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1.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1005" windowWidth="15195" windowHeight="8805" tabRatio="726" activeTab="0"/>
  </bookViews>
  <sheets>
    <sheet name="Index of tables" sheetId="1" r:id="rId1"/>
    <sheet name="1.1" sheetId="2" r:id="rId2"/>
    <sheet name="1.2" sheetId="3" r:id="rId3"/>
    <sheet name="1.3" sheetId="4" r:id="rId4"/>
    <sheet name="1.4" sheetId="5" r:id="rId5"/>
    <sheet name="1.5" sheetId="6" r:id="rId6"/>
    <sheet name="1.6" sheetId="7" r:id="rId7"/>
    <sheet name="1.7" sheetId="8" r:id="rId8"/>
    <sheet name="1.8" sheetId="9" r:id="rId9"/>
    <sheet name="2.1" sheetId="10" r:id="rId10"/>
    <sheet name="2.2" sheetId="11" r:id="rId11"/>
    <sheet name="2.3" sheetId="12" r:id="rId12"/>
    <sheet name="2.4" sheetId="13" r:id="rId13"/>
    <sheet name="2.5" sheetId="14" r:id="rId14"/>
    <sheet name="2.6" sheetId="15" r:id="rId15"/>
    <sheet name="2.7" sheetId="16" r:id="rId16"/>
    <sheet name="2.8" sheetId="17" r:id="rId17"/>
    <sheet name="2.9" sheetId="18" r:id="rId18"/>
    <sheet name="2.10" sheetId="19" r:id="rId19"/>
    <sheet name="3.1" sheetId="20" r:id="rId20"/>
    <sheet name="3.2" sheetId="21" r:id="rId21"/>
    <sheet name="3.3" sheetId="22" r:id="rId22"/>
    <sheet name="3.4" sheetId="23" r:id="rId23"/>
    <sheet name="3.5" sheetId="24" r:id="rId24"/>
    <sheet name="3.6" sheetId="25" r:id="rId25"/>
    <sheet name="3.7" sheetId="26" r:id="rId26"/>
    <sheet name="3.8" sheetId="27" r:id="rId27"/>
    <sheet name="3.9" sheetId="28" r:id="rId28"/>
    <sheet name="3.10" sheetId="29" r:id="rId29"/>
    <sheet name="3.11" sheetId="30" r:id="rId30"/>
    <sheet name="3.12" sheetId="31" r:id="rId31"/>
    <sheet name="3.13" sheetId="32" r:id="rId32"/>
    <sheet name="3.14" sheetId="33" r:id="rId33"/>
    <sheet name="4.1" sheetId="34" r:id="rId34"/>
    <sheet name="4.2" sheetId="35" r:id="rId35"/>
    <sheet name="4.3" sheetId="36" r:id="rId36"/>
  </sheets>
  <definedNames>
    <definedName name="_xlnm.Print_Area" localSheetId="1">'1.1'!$A$1:$G$49</definedName>
    <definedName name="_xlnm.Print_Area" localSheetId="2">'1.2'!$A$1:$O$50</definedName>
    <definedName name="_xlnm.Print_Area" localSheetId="3">'1.3'!$A$1:$F$57</definedName>
    <definedName name="_xlnm.Print_Area" localSheetId="4">'1.4'!$A$1:$I$50</definedName>
    <definedName name="_xlnm.Print_Area" localSheetId="5">'1.5'!$A$1:$K$52</definedName>
    <definedName name="_xlnm.Print_Area" localSheetId="6">'1.6'!$A$1:$G$52</definedName>
    <definedName name="_xlnm.Print_Area" localSheetId="7">'1.7'!$A$1:$H$51</definedName>
    <definedName name="_xlnm.Print_Area" localSheetId="8">'1.8'!$A$1:$U$55</definedName>
    <definedName name="_xlnm.Print_Area" localSheetId="9">'2.1'!$A$1:$M$46</definedName>
    <definedName name="_xlnm.Print_Area" localSheetId="18">'2.10'!$A$1:$E$39</definedName>
    <definedName name="_xlnm.Print_Area" localSheetId="10">'2.2'!$A$1:$L$41</definedName>
    <definedName name="_xlnm.Print_Area" localSheetId="11">'2.3'!$A$1:$L$46</definedName>
    <definedName name="_xlnm.Print_Area" localSheetId="12">'2.4'!$A$1:$E$41</definedName>
    <definedName name="_xlnm.Print_Area" localSheetId="13">'2.5'!$A$1:$P$57</definedName>
    <definedName name="_xlnm.Print_Area" localSheetId="14">'2.6'!$A$1:$L$46</definedName>
    <definedName name="_xlnm.Print_Area" localSheetId="17">'2.9'!$A$1:$G$46</definedName>
    <definedName name="_xlnm.Print_Area" localSheetId="19">'3.1'!$A$1:$J$41</definedName>
    <definedName name="_xlnm.Print_Area" localSheetId="28">'3.10'!$A$1:$U$32</definedName>
    <definedName name="_xlnm.Print_Area" localSheetId="29">'3.11'!$A$1:$U$33</definedName>
    <definedName name="_xlnm.Print_Area" localSheetId="30">'3.12'!$A$1:$E$35</definedName>
    <definedName name="_xlnm.Print_Area" localSheetId="31">'3.13'!$A$1:$O$52</definedName>
    <definedName name="_xlnm.Print_Area" localSheetId="32">'3.14'!$A$1:$L$50</definedName>
    <definedName name="_xlnm.Print_Area" localSheetId="20">'3.2'!$A$1:$U$51</definedName>
    <definedName name="_xlnm.Print_Area" localSheetId="21">'3.3'!$A$1:$L$45</definedName>
    <definedName name="_xlnm.Print_Area" localSheetId="22">'3.4'!$A$1:$N$45</definedName>
    <definedName name="_xlnm.Print_Area" localSheetId="23">'3.5'!$A$1:$L$38</definedName>
    <definedName name="_xlnm.Print_Area" localSheetId="24">'3.6'!$A$1:$N$41</definedName>
    <definedName name="_xlnm.Print_Area" localSheetId="25">'3.7'!$A$1:$Q$49</definedName>
    <definedName name="_xlnm.Print_Area" localSheetId="26">'3.8'!$A$1:$C$45</definedName>
    <definedName name="_xlnm.Print_Area" localSheetId="27">'3.9'!$A$1:$U$33</definedName>
    <definedName name="_xlnm.Print_Area" localSheetId="33">'4.1'!$A$1:$J$25</definedName>
    <definedName name="_xlnm.Print_Area" localSheetId="34">'4.2'!$A$1:$J$25</definedName>
    <definedName name="_xlnm.Print_Area" localSheetId="35">'4.3'!$A$1:$C$20</definedName>
    <definedName name="_xlnm.Print_Area" localSheetId="0">'Index of tables'!$A$1:$R$44</definedName>
  </definedNames>
  <calcPr fullCalcOnLoad="1"/>
</workbook>
</file>

<file path=xl/sharedStrings.xml><?xml version="1.0" encoding="utf-8"?>
<sst xmlns="http://schemas.openxmlformats.org/spreadsheetml/2006/main" count="1915" uniqueCount="687">
  <si>
    <t>(141)</t>
  </si>
  <si>
    <t>(31)</t>
  </si>
  <si>
    <t>(30)</t>
  </si>
  <si>
    <t>(127)</t>
  </si>
  <si>
    <t xml:space="preserve"> Libra Management Information System Timeliness Analysis Report (TAR) and CREST linked court data, HM Courts and Tribunals Service</t>
  </si>
  <si>
    <t>Figures may not sum to the total due to rounding</t>
  </si>
  <si>
    <r>
      <t>Average number of days taken from offence to completion for all criminal proceedings in England and Wales, quarterly 2010 Q2 - 2012 Q2</t>
    </r>
    <r>
      <rPr>
        <vertAlign val="superscript"/>
        <sz val="10"/>
        <rFont val="Arial"/>
        <family val="2"/>
      </rPr>
      <t>1,2,3,4</t>
    </r>
  </si>
  <si>
    <r>
      <t>2010 Q2-4</t>
    </r>
    <r>
      <rPr>
        <vertAlign val="superscript"/>
        <sz val="10"/>
        <rFont val="Arial"/>
        <family val="2"/>
      </rPr>
      <t>4</t>
    </r>
  </si>
  <si>
    <t>Table 3.10</t>
  </si>
  <si>
    <t>Summary motoring</t>
  </si>
  <si>
    <t>Summary non-motoring</t>
  </si>
  <si>
    <t xml:space="preserve">Offence to charge or laying of information </t>
  </si>
  <si>
    <t xml:space="preserve">Charge or laying of information to first listing </t>
  </si>
  <si>
    <t xml:space="preserve">First listing to completion </t>
  </si>
  <si>
    <t xml:space="preserve">Offence to completion </t>
  </si>
  <si>
    <r>
      <t xml:space="preserve">2010 Q2-4 </t>
    </r>
    <r>
      <rPr>
        <vertAlign val="superscript"/>
        <sz val="10"/>
        <rFont val="Arial"/>
        <family val="2"/>
      </rPr>
      <t>5</t>
    </r>
  </si>
  <si>
    <t>(103)</t>
  </si>
  <si>
    <t>(36)</t>
  </si>
  <si>
    <t>(159)</t>
  </si>
  <si>
    <t>(117)</t>
  </si>
  <si>
    <t>(104)</t>
  </si>
  <si>
    <t>(39)</t>
  </si>
  <si>
    <t>(163)</t>
  </si>
  <si>
    <t>(34)</t>
  </si>
  <si>
    <r>
      <t xml:space="preserve">2010 </t>
    </r>
    <r>
      <rPr>
        <vertAlign val="superscript"/>
        <sz val="10"/>
        <rFont val="Arial"/>
        <family val="2"/>
      </rPr>
      <t>5</t>
    </r>
  </si>
  <si>
    <t>(106)</t>
  </si>
  <si>
    <t>(166)</t>
  </si>
  <si>
    <t>(58)</t>
  </si>
  <si>
    <t>(114)</t>
  </si>
  <si>
    <t>(99)</t>
  </si>
  <si>
    <t>(35)</t>
  </si>
  <si>
    <t>(154)</t>
  </si>
  <si>
    <t>(115)</t>
  </si>
  <si>
    <t>(157)</t>
  </si>
  <si>
    <t>(120)</t>
  </si>
  <si>
    <t>(40)</t>
  </si>
  <si>
    <t>(164)</t>
  </si>
  <si>
    <t>(101)</t>
  </si>
  <si>
    <t>(37)</t>
  </si>
  <si>
    <t>(158)</t>
  </si>
  <si>
    <t>(132)</t>
  </si>
  <si>
    <t>(176)</t>
  </si>
  <si>
    <t>(72)</t>
  </si>
  <si>
    <t>(41)</t>
  </si>
  <si>
    <t>(180)</t>
  </si>
  <si>
    <t>Table 3.11</t>
  </si>
  <si>
    <r>
      <t>All Indictable/Triable either way cases</t>
    </r>
    <r>
      <rPr>
        <b/>
        <vertAlign val="superscript"/>
        <sz val="10"/>
        <rFont val="Arial"/>
        <family val="2"/>
      </rPr>
      <t>5</t>
    </r>
  </si>
  <si>
    <r>
      <t>All Indictable/Triable either way dealt with in the magistrates' courts</t>
    </r>
    <r>
      <rPr>
        <b/>
        <vertAlign val="superscript"/>
        <sz val="10"/>
        <rFont val="Arial"/>
        <family val="2"/>
      </rPr>
      <t>6</t>
    </r>
  </si>
  <si>
    <t>(7)</t>
  </si>
  <si>
    <t>(10)</t>
  </si>
  <si>
    <t>(26)</t>
  </si>
  <si>
    <t>(77)</t>
  </si>
  <si>
    <t>(5)</t>
  </si>
  <si>
    <t>(11)</t>
  </si>
  <si>
    <t>(25)</t>
  </si>
  <si>
    <t>(8)</t>
  </si>
  <si>
    <t>(57)</t>
  </si>
  <si>
    <t>(24)</t>
  </si>
  <si>
    <t>(76)</t>
  </si>
  <si>
    <t>(6)</t>
  </si>
  <si>
    <t>(80)</t>
  </si>
  <si>
    <t>(86)</t>
  </si>
  <si>
    <t>(60)</t>
  </si>
  <si>
    <t>(4)</t>
  </si>
  <si>
    <t>(74)</t>
  </si>
  <si>
    <t>(56)</t>
  </si>
  <si>
    <t>(23)</t>
  </si>
  <si>
    <t>(73)</t>
  </si>
  <si>
    <t>(54)</t>
  </si>
  <si>
    <t>(12)</t>
  </si>
  <si>
    <t>(81)</t>
  </si>
  <si>
    <t>(13)</t>
  </si>
  <si>
    <t>(21)</t>
  </si>
  <si>
    <t>(3)</t>
  </si>
  <si>
    <t>(50)</t>
  </si>
  <si>
    <t>Table 3.12</t>
  </si>
  <si>
    <r>
      <t>Average number of days taken from offence to completion for all criminal proceedings, by offence group, in England and Wales, 2012 Q2</t>
    </r>
    <r>
      <rPr>
        <vertAlign val="superscript"/>
        <sz val="10"/>
        <rFont val="Arial"/>
        <family val="2"/>
      </rPr>
      <t xml:space="preserve">1,2,3,4,5 </t>
    </r>
  </si>
  <si>
    <t>Offence group</t>
  </si>
  <si>
    <t>All indictable/triable-either-way cases</t>
  </si>
  <si>
    <t>Burglary</t>
  </si>
  <si>
    <t>Criminal Damage</t>
  </si>
  <si>
    <t>Drug Offences</t>
  </si>
  <si>
    <t>Fraud and forgery</t>
  </si>
  <si>
    <t>Indictable motoring offences</t>
  </si>
  <si>
    <t>Robbery</t>
  </si>
  <si>
    <t>Sexual Offences</t>
  </si>
  <si>
    <t>Theft and handling stolen goods</t>
  </si>
  <si>
    <t>Violence against the person</t>
  </si>
  <si>
    <r>
      <t>Other indictable offences</t>
    </r>
    <r>
      <rPr>
        <vertAlign val="superscript"/>
        <sz val="10"/>
        <rFont val="Arial"/>
        <family val="2"/>
      </rPr>
      <t>6</t>
    </r>
  </si>
  <si>
    <t>Summary motoring cases</t>
  </si>
  <si>
    <t>Summary non-motoring cases</t>
  </si>
  <si>
    <t>All criminal cases</t>
  </si>
  <si>
    <r>
      <t>Average number of days taken from offence to completion for all summary proceedings in England and Wales, quarterly 2010 Q2 - 2012 Q2</t>
    </r>
    <r>
      <rPr>
        <vertAlign val="superscript"/>
        <sz val="10"/>
        <rFont val="Arial"/>
        <family val="2"/>
      </rPr>
      <t>1,2,3,4</t>
    </r>
  </si>
  <si>
    <r>
      <t>Average number of days taken from offence to completion for all indictable or triable either way proceedings in England and Wales, quarterly 2010 Q2 - 2012 Q2</t>
    </r>
    <r>
      <rPr>
        <vertAlign val="superscript"/>
        <sz val="10"/>
        <rFont val="Arial"/>
        <family val="2"/>
      </rPr>
      <t>1,2,3,4</t>
    </r>
  </si>
  <si>
    <t>Table 1.2</t>
  </si>
  <si>
    <r>
      <t>Total (including RCJ)</t>
    </r>
    <r>
      <rPr>
        <b/>
        <vertAlign val="superscript"/>
        <sz val="10"/>
        <rFont val="Arial"/>
        <family val="2"/>
      </rPr>
      <t>1</t>
    </r>
  </si>
  <si>
    <t>Creditor's petitions</t>
  </si>
  <si>
    <t>Debtor's petitions</t>
  </si>
  <si>
    <t xml:space="preserve">Q3 </t>
  </si>
  <si>
    <t>HM Courts and Tribunals Service CaseMan system and manual returns</t>
  </si>
  <si>
    <t>Table 1.3</t>
  </si>
  <si>
    <t>Small claim</t>
  </si>
  <si>
    <t>Total</t>
  </si>
  <si>
    <t>HM Courts and Tribunals Service CaseMan system and Possession Claim Online</t>
  </si>
  <si>
    <t>Court Statistics Quarterly, Q2 2012</t>
  </si>
  <si>
    <r>
      <t>Number and average duration of cases completed in courts in England and Wales by legal representation of parties</t>
    </r>
    <r>
      <rPr>
        <vertAlign val="superscript"/>
        <sz val="10"/>
        <rFont val="Arial"/>
        <family val="2"/>
      </rPr>
      <t>1</t>
    </r>
    <r>
      <rPr>
        <sz val="10"/>
        <rFont val="Arial"/>
        <family val="2"/>
      </rPr>
      <t>, Q1 2011 to Q2 2012</t>
    </r>
  </si>
  <si>
    <t>Disposal of applications for ancillary relief made in England and Wales, annually 2006-2011 and quarterly Q1 2008-Q2 2012</t>
  </si>
  <si>
    <r>
      <t xml:space="preserve">Applications made for domestic violence in England and Wales, annually 2003-2011 and quarterly Q1 2008-Q2 2012 </t>
    </r>
    <r>
      <rPr>
        <vertAlign val="superscript"/>
        <sz val="10"/>
        <rFont val="Arial"/>
        <family val="2"/>
      </rPr>
      <t>1</t>
    </r>
  </si>
  <si>
    <t>2.10</t>
  </si>
  <si>
    <t>Number of children involved in Public and Private Law applications made in each tier of court in England and Wales, annually 2006-2011 and quarterly Q1 2008-2006 - Q2 2012</t>
  </si>
  <si>
    <t>Number of children involved in Public and Private law applications made in all tiers of court in England and Wales, Q2 2011-Q2 2012</t>
  </si>
  <si>
    <t>Number of children involved in Public or Private law orders made in all tiers of court in England and Wales, Q2 2011 to Q2 2012</t>
  </si>
  <si>
    <t>Summary statistics on the timeliness of care proceedings in Family Proceedings Courts, county courts and the High Court in England and Wales, 2011 and quarterly Q1 2011 - Q2 2012</t>
  </si>
  <si>
    <r>
      <t>Number and average duration of cases completed in courts in England and Wales by legal representation of parties</t>
    </r>
    <r>
      <rPr>
        <sz val="10"/>
        <rFont val="Arial"/>
        <family val="2"/>
      </rPr>
      <t>, Q1 2011 to Q2 2012</t>
    </r>
  </si>
  <si>
    <t>Number of cases relating to matrimonial proceedings in England and Wales, annually 2002-2011 and quarterly Q1 2008-Q2 2012</t>
  </si>
  <si>
    <t>Applications made for domestic violence in England and Wales, annually 2003-2011 and quarterly Q1 2008-Q2 2012</t>
  </si>
  <si>
    <t>Orders made for domestic violence in England and Wales, annually 2003-2011 and quarterly Q1 2008-Q2 2012</t>
  </si>
  <si>
    <t>Applications and disposals of Forced Marriage Protection Orders made in the High Court and county courts, England and Wales, annually 2009-2011 and quarterly Q1 2008-Q2 2012</t>
  </si>
  <si>
    <t>Public law (number of children involved)</t>
  </si>
  <si>
    <r>
      <t>Total Public Law Applications</t>
    </r>
    <r>
      <rPr>
        <b/>
        <vertAlign val="superscript"/>
        <sz val="10"/>
        <rFont val="Arial"/>
        <family val="2"/>
      </rPr>
      <t>4</t>
    </r>
  </si>
  <si>
    <r>
      <t>Private law</t>
    </r>
    <r>
      <rPr>
        <b/>
        <vertAlign val="superscript"/>
        <sz val="10"/>
        <rFont val="Arial"/>
        <family val="2"/>
      </rPr>
      <t xml:space="preserve">2 </t>
    </r>
    <r>
      <rPr>
        <b/>
        <sz val="10"/>
        <rFont val="Arial"/>
        <family val="2"/>
      </rPr>
      <t>(number of children involved)</t>
    </r>
  </si>
  <si>
    <r>
      <t>Total Private Law Applications</t>
    </r>
    <r>
      <rPr>
        <b/>
        <vertAlign val="superscript"/>
        <sz val="10"/>
        <rFont val="Arial"/>
        <family val="2"/>
      </rPr>
      <t>4</t>
    </r>
  </si>
  <si>
    <r>
      <t>FPC</t>
    </r>
    <r>
      <rPr>
        <vertAlign val="superscript"/>
        <sz val="10"/>
        <rFont val="Arial"/>
        <family val="2"/>
      </rPr>
      <t>3</t>
    </r>
  </si>
  <si>
    <t>CC</t>
  </si>
  <si>
    <t>HC</t>
  </si>
  <si>
    <t>Abbreviations: FPC=Family Proceedings Court, CC = County Court, HC = High Court</t>
  </si>
  <si>
    <t>z</t>
  </si>
  <si>
    <t xml:space="preserve">Number of children involved in Public and Private law applications made in all tiers of court in England and Wales, Q2 2011-Q2 2012 </t>
  </si>
  <si>
    <t>Order type</t>
  </si>
  <si>
    <t>Public law</t>
  </si>
  <si>
    <t>Private law</t>
  </si>
  <si>
    <t>2011 Q2</t>
  </si>
  <si>
    <t>2011 Q3</t>
  </si>
  <si>
    <t>2011 Q4</t>
  </si>
  <si>
    <t>2012 Q1 (r)</t>
  </si>
  <si>
    <t>2012 Q2 (p)</t>
  </si>
  <si>
    <t>Secure accommodation</t>
  </si>
  <si>
    <t>Care</t>
  </si>
  <si>
    <t>Discharge of care</t>
  </si>
  <si>
    <t>Substitute Supervision Order for a Care Order</t>
  </si>
  <si>
    <t>Supervision order</t>
  </si>
  <si>
    <t>Supervision order - discharge</t>
  </si>
  <si>
    <t>Contact with a child in care</t>
  </si>
  <si>
    <t>Authority to refuse Contact with a child in care</t>
  </si>
  <si>
    <t>Education Supervision</t>
  </si>
  <si>
    <t>Child assessment orders</t>
  </si>
  <si>
    <t>Emergency protection order</t>
  </si>
  <si>
    <t>Extension of emergency protection order</t>
  </si>
  <si>
    <t>Discharge of emergency protection order</t>
  </si>
  <si>
    <t>Recovery orders</t>
  </si>
  <si>
    <t>Parental responsibility</t>
  </si>
  <si>
    <t>Section 8</t>
  </si>
  <si>
    <t>Residence</t>
  </si>
  <si>
    <t>Contact</t>
  </si>
  <si>
    <t>Prohibited steps</t>
  </si>
  <si>
    <t>Specific issue</t>
  </si>
  <si>
    <t>Financial applications</t>
  </si>
  <si>
    <t>Special Guardianship Orders</t>
  </si>
  <si>
    <t>HMCTS FamilyMan system</t>
  </si>
  <si>
    <t>Total Disposals</t>
  </si>
  <si>
    <t>Average duration of disposals (weeks)</t>
  </si>
  <si>
    <r>
      <t>Median disposal duration (weeks)</t>
    </r>
    <r>
      <rPr>
        <b/>
        <vertAlign val="superscript"/>
        <sz val="10"/>
        <rFont val="Arial"/>
        <family val="2"/>
      </rPr>
      <t>3</t>
    </r>
  </si>
  <si>
    <t>All Courts</t>
  </si>
  <si>
    <r>
      <t>Parties with legal representation</t>
    </r>
    <r>
      <rPr>
        <vertAlign val="superscript"/>
        <sz val="10"/>
        <rFont val="Arial"/>
        <family val="2"/>
      </rPr>
      <t>2</t>
    </r>
  </si>
  <si>
    <r>
      <t>All cases</t>
    </r>
    <r>
      <rPr>
        <b/>
        <vertAlign val="superscript"/>
        <sz val="10"/>
        <rFont val="Arial"/>
        <family val="2"/>
      </rPr>
      <t>3</t>
    </r>
  </si>
  <si>
    <t>Applicant only</t>
  </si>
  <si>
    <t>Respondent only</t>
  </si>
  <si>
    <t>Number of disposals</t>
  </si>
  <si>
    <r>
      <t>Mean (median) duration in weeks</t>
    </r>
    <r>
      <rPr>
        <vertAlign val="superscript"/>
        <sz val="10"/>
        <rFont val="Arial"/>
        <family val="2"/>
      </rPr>
      <t>4,5,6</t>
    </r>
  </si>
  <si>
    <r>
      <t>Mean (median) duration in weeks</t>
    </r>
    <r>
      <rPr>
        <b/>
        <vertAlign val="superscript"/>
        <sz val="10"/>
        <rFont val="Arial"/>
        <family val="2"/>
      </rPr>
      <t>4,5,6</t>
    </r>
  </si>
  <si>
    <t>57.3 (43.1)</t>
  </si>
  <si>
    <t>44.8 (31.3)</t>
  </si>
  <si>
    <t>67.4 (45.2)</t>
  </si>
  <si>
    <t>37.5 (24.1)</t>
  </si>
  <si>
    <t>47.7 (32.4)</t>
  </si>
  <si>
    <t>57.9 (44.1)</t>
  </si>
  <si>
    <t>44.9 (31.3)</t>
  </si>
  <si>
    <t>66.2 (44.4)</t>
  </si>
  <si>
    <t>37.4 (23.3)</t>
  </si>
  <si>
    <t>47.6 (32.1)</t>
  </si>
  <si>
    <t>57.4 (44.6)</t>
  </si>
  <si>
    <t>44.5 (30.7)</t>
  </si>
  <si>
    <t>66.6 (46.9)</t>
  </si>
  <si>
    <t>36.1 (22.9)</t>
  </si>
  <si>
    <t>46.9 (31.6)</t>
  </si>
  <si>
    <t>58.6 (44.0)</t>
  </si>
  <si>
    <t>45.2 (31.1)</t>
  </si>
  <si>
    <t>67.8 (44.7)</t>
  </si>
  <si>
    <t>35.3 (22.7)</t>
  </si>
  <si>
    <t>47.3 (31.7)</t>
  </si>
  <si>
    <t>60.2 (45.7)</t>
  </si>
  <si>
    <t>46.4 (31.7)</t>
  </si>
  <si>
    <t>67.9 (43.8)</t>
  </si>
  <si>
    <t>36.3 (22.7)</t>
  </si>
  <si>
    <t>48.1 (31.6)</t>
  </si>
  <si>
    <t>59.3 (44.3)</t>
  </si>
  <si>
    <t>46.8 (32.4)</t>
  </si>
  <si>
    <t>66.5 (41.7)</t>
  </si>
  <si>
    <t>35.0 (21.7)</t>
  </si>
  <si>
    <t>47.5 (31.3)</t>
  </si>
  <si>
    <t>1.5 (0.0)</t>
  </si>
  <si>
    <t>0.8 (0.0)</t>
  </si>
  <si>
    <t>2.3 (0.0)</t>
  </si>
  <si>
    <t>1.0 (0.0)</t>
  </si>
  <si>
    <t>1.4 (0.0)</t>
  </si>
  <si>
    <t>0.7 (0.0)</t>
  </si>
  <si>
    <t>2.1 (0.0)</t>
  </si>
  <si>
    <t>1.6 (0.0)</t>
  </si>
  <si>
    <t>0.5 (0.0)</t>
  </si>
  <si>
    <r>
      <t>Financial impositions outstanding</t>
    </r>
    <r>
      <rPr>
        <b/>
        <vertAlign val="superscript"/>
        <sz val="10"/>
        <rFont val="Arial"/>
        <family val="2"/>
      </rPr>
      <t xml:space="preserve">1,2
</t>
    </r>
    <r>
      <rPr>
        <b/>
        <sz val="10"/>
        <rFont val="Arial"/>
        <family val="2"/>
      </rPr>
      <t>(£ millions)</t>
    </r>
  </si>
  <si>
    <t>3 The median duration is the time within which half the cases were completed, and provides a more representative measure of how long cases take than the average (mean) in situations where the data are skewed, with a few very long durations.</t>
  </si>
  <si>
    <t>1 This table now includes orders made in Family Proceedings Courts, in contrast to earlier editions of Court Statistics Quarterly which only provided figures related to county courts.</t>
  </si>
  <si>
    <t>2 The Domestic Violence, Crime and Victims Act 2004 made breach of a non-molestation order a criminal and arrestable offence as of July 2007, making it no longer necessary for courts to attach a power of arrest to non-molestation orders.</t>
  </si>
  <si>
    <r>
      <t>Receipts</t>
    </r>
    <r>
      <rPr>
        <vertAlign val="superscript"/>
        <sz val="10"/>
        <rFont val="Arial"/>
        <family val="2"/>
      </rPr>
      <t>1</t>
    </r>
    <r>
      <rPr>
        <sz val="10"/>
        <rFont val="Arial"/>
        <family val="2"/>
      </rPr>
      <t>, completions</t>
    </r>
    <r>
      <rPr>
        <vertAlign val="superscript"/>
        <sz val="10"/>
        <rFont val="Arial"/>
        <family val="2"/>
      </rPr>
      <t xml:space="preserve">2 </t>
    </r>
    <r>
      <rPr>
        <sz val="10"/>
        <rFont val="Arial"/>
        <family val="2"/>
      </rPr>
      <t>and Outstanding</t>
    </r>
    <r>
      <rPr>
        <vertAlign val="superscript"/>
        <sz val="10"/>
        <rFont val="Arial"/>
        <family val="2"/>
      </rPr>
      <t>3</t>
    </r>
    <r>
      <rPr>
        <sz val="10"/>
        <rFont val="Arial"/>
        <family val="2"/>
      </rPr>
      <t xml:space="preserve"> cases in the Crown Court in England and Wales, annually 2000 - 2011, quarterly 2008 Q1 - 2012 Q2</t>
    </r>
  </si>
  <si>
    <t>1 Prior to April 2007 the data was collected on the cracked and ineffective trial monitoring forms. The online HMCTS Performance Database ‘OPT’ was introduced in April 2007 and has been used since then for data collection.</t>
  </si>
  <si>
    <t>Total number of ineffective trials</t>
  </si>
  <si>
    <t>1 Prosecution availability covers all trials that are ineffective due to Prosecution advocate engaged in another trial, Prosecution advocate failed to attend and Prosecution increased time estimate due to insufficient time for trial to start.</t>
  </si>
  <si>
    <t>2 Defence availability covers all trials that are ineffective due to Defence asked for additional prosecution witness to attend, Defence increased time estimate due to insufficient time for trial to start, Defence advocate engaged in other trial and Defence advocate failed to attend and Defendant dismissed advocate.</t>
  </si>
  <si>
    <t>3 Court administrative problems covers all trials that are ineffective due to Another case over-ran, Judge / magistrate availability, overlisting (insufficient cases drop out / floater/backer not reached) and equipment / accommodation failure.</t>
  </si>
  <si>
    <t xml:space="preserve">4 Prior to April 2007 the data was collected on the cracked and ineffective trial monitoring forms. </t>
  </si>
  <si>
    <t>Offence to charge or laying of information Mean (median)</t>
  </si>
  <si>
    <t>First listing to completion Mean (median)</t>
  </si>
  <si>
    <t>1 The imposition month is counted as the month 0. For example, if January 2011 is the month of imposition, then six months after the month of imposition is July 2011.</t>
  </si>
  <si>
    <t>2 Total outstanding cases excludes impositions paid and legal or adminsitrative cancellations.</t>
  </si>
  <si>
    <t xml:space="preserve">  -  Data is unavailable, as 6 months after the imposistion month has not passed.</t>
  </si>
  <si>
    <t>3.2 (0.0)</t>
  </si>
  <si>
    <t>2.4 (0.0)</t>
  </si>
  <si>
    <t>1.3 (0.0)</t>
  </si>
  <si>
    <t>1.2 (0.0)</t>
  </si>
  <si>
    <t>0.9 (0.0)</t>
  </si>
  <si>
    <t>1.1 (0.0)</t>
  </si>
  <si>
    <t>20.8 (11.0)</t>
  </si>
  <si>
    <t>14.7 (7.1)</t>
  </si>
  <si>
    <t>23.5 (14.0)</t>
  </si>
  <si>
    <t>19.7 (9.3)</t>
  </si>
  <si>
    <t>19.1 (9.0)</t>
  </si>
  <si>
    <t>20.0 (10.4)</t>
  </si>
  <si>
    <t>12.8 (6.1)</t>
  </si>
  <si>
    <t>22.1 (11.0)</t>
  </si>
  <si>
    <t>13.9 (7.7)</t>
  </si>
  <si>
    <t>17.4 (8.3)</t>
  </si>
  <si>
    <t>19.8 (8.0)</t>
  </si>
  <si>
    <t>12.2 (5.1)</t>
  </si>
  <si>
    <t>21.8 (10.7)</t>
  </si>
  <si>
    <t>15.4 (7.4)</t>
  </si>
  <si>
    <t>17.3 (6.9)</t>
  </si>
  <si>
    <t>18.8 (8.6)</t>
  </si>
  <si>
    <t>12.1 (5.1)</t>
  </si>
  <si>
    <t>19.1 (10.1)</t>
  </si>
  <si>
    <t>14.2 (7.6)</t>
  </si>
  <si>
    <t>16.3 (7.1)</t>
  </si>
  <si>
    <t>18.4 (8.4)</t>
  </si>
  <si>
    <t>12.2 (6.0)</t>
  </si>
  <si>
    <t>21.9 (11.4)</t>
  </si>
  <si>
    <t>16.7 (8.6)</t>
  </si>
  <si>
    <t>16.5 (7.6)</t>
  </si>
  <si>
    <t>19.1 (9.1)</t>
  </si>
  <si>
    <t>10.9 (5.7)</t>
  </si>
  <si>
    <t>20.4 (13.0)</t>
  </si>
  <si>
    <t>16.0 (8.1)</t>
  </si>
  <si>
    <t>16.0 (7.4)</t>
  </si>
  <si>
    <t>53.8 (51.3)</t>
  </si>
  <si>
    <t>23.7 (14.9)</t>
  </si>
  <si>
    <t>51.9 (49.1)</t>
  </si>
  <si>
    <t>16.6 (0.1)</t>
  </si>
  <si>
    <t>49.5 (47.4)</t>
  </si>
  <si>
    <t>54.3 (50.5)</t>
  </si>
  <si>
    <t>33.1 (27.9)</t>
  </si>
  <si>
    <t>51.5 (48.3)</t>
  </si>
  <si>
    <t>12.8 (0.1)</t>
  </si>
  <si>
    <t>49.3 (46.8)</t>
  </si>
  <si>
    <t>55.3 (53.4)</t>
  </si>
  <si>
    <t>28.7 (18.9)</t>
  </si>
  <si>
    <t>50.1 (46.9)</t>
  </si>
  <si>
    <t>21.5 (7.9)</t>
  </si>
  <si>
    <t>48.8 (46.1)</t>
  </si>
  <si>
    <t>55.2 (53.0)</t>
  </si>
  <si>
    <t>26.2 (20.7)</t>
  </si>
  <si>
    <t>50.6 (48.0)</t>
  </si>
  <si>
    <t>18.6 (9.7)</t>
  </si>
  <si>
    <t>49.4 (47.1)</t>
  </si>
  <si>
    <t>54.2 (50.6)</t>
  </si>
  <si>
    <t>26.5 (23.6)</t>
  </si>
  <si>
    <t>51.2 (48.0)</t>
  </si>
  <si>
    <t>18.8 (3.2)</t>
  </si>
  <si>
    <t>49.6 (47.0)</t>
  </si>
  <si>
    <t>52.0 (46.6)</t>
  </si>
  <si>
    <t>30.4 (23.0)</t>
  </si>
  <si>
    <t>48.8 (45.0)</t>
  </si>
  <si>
    <t>19.8 (1.9)</t>
  </si>
  <si>
    <t>47.5 (44.0)</t>
  </si>
  <si>
    <t>Uncontested</t>
  </si>
  <si>
    <t>Initially contested, subsequently consented cases</t>
  </si>
  <si>
    <t>Contested cases</t>
  </si>
  <si>
    <t>Non-molestation applications</t>
  </si>
  <si>
    <t>Occupation applications</t>
  </si>
  <si>
    <t>Ex-parte</t>
  </si>
  <si>
    <t>On notice</t>
  </si>
  <si>
    <t>Table 2.9</t>
  </si>
  <si>
    <r>
      <t>Non-molestation orders</t>
    </r>
    <r>
      <rPr>
        <b/>
        <vertAlign val="superscript"/>
        <sz val="10"/>
        <rFont val="Arial"/>
        <family val="2"/>
      </rPr>
      <t>2</t>
    </r>
  </si>
  <si>
    <t>Occupation orders</t>
  </si>
  <si>
    <t>with power of arrest attached</t>
  </si>
  <si>
    <t>without power of arrest attached</t>
  </si>
  <si>
    <t>Table 2.10</t>
  </si>
  <si>
    <r>
      <t>Other disposals</t>
    </r>
    <r>
      <rPr>
        <b/>
        <vertAlign val="superscript"/>
        <sz val="10"/>
        <rFont val="Arial"/>
        <family val="2"/>
      </rPr>
      <t>3</t>
    </r>
  </si>
  <si>
    <t>County court activity, England and Wales, 2000 - Q2 2012</t>
  </si>
  <si>
    <t>Claims issued in the county courts, England and Wales, 2000 - Q2 2012</t>
  </si>
  <si>
    <t>Company windings up and bankruptcy petitions issued (including in the Royal Courts of Justice), England and Wales, 1995 - Q2 2012</t>
  </si>
  <si>
    <t>Claims defended and allocations to track, England and Wales, 2000 - Q2 2012</t>
  </si>
  <si>
    <t>Trials/small claim hearings, England and Wales, 2000 - Q2 2012</t>
  </si>
  <si>
    <t xml:space="preserve">Warrants issued, by type, England and Wales, 2000 - Q2 2012 </t>
  </si>
  <si>
    <t>Repossessions of property by county court bailiffs, by type, England and Wales, 2000 - Q2 2012</t>
  </si>
  <si>
    <t>Enforcement-related orders applied for and made, England and Wales, 2000 - Q2 2012</t>
  </si>
  <si>
    <t>Chapter 2 Family matters</t>
  </si>
  <si>
    <r>
      <t xml:space="preserve">County court activity, England and Wales, yearly </t>
    </r>
    <r>
      <rPr>
        <sz val="10"/>
        <rFont val="Arial"/>
        <family val="2"/>
      </rPr>
      <t>2000</t>
    </r>
    <r>
      <rPr>
        <sz val="10"/>
        <rFont val="Arial"/>
        <family val="0"/>
      </rPr>
      <t xml:space="preserve"> - 2011, quarterly Q1 2008 - Q2 2012</t>
    </r>
  </si>
  <si>
    <t>Total claims</t>
  </si>
  <si>
    <r>
      <t>Claims defended</t>
    </r>
    <r>
      <rPr>
        <vertAlign val="superscript"/>
        <sz val="10"/>
        <rFont val="Arial"/>
        <family val="2"/>
      </rPr>
      <t>1</t>
    </r>
  </si>
  <si>
    <r>
      <t>Claims allocated</t>
    </r>
    <r>
      <rPr>
        <vertAlign val="superscript"/>
        <sz val="10"/>
        <rFont val="Arial"/>
        <family val="2"/>
      </rPr>
      <t>2</t>
    </r>
  </si>
  <si>
    <r>
      <t>Claims gone to hearing or trial</t>
    </r>
    <r>
      <rPr>
        <vertAlign val="superscript"/>
        <sz val="10"/>
        <rFont val="Arial"/>
        <family val="2"/>
      </rPr>
      <t>2</t>
    </r>
    <r>
      <rPr>
        <sz val="10"/>
        <rFont val="Arial"/>
        <family val="0"/>
      </rPr>
      <t xml:space="preserve"> </t>
    </r>
  </si>
  <si>
    <r>
      <t>Per cent of total claims that go to hearing or trial</t>
    </r>
    <r>
      <rPr>
        <vertAlign val="superscript"/>
        <sz val="10"/>
        <rFont val="Arial"/>
        <family val="2"/>
      </rPr>
      <t>2,3</t>
    </r>
  </si>
  <si>
    <t>Chapter 4 Enforcement of financial impositions</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</si>
  <si>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</si>
  <si>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1 Includes petitions issued in the Royal Courts of Justice (RCJ) of the High Court as well as in the District Registries of the High Court and the county courts - the figures excluding the RCJ are shown in Table 1.1.</t>
  </si>
  <si>
    <t>2 'Winding up' is the process by which a company's existence is terminated, whether due to insolvency or for another reason.</t>
  </si>
  <si>
    <t>3 Where an individual has debts that s/he is unable to pay.</t>
  </si>
  <si>
    <t>4 Care should be taken when making comparisons of insolvency figures from Q3 2011 with those from previous periods. The figures from Q3 2011 are sourced from CaseMan, with those for previous quarters being sourced from manual counts made by court staff.</t>
  </si>
  <si>
    <t>1 Excluding where claims are re-issued.</t>
  </si>
  <si>
    <t>2 For a breakdown of mortgage and landlord possession claims please see www.justice.gov.uk/statistics/civil-justice/mortgage-possession.</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</si>
  <si>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</si>
  <si>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4 Includes petitions issued in the District Registries of the High Court but not in the Royal Courts of Justice - the figures in Table 1.2 (Company windings-up and bankruptcy petitions issued, England and Wales) include both.</t>
  </si>
  <si>
    <t>1 The number of defences is lower than the number of claims issued because the vast majority of claims are not defended.</t>
  </si>
  <si>
    <t>2 The number of claims allocated is less than the number of claims defended, and the number of hearings/trials is less than the total number of claims allocated to hearing or trial because claims can be settled or withdrawn at any point.</t>
  </si>
  <si>
    <t>3 This is a proxy estimate, which does not take account of the delay between a claim being made and a claim going to hearing or trial.</t>
  </si>
  <si>
    <t>1 Excludes the re-issuing of warrants.</t>
  </si>
  <si>
    <r>
      <t xml:space="preserve">2 Includes warrants issued in the County Court Bulk Centre and via Money Claim Online </t>
    </r>
    <r>
      <rPr>
        <sz val="8"/>
        <color indexed="12"/>
        <rFont val="Arial"/>
        <family val="2"/>
      </rPr>
      <t>https://www.moneyclaim.gov.uk/web/mcol/welcome</t>
    </r>
    <r>
      <rPr>
        <sz val="8"/>
        <rFont val="Arial"/>
        <family val="2"/>
      </rPr>
      <t xml:space="preserve"> and Possession Claim Online </t>
    </r>
    <r>
      <rPr>
        <sz val="8"/>
        <color indexed="12"/>
        <rFont val="Arial"/>
        <family val="2"/>
      </rPr>
      <t xml:space="preserve">
https://www.possessionclaim.gov.uk/pcol/</t>
    </r>
  </si>
  <si>
    <t>3 Allows saleable items owned by the debtor to be sold unless the amount due under the warrant is paid.</t>
  </si>
  <si>
    <t>5 For the repossession of property.</t>
  </si>
  <si>
    <t>4 For the return of goods or items.</t>
  </si>
  <si>
    <t>6 For enforcing an order where the penalty for failing to comply is imprisonment. It authorises the bailiff to arrest and deliver the person to prison or the court.</t>
  </si>
  <si>
    <t>4 Includes repossessions from trespassers.</t>
  </si>
  <si>
    <r>
      <t xml:space="preserve">3 These figures differ from actual repossessions figures provided by Council of Mortgage Lenders (CML) </t>
    </r>
    <r>
      <rPr>
        <sz val="8"/>
        <color indexed="12"/>
        <rFont val="Arial"/>
        <family val="2"/>
      </rPr>
      <t>www.cml.org.uk</t>
    </r>
    <r>
      <rPr>
        <sz val="8"/>
        <rFont val="Arial"/>
        <family val="2"/>
      </rPr>
      <t xml:space="preserve"> for a number of reasons, the biggest being that the latter include 'voluntary' repossessions (where the property has been repossessed without the need for a bailiff). In addition the CML cover the UK rather than England and Wales only, and exclude repossessions by lenders who are not CML members.</t>
    </r>
  </si>
  <si>
    <r>
      <t xml:space="preserve">2 Includes warrants issued via Possession Claim Online </t>
    </r>
    <r>
      <rPr>
        <sz val="8"/>
        <color indexed="12"/>
        <rFont val="Arial"/>
        <family val="2"/>
      </rPr>
      <t>https://www.possessionclaim.gov.uk/pcol/</t>
    </r>
  </si>
  <si>
    <t>1 The vast majority of warrant of possession outcomes are repossession, the warrant being suspended by an order made by the court and the warrant being withdrawn.</t>
  </si>
  <si>
    <t>1 Attachment of earnings' orders oblige the debtor’s employer to deduct a set sum from the debtor’s pay and forward it to the court.</t>
  </si>
  <si>
    <t>2 Includes the making of varied orders and suspended orders enabling the debtor to make payments to the court directly but upon failure to do so will result in the debtor's employer being contacted.</t>
  </si>
  <si>
    <t>3 Third party debt orders secure payment by freezing and then seizing money owed or payable by a third party to a debtor.</t>
  </si>
  <si>
    <t>4 Charging orders obtain security for the payment against an asset(s) owned by the debtor, typically property.</t>
  </si>
  <si>
    <t>5 A court order forcing the debtor to sell an asset(s), typically a property, following a charging order. These data are only available from July 2009.</t>
  </si>
  <si>
    <t>6 Administration orders enable a debtor to combine a judgement debt and at least one other debt (with total indebtedness not exceeding £5,000) into a single order for the making of regular payments into court to be distributed to the creditors in the appropriate proportions listed by the debtor.</t>
  </si>
  <si>
    <t>7 Multiple orders may be made following an application e.g. where an original order is revoked and then re-instated.</t>
  </si>
  <si>
    <t>8 Formerly known as the oral examination procedure which was changed on 26 March 2002, the process being streamlined and standardised to enable information to be obtained faster.</t>
  </si>
  <si>
    <t>1 Figures for family proceedings courts prior to 2011 have been rounded to the nearest ten because of data quality issues. Totals may therfore not add up due to rounding.</t>
  </si>
  <si>
    <t xml:space="preserve">2 The application types included are listed in Table 2.2. Private law adoptions are not included. </t>
  </si>
  <si>
    <t>3 Prior to Q2 2011, figures for Special Guardianship Orders in FPCs were only available for those courts which shared premises and administrative systems with county courts. The ealier totals have therefore been estimated based on the proportion of total public and private law applications made in each tier of court.</t>
  </si>
  <si>
    <t>4 An application can apply for more than one type of order and can involve more than one child. Therefore this figure is less than for the number of children involved.</t>
  </si>
  <si>
    <t xml:space="preserve">1 These figures only cover orders made only. Annual figures for other disposal types (Applications withdrawn, Orders refused and Orders of no order) are published in Judicial and Court Statistics. </t>
  </si>
  <si>
    <t>2 The number of disposals shown in the table above are not equal to the corresponding number of applications made during the year, because:
     - disposals in one year may relate to applications made in earlier years, and
     - an application for one type may lead to an order of a different type being made.</t>
  </si>
  <si>
    <t>1 The number of disposals relate to the number of children subject to each order, where an application for a Care or Supervision Order was made.</t>
  </si>
  <si>
    <r>
      <t>Summary statistics on the timeliness of care proceedings in Family Proceedings Courts, County Courts and the High Court in England and Wales, 2011 and quarterly Q1 2011 - Q2 2012</t>
    </r>
    <r>
      <rPr>
        <vertAlign val="superscript"/>
        <sz val="10"/>
        <rFont val="Arial"/>
        <family val="2"/>
      </rPr>
      <t>1</t>
    </r>
  </si>
  <si>
    <r>
      <t>Number of children involved in Public or Private law orders made in all tiers of court in England and Wales, Q2 2011 to Q2 2012</t>
    </r>
    <r>
      <rPr>
        <vertAlign val="superscript"/>
        <sz val="10"/>
        <rFont val="Arial"/>
        <family val="2"/>
      </rPr>
      <t>1,2</t>
    </r>
  </si>
  <si>
    <r>
      <t>Number of children involved in Public and Private law applications made in each tier of court in England and Wales, annually 2006-2011 and quarterly Q1 2008 - Q2 2012</t>
    </r>
    <r>
      <rPr>
        <vertAlign val="superscript"/>
        <sz val="10"/>
        <rFont val="Arial"/>
        <family val="2"/>
      </rPr>
      <t>1,2</t>
    </r>
  </si>
  <si>
    <t>1 Figures are given where the applicant/respondent's representative has been recorded or left blank. Therefore, it should be noted that parties without a recorded representative are not necessarily self-represented.</t>
  </si>
  <si>
    <t>2 A case is considered applicant-represented if at least one applicant has a recorded representative, and likewise for respondents.</t>
  </si>
  <si>
    <t xml:space="preserve">3 'All cases' includes a small number of cases where representation status is unknown, so may exceed the sum of the other categories. </t>
  </si>
  <si>
    <t>4 Duration is calculated from the earliest application/petition date (or date the case was transferred in to the court if earlier) to the date of the earliest disposal/decree absolute.</t>
  </si>
  <si>
    <t xml:space="preserve">5 The mean duration is calculated as the total of all durations within the category, divided by the number of orders/decrees absolute. </t>
  </si>
  <si>
    <t>6 The median duration is the time within which half the cases in the category were completed, and provides a more representative measure of how long cases take than the mean in situations where the data are skewed, with a few very long durations.</t>
  </si>
  <si>
    <r>
      <t>Number of cases relating to matrimonial proceedings in England and Wales, annually 2002-2011 and quarterly Q1 2008-Q2 2012</t>
    </r>
    <r>
      <rPr>
        <vertAlign val="superscript"/>
        <sz val="10"/>
        <rFont val="Arial"/>
        <family val="2"/>
      </rPr>
      <t>1</t>
    </r>
  </si>
  <si>
    <r>
      <t xml:space="preserve">1 More detailed statistics on divorces in England and Wales are available from the Office for National Statistics (ONS) at: </t>
    </r>
    <r>
      <rPr>
        <sz val="8"/>
        <color indexed="12"/>
        <rFont val="Arial"/>
        <family val="2"/>
      </rPr>
      <t>http://www.statistics.gov.uk/hub/population/families/marriages--cohabitations--civil-partnerships-and-divorces</t>
    </r>
    <r>
      <rPr>
        <sz val="8"/>
        <rFont val="Arial"/>
        <family val="2"/>
      </rPr>
      <t>. Data in ONS publications are based on marriage and adoption data provided by the General Register Office and divorce data provided by the HM Courts and Tribunals Service. The ONS divorce data are compiled from "D105" forms used by courts to record decrees absolute and supplied to ONS for compiling the central index of decrees absolute, whereas MoJ's divorce data are sourced directly from the FamilyMan system. There are small differences between the number of divorces as recorded by the two sets of statistics. Please see the joint statement produced by MoJ and ONS on the differences in these divorce statistics attached to the Q1 2012 edition of Court Statistics Quarterly for further details.</t>
    </r>
  </si>
  <si>
    <t>1 Figures for 2009 and earlier have been updated as the change in table format required additional data analysis.</t>
  </si>
  <si>
    <r>
      <t>Disposal of applications for ancillary relief made in England and Wales, annually 2006-2011 and quarterly Q1 2008-Q2 2012</t>
    </r>
    <r>
      <rPr>
        <vertAlign val="superscript"/>
        <sz val="10"/>
        <rFont val="Arial"/>
        <family val="2"/>
      </rPr>
      <t>1</t>
    </r>
  </si>
  <si>
    <t>1 This table now includes applications made in Family Proceedings Courts, in contrast to earlier editions of Court Statistics Quarterly which only provided figures related to county courts.</t>
  </si>
  <si>
    <r>
      <t>Orders made for domestic violence in England and Wales, annually 2003-2011 and quarterly Q1 2008-Q2 2012</t>
    </r>
    <r>
      <rPr>
        <vertAlign val="superscript"/>
        <sz val="10"/>
        <rFont val="Arial"/>
        <family val="2"/>
      </rPr>
      <t>1</t>
    </r>
  </si>
  <si>
    <r>
      <t>Applications and disposals of Forced Marriage Protection Orders made in the High Court and county courts, England and Wales, annually 2009-2011 and quarterly Q4 2008-Q2 2012</t>
    </r>
    <r>
      <rPr>
        <vertAlign val="superscript"/>
        <sz val="10"/>
        <rFont val="Arial"/>
        <family val="2"/>
      </rPr>
      <t>1</t>
    </r>
  </si>
  <si>
    <t>1 Forced Marriage Protection Orders (FMPOs) were introduced by the Forced Marriage (Civil Protection) Act on 25 November 2008.</t>
  </si>
  <si>
    <t>2 The number of orders made generally exceed the number of applications as FMPOs are sometimes made during the course of applications for other family orders, and there is no differentiation between interim orders and final orders.</t>
  </si>
  <si>
    <t>3 'Other disposals' include those withdrawn, refused, transferred or where an undertaking was accepted.</t>
  </si>
  <si>
    <t>1 Receipts include committals direct from the magistrates' court, bench warrants executed (trial and sentence only) and cases transferred in, less cases transferred out.</t>
  </si>
  <si>
    <t>2 Disposals are total cases dealt with.</t>
  </si>
  <si>
    <t>3 Outstanding cases at end of the period.</t>
  </si>
  <si>
    <t>4 Sent for Trial cases were introduced nationally on the 15th January 2001 under section 51 of the Crime and Disorder Act 1998. Before this, figures are from the pilot programme.</t>
  </si>
  <si>
    <r>
      <t xml:space="preserve">2007 </t>
    </r>
    <r>
      <rPr>
        <vertAlign val="superscript"/>
        <sz val="10"/>
        <rFont val="Arial"/>
        <family val="2"/>
      </rPr>
      <t>1</t>
    </r>
  </si>
  <si>
    <t>1 Includes cases where a bench warrant was issued, no plea recorded, indictment to lie on file, found unfit to plead, and other results.</t>
  </si>
  <si>
    <t>2 Includes cases where defendants plead not guilty to all counts and also cases where defendants plead not guilty to some counts.</t>
  </si>
  <si>
    <t>1 Magistrates' courts submit information on the enforcement of financial penalties using the Debt Analysis Return.</t>
  </si>
  <si>
    <t>2 The amount paid represents the amount of financial penalties collected by the courts in the given quarter.</t>
  </si>
  <si>
    <t>3 Information prior to 2004 has not been provided. The collection of enforcement information (DAR) was revised in April 2003 so that it no longer contained confiscation or civil amounts, and is therefore not available prior to that date in a similar format.</t>
  </si>
  <si>
    <t>1 Excludes breaches and cases with an offence to completion time greater than ten years.</t>
  </si>
  <si>
    <t xml:space="preserve">2 Statistics are sourced from the CREST linked court data and includes around 95% of completed proceedings. </t>
  </si>
  <si>
    <t>3 Only one offence is counted for each defendant in the case. If two or more cases complete on the same day, the case with the longest duration is included.</t>
  </si>
  <si>
    <t>4 TAR figures are only available from April 2010, so 2010 data is from Q2 to Q4 only.</t>
  </si>
  <si>
    <t xml:space="preserve">5 Includes all criminal cases which have received a verdict and concluded in the specified time period, in either the magistrates' courts or Crown Court. </t>
  </si>
  <si>
    <t>6 Includes cases completed in magistrates' courts during the specified time period, where no further action is required by the magistrate's courts.</t>
  </si>
  <si>
    <t xml:space="preserve">1 Includes all criminal cases which have received a verdict and concluded in the specified time period, in either the magistrates' courts or Crown Court. </t>
  </si>
  <si>
    <t>2 Excludes breaches and cases with an offence to completion time greater than ten years.</t>
  </si>
  <si>
    <t xml:space="preserve">3 These are experimental statistics sourced from the CREST linked court data and includes around 95% of completed proceedings. </t>
  </si>
  <si>
    <t>4 Only one offence is counted for each defendant in the case. If two or more cases complete on the same day, the case with the longest duration is included.</t>
  </si>
  <si>
    <t>5 TAR figures are only available from April 2010, so 2010 data is from Q2 to Q4 only.</t>
  </si>
  <si>
    <t xml:space="preserve">2 These are experimental statistics sourced from the CREST linked court data and includes around 95% of completed proceedings. </t>
  </si>
  <si>
    <t>Average number of days from</t>
  </si>
  <si>
    <t>6 Other indictable offences relate to all other offences that have not been specifically classified.</t>
  </si>
  <si>
    <t>2 Excludes breaches, appeals and cases with an offence to completion time greater than ten years.</t>
  </si>
  <si>
    <t>5 Cases have been classified according to the Home Office offence classification.</t>
  </si>
  <si>
    <t>3 Appeals exclude cases abandoned before appearance in court.</t>
  </si>
  <si>
    <t>4 In 2000 there were six pilot courts with sent for trial cases.</t>
  </si>
  <si>
    <t>5 Sent for Trial cases under s51 Crimes and Disorder Act 1998 were introduced nationally on the 15th January 2001 before this all cases were classed as committed for trial.</t>
  </si>
  <si>
    <t>1 Trial figures excludes cases where a bench warrant was issued, no plea recorded, indictment to lie on file, found unfit to plead, and other results.</t>
  </si>
  <si>
    <t>2 Committals for sentence exclude committals after breach, 'bring backs' and deferred sentences.</t>
  </si>
  <si>
    <t>2 The "amounts paid within 3 months of the imposition month" is incomplete for 2012 Q2 and will be revised to include all amounts paid in the next edition.</t>
  </si>
  <si>
    <t>3 The "amounts paid within 6 months of the imposition month" is incomplete for 2012 Q1 and 2012 Q2. As a result 2011, 2012 Q1 and 2012 Q2 will be revised to include all amounts paid in the next edition.</t>
  </si>
  <si>
    <t>2 The "accounts closed within 3 months of the opening" is incomplete for 2012 Q2 and will be revised to include all accounts closed in the next edition.</t>
  </si>
  <si>
    <t>3 The "accounts closed within 6 months of the imposition month" is incomplete for 2012 Q1 and 2012 Q2. As a result 2011, 2012 Q1 and 2012 Q2 will be revised to include all amounts paid in the next edition.</t>
  </si>
  <si>
    <t>1 Total amount outstanding irrespective of the age or payment term, and the end of the period</t>
  </si>
  <si>
    <t xml:space="preserve">Q2 - Q4 </t>
  </si>
  <si>
    <t>Q2 - Q4 (r)</t>
  </si>
  <si>
    <t>Amount Paid
(£ millions)</t>
  </si>
  <si>
    <r>
      <t>Within 6 months of imposition month</t>
    </r>
    <r>
      <rPr>
        <vertAlign val="superscript"/>
        <sz val="10"/>
        <rFont val="Arial"/>
        <family val="2"/>
      </rPr>
      <t>1,3</t>
    </r>
  </si>
  <si>
    <t>Chapter 1 Civil (non-family) matters</t>
  </si>
  <si>
    <t>Chapter 3 Criminal matters</t>
  </si>
  <si>
    <r>
      <t>Repossessions</t>
    </r>
    <r>
      <rPr>
        <vertAlign val="superscript"/>
        <sz val="10"/>
        <rFont val="Arial"/>
        <family val="2"/>
      </rPr>
      <t>1</t>
    </r>
    <r>
      <rPr>
        <sz val="10"/>
        <rFont val="Arial"/>
        <family val="2"/>
      </rPr>
      <t xml:space="preserve"> of property by county court bailiffs</t>
    </r>
    <r>
      <rPr>
        <vertAlign val="superscript"/>
        <sz val="10"/>
        <rFont val="Arial"/>
        <family val="2"/>
      </rPr>
      <t>2</t>
    </r>
    <r>
      <rPr>
        <sz val="10"/>
        <rFont val="Arial"/>
        <family val="2"/>
      </rPr>
      <t>, by type, England and Wales, yearly</t>
    </r>
    <r>
      <rPr>
        <sz val="10"/>
        <color indexed="10"/>
        <rFont val="Arial"/>
        <family val="2"/>
      </rPr>
      <t xml:space="preserve"> </t>
    </r>
    <r>
      <rPr>
        <sz val="10"/>
        <rFont val="Arial"/>
        <family val="2"/>
      </rPr>
      <t>2000 - 2011, quarterly Q1 2008 - Q2 2012</t>
    </r>
  </si>
  <si>
    <t>Receipts, completions and Outstanding cases in the Crown Court in England and Wales, annually 2000 - 2011, quarterly 2008 Q1 - 2012 Q2</t>
  </si>
  <si>
    <t>Effectiveness of magistrates' courts' trial hearings in England and Wales, annually 2003 - 2011, quarterly 2008 Q1 - 2012 Q2</t>
  </si>
  <si>
    <t>Effectiveness of Crown Court trial hearings in England and Wales, annually 2007 - 2011, quarterly 20118 Q1 - 2012 Q2</t>
  </si>
  <si>
    <t>HMCTS management information: Number of enforcement accounts opened and closed, quarterly 2011 Q2 - 2012 Q2</t>
  </si>
  <si>
    <t>1 The number of trials/small claim hearings are much lower than the number of allocations to track because most cases allocated to track are settled/withdrawn before a hearing.</t>
  </si>
  <si>
    <t>2 There may be more than one trial or small claim hearing in a case.</t>
  </si>
  <si>
    <t>3 Figures relate to cases whose trials or small claims hearings took place during the relevant quarter or year. For many cases the original date of issue and allocation date will have been in an earlier period.</t>
  </si>
  <si>
    <t>4 The number of weeks between issue and allocation and between allocation and trial may not equal the number of weeks between issue and trial due to rounding.</t>
  </si>
  <si>
    <t>2 Valid disposal types from the FamilyMan system include Care Orders, Supervision Orders, Residence Orders, Special Guardianship Orders, Orders Refused, Order of No Orders and Orders Withdrawn.</t>
  </si>
  <si>
    <r>
      <t>Claims issued</t>
    </r>
    <r>
      <rPr>
        <vertAlign val="superscript"/>
        <sz val="10"/>
        <rFont val="Arial"/>
        <family val="2"/>
      </rPr>
      <t xml:space="preserve">1 </t>
    </r>
    <r>
      <rPr>
        <sz val="10"/>
        <rFont val="Arial"/>
        <family val="2"/>
      </rPr>
      <t>in the county courts</t>
    </r>
    <r>
      <rPr>
        <sz val="10"/>
        <rFont val="Arial"/>
        <family val="0"/>
      </rPr>
      <t xml:space="preserve">, England and Wales, yearly </t>
    </r>
    <r>
      <rPr>
        <sz val="10"/>
        <rFont val="Arial"/>
        <family val="2"/>
      </rPr>
      <t>2000</t>
    </r>
    <r>
      <rPr>
        <sz val="10"/>
        <rFont val="Arial"/>
        <family val="0"/>
      </rPr>
      <t xml:space="preserve"> - 2011, quarterly Q1 2008 - Q2 2012</t>
    </r>
  </si>
  <si>
    <t>Specified money claims</t>
  </si>
  <si>
    <t>Unspecified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</si>
  <si>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</si>
  <si>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</si>
  <si>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</si>
  <si>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</si>
  <si>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r>
      <t>Total insolvency petitions</t>
    </r>
    <r>
      <rPr>
        <vertAlign val="superscript"/>
        <sz val="10"/>
        <rFont val="Arial"/>
        <family val="2"/>
      </rPr>
      <t>4</t>
    </r>
  </si>
  <si>
    <r>
      <t>Company windings up and bankruptcy petitions issued (including in the Royal Courts of Justice)</t>
    </r>
    <r>
      <rPr>
        <vertAlign val="superscript"/>
        <sz val="10"/>
        <rFont val="Arial"/>
        <family val="2"/>
      </rPr>
      <t>1</t>
    </r>
    <r>
      <rPr>
        <sz val="10"/>
        <rFont val="Arial"/>
        <family val="2"/>
      </rPr>
      <t>, England and Wales, yearly 1995 - 2011, quarterly Q1 2008 - Q2 2012</t>
    </r>
  </si>
  <si>
    <r>
      <t>Company windings up</t>
    </r>
    <r>
      <rPr>
        <vertAlign val="superscript"/>
        <sz val="10"/>
        <rFont val="Arial"/>
        <family val="2"/>
      </rPr>
      <t>2</t>
    </r>
  </si>
  <si>
    <r>
      <t>Individual bankruptcy</t>
    </r>
    <r>
      <rPr>
        <b/>
        <vertAlign val="superscript"/>
        <sz val="10"/>
        <rFont val="Arial"/>
        <family val="2"/>
      </rPr>
      <t>3</t>
    </r>
  </si>
  <si>
    <r>
      <t>Q3</t>
    </r>
    <r>
      <rPr>
        <vertAlign val="superscript"/>
        <sz val="10"/>
        <rFont val="Arial"/>
        <family val="2"/>
      </rPr>
      <t>4</t>
    </r>
  </si>
  <si>
    <r>
      <t>Claims defended and allocations to track</t>
    </r>
    <r>
      <rPr>
        <vertAlign val="superscript"/>
        <sz val="10"/>
        <color indexed="8"/>
        <rFont val="Arial"/>
        <family val="0"/>
      </rPr>
      <t>1</t>
    </r>
    <r>
      <rPr>
        <sz val="10"/>
        <color indexed="8"/>
        <rFont val="Arial"/>
        <family val="0"/>
      </rPr>
      <t>, England and Wales, yearly 2000 - 2011, quarterly Q1 2008 - Q2 2012</t>
    </r>
  </si>
  <si>
    <t>Number of defences</t>
  </si>
  <si>
    <t>Number of allocations to track</t>
  </si>
  <si>
    <r>
      <t>Fast track</t>
    </r>
    <r>
      <rPr>
        <vertAlign val="superscript"/>
        <sz val="10"/>
        <rFont val="Arial"/>
        <family val="2"/>
      </rPr>
      <t>2</t>
    </r>
  </si>
  <si>
    <r>
      <t>Multi track</t>
    </r>
    <r>
      <rPr>
        <vertAlign val="superscript"/>
        <sz val="10"/>
        <rFont val="Arial"/>
        <family val="2"/>
      </rPr>
      <t>2</t>
    </r>
  </si>
  <si>
    <t>2 A new and higher claim value limit was introduced for fast track cases on 6 April 2009. Before then,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</si>
  <si>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Trials/small claim hearings, England and Wales, yearly 2000 - 2011, quarterly Q1 2008 - Q2 2012</t>
  </si>
  <si>
    <t>Small claim hearings</t>
  </si>
  <si>
    <t>Fast and Multi Track trials</t>
  </si>
  <si>
    <t>Total number of hearings and trial</t>
  </si>
  <si>
    <r>
      <t xml:space="preserve">Number </t>
    </r>
    <r>
      <rPr>
        <vertAlign val="superscript"/>
        <sz val="10"/>
        <rFont val="Arial"/>
        <family val="2"/>
      </rPr>
      <t>1,2</t>
    </r>
  </si>
  <si>
    <r>
      <t>Number</t>
    </r>
    <r>
      <rPr>
        <vertAlign val="superscript"/>
        <sz val="10"/>
        <rFont val="Arial"/>
        <family val="2"/>
      </rPr>
      <t>1,2,</t>
    </r>
  </si>
  <si>
    <r>
      <t>Warrants issued</t>
    </r>
    <r>
      <rPr>
        <vertAlign val="superscript"/>
        <sz val="10"/>
        <rFont val="Arial"/>
        <family val="2"/>
      </rPr>
      <t xml:space="preserve">1,2 </t>
    </r>
    <r>
      <rPr>
        <sz val="10"/>
        <rFont val="Arial"/>
        <family val="0"/>
      </rPr>
      <t>by type, England and Wales, yearly</t>
    </r>
    <r>
      <rPr>
        <sz val="10"/>
        <rFont val="Arial"/>
        <family val="2"/>
      </rPr>
      <t xml:space="preserve"> 2000</t>
    </r>
    <r>
      <rPr>
        <sz val="10"/>
        <rFont val="Arial"/>
        <family val="0"/>
      </rPr>
      <t xml:space="preserve"> - 2011, quarterly Q1 2008 - Q2 2012 </t>
    </r>
  </si>
  <si>
    <t>Table 1.8</t>
  </si>
  <si>
    <r>
      <t>Enforcement-related orders applied for and made, England and Wales,</t>
    </r>
    <r>
      <rPr>
        <sz val="10"/>
        <rFont val="Arial"/>
        <family val="2"/>
      </rPr>
      <t xml:space="preserve"> yearly</t>
    </r>
    <r>
      <rPr>
        <sz val="10"/>
        <color indexed="10"/>
        <rFont val="Arial"/>
        <family val="2"/>
      </rPr>
      <t xml:space="preserve"> </t>
    </r>
    <r>
      <rPr>
        <sz val="10"/>
        <rFont val="Arial"/>
        <family val="2"/>
      </rPr>
      <t>2000</t>
    </r>
    <r>
      <rPr>
        <sz val="10"/>
        <rFont val="Arial"/>
        <family val="0"/>
      </rPr>
      <t xml:space="preserve"> - 2011, quarterly Q1 2008 - Q2 2012</t>
    </r>
  </si>
  <si>
    <t>Total applications</t>
  </si>
  <si>
    <t>Total orders made</t>
  </si>
  <si>
    <t>HMCTS management information: Financial impositions and amounts paid, quarterly 2011 Q2 - 2012 Q2</t>
  </si>
  <si>
    <t>HMCTS management information: Total amount of financial impositions outstanding, quarterly 2011 Q2 - 2012 Q1</t>
  </si>
  <si>
    <t>Table 4.3</t>
  </si>
  <si>
    <t>Table 1.4</t>
  </si>
  <si>
    <r>
      <t>Average time between issue &amp; hearing (weeks)</t>
    </r>
    <r>
      <rPr>
        <vertAlign val="superscript"/>
        <sz val="10"/>
        <rFont val="Arial"/>
        <family val="2"/>
      </rPr>
      <t>3</t>
    </r>
  </si>
  <si>
    <t>Average time (weeks)</t>
  </si>
  <si>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</si>
  <si>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</si>
  <si>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</si>
  <si>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t>Table 1.5</t>
  </si>
  <si>
    <r>
      <t>Execution</t>
    </r>
    <r>
      <rPr>
        <b/>
        <vertAlign val="superscript"/>
        <sz val="10"/>
        <rFont val="Arial"/>
        <family val="2"/>
      </rPr>
      <t>3</t>
    </r>
  </si>
  <si>
    <r>
      <t>Delivery</t>
    </r>
    <r>
      <rPr>
        <b/>
        <vertAlign val="superscript"/>
        <sz val="10"/>
        <rFont val="Arial"/>
        <family val="2"/>
      </rPr>
      <t>4</t>
    </r>
  </si>
  <si>
    <r>
      <t>Possession</t>
    </r>
    <r>
      <rPr>
        <b/>
        <vertAlign val="superscript"/>
        <sz val="10"/>
        <rFont val="Arial"/>
        <family val="2"/>
      </rPr>
      <t>5</t>
    </r>
  </si>
  <si>
    <r>
      <t>Committal</t>
    </r>
    <r>
      <rPr>
        <b/>
        <vertAlign val="superscript"/>
        <sz val="10"/>
        <color indexed="8"/>
        <rFont val="Arial"/>
        <family val="2"/>
      </rPr>
      <t>6</t>
    </r>
  </si>
  <si>
    <t>Table 1.6</t>
  </si>
  <si>
    <t>Type of case</t>
  </si>
  <si>
    <r>
      <t>Mortgage repossession</t>
    </r>
    <r>
      <rPr>
        <vertAlign val="superscript"/>
        <sz val="10"/>
        <rFont val="Arial"/>
        <family val="2"/>
      </rPr>
      <t>3</t>
    </r>
  </si>
  <si>
    <t>Social landlord repossession</t>
  </si>
  <si>
    <t>Private landlord repossession</t>
  </si>
  <si>
    <t>Accelerated repossession</t>
  </si>
  <si>
    <r>
      <t>Other</t>
    </r>
    <r>
      <rPr>
        <vertAlign val="superscript"/>
        <sz val="10"/>
        <rFont val="Arial"/>
        <family val="2"/>
      </rPr>
      <t>4</t>
    </r>
  </si>
  <si>
    <t>Table 1.7</t>
  </si>
  <si>
    <r>
      <t>Attachment of earnings orders</t>
    </r>
    <r>
      <rPr>
        <b/>
        <vertAlign val="superscript"/>
        <sz val="10"/>
        <rFont val="Arial"/>
        <family val="2"/>
      </rPr>
      <t>1,2</t>
    </r>
  </si>
  <si>
    <r>
      <t>Third party debt orders</t>
    </r>
    <r>
      <rPr>
        <b/>
        <vertAlign val="superscript"/>
        <sz val="10"/>
        <rFont val="Arial"/>
        <family val="2"/>
      </rPr>
      <t>3</t>
    </r>
  </si>
  <si>
    <r>
      <t>Charging orders</t>
    </r>
    <r>
      <rPr>
        <b/>
        <vertAlign val="superscript"/>
        <sz val="10"/>
        <rFont val="Arial"/>
        <family val="2"/>
      </rPr>
      <t>4</t>
    </r>
  </si>
  <si>
    <r>
      <t>Orders for Sale</t>
    </r>
    <r>
      <rPr>
        <b/>
        <vertAlign val="superscript"/>
        <sz val="10"/>
        <rFont val="Arial"/>
        <family val="2"/>
      </rPr>
      <t>5</t>
    </r>
  </si>
  <si>
    <r>
      <t>Administration orders</t>
    </r>
    <r>
      <rPr>
        <b/>
        <vertAlign val="superscript"/>
        <sz val="10"/>
        <rFont val="Arial"/>
        <family val="2"/>
      </rPr>
      <t>6</t>
    </r>
  </si>
  <si>
    <r>
      <t>Orders to obtain information from judgment debtors</t>
    </r>
    <r>
      <rPr>
        <b/>
        <vertAlign val="superscript"/>
        <sz val="10"/>
        <rFont val="Arial"/>
        <family val="2"/>
      </rPr>
      <t>8</t>
    </r>
  </si>
  <si>
    <t>Applications</t>
  </si>
  <si>
    <r>
      <t>Orders made</t>
    </r>
    <r>
      <rPr>
        <vertAlign val="superscript"/>
        <sz val="10"/>
        <rFont val="Arial"/>
        <family val="2"/>
      </rPr>
      <t>2</t>
    </r>
  </si>
  <si>
    <t>Orders made</t>
  </si>
  <si>
    <r>
      <t>Orders made</t>
    </r>
    <r>
      <rPr>
        <vertAlign val="superscript"/>
        <sz val="10"/>
        <rFont val="Arial"/>
        <family val="2"/>
      </rPr>
      <t>7</t>
    </r>
  </si>
  <si>
    <t>-</t>
  </si>
  <si>
    <t>Q4 (r)</t>
  </si>
  <si>
    <t>HM Courts and Tribunals Service CaseMan system (2003 onwards) and manual returns (2000-2002)</t>
  </si>
  <si>
    <t>Table 2.1</t>
  </si>
  <si>
    <t>Dissolution of marriage</t>
  </si>
  <si>
    <t>Nullity of marriage</t>
  </si>
  <si>
    <t>Judicial separation</t>
  </si>
  <si>
    <t>Petition filed</t>
  </si>
  <si>
    <t>Decrees nisi</t>
  </si>
  <si>
    <t>Decrees absolute</t>
  </si>
  <si>
    <t>Decrees granted</t>
  </si>
  <si>
    <t>Q1 (r)</t>
  </si>
  <si>
    <t>HM Courts and Tribunals Service FamilyMan system</t>
  </si>
  <si>
    <t>Table 2.2</t>
  </si>
  <si>
    <t>In respect of child(ren)</t>
  </si>
  <si>
    <t>Not in respect of child(ren)</t>
  </si>
  <si>
    <t>Table 2.3</t>
  </si>
  <si>
    <t>Table 2.4</t>
  </si>
  <si>
    <r>
      <t>Orders made</t>
    </r>
    <r>
      <rPr>
        <b/>
        <vertAlign val="superscript"/>
        <sz val="10"/>
        <rFont val="Arial"/>
        <family val="2"/>
      </rPr>
      <t>2</t>
    </r>
  </si>
  <si>
    <r>
      <t>Q4</t>
    </r>
    <r>
      <rPr>
        <vertAlign val="superscript"/>
        <sz val="10"/>
        <rFont val="Arial"/>
        <family val="2"/>
      </rPr>
      <t>1</t>
    </r>
  </si>
  <si>
    <t>HM Courts and Tribunals Service summary returns</t>
  </si>
  <si>
    <t>Table 2.5</t>
  </si>
  <si>
    <t>Public Law</t>
  </si>
  <si>
    <t>HM Courts and Tribunals Service FamilyMan system and summary returns</t>
  </si>
  <si>
    <t>Table 2.6</t>
  </si>
  <si>
    <t>County Courts and the High Court</t>
  </si>
  <si>
    <t>Table 2.7</t>
  </si>
  <si>
    <t>2012 Q1</t>
  </si>
  <si>
    <t>Divorce</t>
  </si>
  <si>
    <t>Private Law</t>
  </si>
  <si>
    <t>Domestic violence</t>
  </si>
  <si>
    <t>Both Applicant and Respondent</t>
  </si>
  <si>
    <t>Neither Applicant nor Respondent</t>
  </si>
  <si>
    <t>Family Proceedings Courts</t>
  </si>
  <si>
    <t>Table 3.1</t>
  </si>
  <si>
    <t>Criminal</t>
  </si>
  <si>
    <r>
      <t>Other cases</t>
    </r>
    <r>
      <rPr>
        <b/>
        <vertAlign val="superscript"/>
        <sz val="10"/>
        <rFont val="Arial"/>
        <family val="2"/>
      </rPr>
      <t>1</t>
    </r>
  </si>
  <si>
    <t>Youth proceedings</t>
  </si>
  <si>
    <r>
      <t>2008</t>
    </r>
    <r>
      <rPr>
        <vertAlign val="superscript"/>
        <sz val="10"/>
        <rFont val="Arial"/>
        <family val="2"/>
      </rPr>
      <t xml:space="preserve"> 2</t>
    </r>
  </si>
  <si>
    <r>
      <t>Q3</t>
    </r>
    <r>
      <rPr>
        <sz val="10"/>
        <rFont val="Arial"/>
        <family val="2"/>
      </rPr>
      <t xml:space="preserve"> </t>
    </r>
  </si>
  <si>
    <t>Table 3.2</t>
  </si>
  <si>
    <t>Total number of trials</t>
  </si>
  <si>
    <t>Effective trials</t>
  </si>
  <si>
    <t>Ineffective trials</t>
  </si>
  <si>
    <t>Cracked trials</t>
  </si>
  <si>
    <t xml:space="preserve">Number </t>
  </si>
  <si>
    <t>Percentage of total trials</t>
  </si>
  <si>
    <t>Sources:</t>
  </si>
  <si>
    <t>Cracked and ineffective trial monitoring form, Business Information Division, HM Court Service</t>
  </si>
  <si>
    <t>Table 3.3</t>
  </si>
  <si>
    <t>Table 3.4</t>
  </si>
  <si>
    <t>Table 4.1</t>
  </si>
  <si>
    <t>Disposals</t>
  </si>
  <si>
    <t>Table 4.2</t>
  </si>
  <si>
    <t>Number</t>
  </si>
  <si>
    <t>Percentage</t>
  </si>
  <si>
    <t>Table 2.8</t>
  </si>
  <si>
    <t>Prosecution not ready</t>
  </si>
  <si>
    <t>Prosecution witness absent</t>
  </si>
  <si>
    <t>Defence not ready</t>
  </si>
  <si>
    <t>Defence witness absent</t>
  </si>
  <si>
    <t>Defendant absent/unfit to stand</t>
  </si>
  <si>
    <r>
      <t>Prosecution availability</t>
    </r>
    <r>
      <rPr>
        <vertAlign val="superscript"/>
        <sz val="10"/>
        <rFont val="Arial"/>
        <family val="2"/>
      </rPr>
      <t>1</t>
    </r>
  </si>
  <si>
    <r>
      <t>Defence availability</t>
    </r>
    <r>
      <rPr>
        <vertAlign val="superscript"/>
        <sz val="10"/>
        <rFont val="Arial"/>
        <family val="2"/>
      </rPr>
      <t>2</t>
    </r>
  </si>
  <si>
    <t xml:space="preserve"> Interpreter availability</t>
  </si>
  <si>
    <r>
      <t xml:space="preserve">2007 </t>
    </r>
    <r>
      <rPr>
        <vertAlign val="superscript"/>
        <sz val="10"/>
        <rFont val="Arial"/>
        <family val="2"/>
      </rPr>
      <t>4</t>
    </r>
  </si>
  <si>
    <t>Financial impositions in period (£millions)</t>
  </si>
  <si>
    <t>Amount Paid</t>
  </si>
  <si>
    <r>
      <t>Within 1 month of imposition month</t>
    </r>
    <r>
      <rPr>
        <vertAlign val="superscript"/>
        <sz val="10"/>
        <rFont val="Arial"/>
        <family val="2"/>
      </rPr>
      <t>1</t>
    </r>
  </si>
  <si>
    <r>
      <t>within 3 months of imposition month</t>
    </r>
    <r>
      <rPr>
        <vertAlign val="superscript"/>
        <sz val="10"/>
        <rFont val="Arial"/>
        <family val="2"/>
      </rPr>
      <t>1,2</t>
    </r>
  </si>
  <si>
    <t xml:space="preserve"> £ (millions)</t>
  </si>
  <si>
    <r>
      <t>Enforcement of financial penalties in the magistrates' courts,</t>
    </r>
    <r>
      <rPr>
        <vertAlign val="superscript"/>
        <sz val="10"/>
        <rFont val="Arial"/>
        <family val="2"/>
      </rPr>
      <t>1,2,3</t>
    </r>
    <r>
      <rPr>
        <sz val="10"/>
        <rFont val="Arial"/>
        <family val="2"/>
      </rPr>
      <t xml:space="preserve"> England and Wales, annually 2004 - 2011, quarterly 2008 Q1 - 2012 Q2</t>
    </r>
  </si>
  <si>
    <t>Libra Management Information System Timeliness Analysis Report (TAR) and CREST linked court data, HM Courts and Tribunals Service</t>
  </si>
  <si>
    <t>Table 3.14</t>
  </si>
  <si>
    <t>Enforcement of financial penalties in the magistrates' courts,England and Wales, annually 2004 - 2011, quarterly 2008 Q1 - 2012 Q2</t>
  </si>
  <si>
    <t>Average number of days taken from offence to completion for all criminal proceedings in England and Wales, quarterly 2010 Q2 - 2012 Q2</t>
  </si>
  <si>
    <r>
      <t>Defendants dealt with in committed or sent for trial</t>
    </r>
    <r>
      <rPr>
        <sz val="10"/>
        <rFont val="Arial"/>
        <family val="2"/>
      </rPr>
      <t xml:space="preserve"> by plea in England and Wales, annually 2001 - 2011, quarterly 2008 Q1 - 2012 Q2</t>
    </r>
  </si>
  <si>
    <t>Average number of days taken from offence to completion for all summary proceedings in England and Wales, quarterly 2010 Q2 - 2012 Q2</t>
  </si>
  <si>
    <t>Average number of days taken from offence to completion for all indictable or triable either way proceedings in England and Wales, quarterly 2010 Q2 - 2012 Q2</t>
  </si>
  <si>
    <t>Average number of days taken from offence to completion for all criminal proceedings, by offence group, in England and Wales, 2012 Q2</t>
  </si>
  <si>
    <t>Account Compliance and Enforcement Rate Report, HM Courts and Tribunals Service's One Performance Truth Database (OPT)</t>
  </si>
  <si>
    <t>Accounts opened</t>
  </si>
  <si>
    <t>Accounts closed</t>
  </si>
  <si>
    <t>N</t>
  </si>
  <si>
    <t>%</t>
  </si>
  <si>
    <t>Q2 (p)</t>
  </si>
  <si>
    <t>Enforcement Oustanding Balance and Arrears Report, HM Courts and Tribunals Service's One Performance Truth Database (OPT)</t>
  </si>
  <si>
    <t>Table 1.1</t>
  </si>
  <si>
    <t>Year</t>
  </si>
  <si>
    <t>Quarter</t>
  </si>
  <si>
    <t>Claims for return of goods</t>
  </si>
  <si>
    <t>Total proceedings started</t>
  </si>
  <si>
    <t>Q1</t>
  </si>
  <si>
    <t>Q2</t>
  </si>
  <si>
    <t>Q3</t>
  </si>
  <si>
    <t>Q4</t>
  </si>
  <si>
    <t xml:space="preserve">Q2 </t>
  </si>
  <si>
    <t xml:space="preserve">Q4 </t>
  </si>
  <si>
    <t xml:space="preserve">Q1 </t>
  </si>
  <si>
    <t>Source:</t>
  </si>
  <si>
    <t>HM Courts and Tribunals Service CaseMan system, Possession Claim Online and manual returns</t>
  </si>
  <si>
    <t>Notes:</t>
  </si>
  <si>
    <t>Completed proceedings in magistrates' courts in England and Wales, annually 2008 -2011, quarterly 2008 Q1 - 2012 Q2</t>
  </si>
  <si>
    <t>Completed proceedings in magistrates' courts in England and Wales, annually 2008 - 2011, quarterly 2008 Q1 - 2012 Q2</t>
  </si>
  <si>
    <t>Adult summary motoring</t>
  </si>
  <si>
    <t>Adult summary non-motoring</t>
  </si>
  <si>
    <t>Adult indictable/ triable</t>
  </si>
  <si>
    <t>Adult breaches</t>
  </si>
  <si>
    <t xml:space="preserve">Completed Proceedings, HM Courts and Tribunals Service's Performance Database </t>
  </si>
  <si>
    <t>1 Other cases include means enquiries, representation orders and special jurisdiction.</t>
  </si>
  <si>
    <t xml:space="preserve">2 Magistrates' courts changed their data collection systems from legacy systems to Libra during this time. Therefore only figures starting from 2008 are presented here as they are derived from a different data source (OPT) to bulletins prior to 2008 and are not therefore directly comparable with data from previous years. </t>
  </si>
  <si>
    <t>3.10</t>
  </si>
  <si>
    <t>All Cases</t>
  </si>
  <si>
    <t>Committed for trial</t>
  </si>
  <si>
    <t>Sent for trial (Indictable Only)</t>
  </si>
  <si>
    <t>Committed for sentence</t>
  </si>
  <si>
    <t>Appeals against Mags' decisions</t>
  </si>
  <si>
    <t>Receipts</t>
  </si>
  <si>
    <t>Completions</t>
  </si>
  <si>
    <t>Cases outstanding</t>
  </si>
  <si>
    <r>
      <t>2001</t>
    </r>
    <r>
      <rPr>
        <vertAlign val="superscript"/>
        <sz val="10"/>
        <rFont val="Arial"/>
        <family val="2"/>
      </rPr>
      <t>4</t>
    </r>
  </si>
  <si>
    <t>2006</t>
  </si>
  <si>
    <t>2007</t>
  </si>
  <si>
    <t>HM Courts and Tribunals Service CREST system</t>
  </si>
  <si>
    <t>Table 3.8</t>
  </si>
  <si>
    <t>Debt Analysis Return (DAR), HM Courts and Tribunals Service's Performance Database</t>
  </si>
  <si>
    <t>Average waiting times in the Crown Court in England and Wales, annually 2000 - 2011, quarterly 2008 Q1- 2012 Q2</t>
  </si>
  <si>
    <t>All defendants dealt with</t>
  </si>
  <si>
    <r>
      <t>Committed for trial</t>
    </r>
    <r>
      <rPr>
        <b/>
        <vertAlign val="superscript"/>
        <sz val="10"/>
        <rFont val="Arial"/>
        <family val="2"/>
      </rPr>
      <t>1</t>
    </r>
  </si>
  <si>
    <r>
      <t>Sent for trial</t>
    </r>
    <r>
      <rPr>
        <b/>
        <vertAlign val="superscript"/>
        <sz val="10"/>
        <rFont val="Arial"/>
        <family val="2"/>
      </rPr>
      <t>1</t>
    </r>
  </si>
  <si>
    <r>
      <t>Committed for sentence</t>
    </r>
    <r>
      <rPr>
        <b/>
        <vertAlign val="superscript"/>
        <sz val="10"/>
        <rFont val="Arial"/>
        <family val="2"/>
      </rPr>
      <t>2</t>
    </r>
  </si>
  <si>
    <r>
      <t>Appeal</t>
    </r>
    <r>
      <rPr>
        <b/>
        <vertAlign val="superscript"/>
        <sz val="10"/>
        <rFont val="Arial"/>
        <family val="2"/>
      </rPr>
      <t>3</t>
    </r>
  </si>
  <si>
    <t>Number dealt with</t>
  </si>
  <si>
    <t>Average waiting time (weeks)</t>
  </si>
  <si>
    <r>
      <t>2000</t>
    </r>
    <r>
      <rPr>
        <vertAlign val="superscript"/>
        <sz val="10"/>
        <rFont val="Arial"/>
        <family val="2"/>
      </rPr>
      <t>4</t>
    </r>
  </si>
  <si>
    <r>
      <t>2001</t>
    </r>
    <r>
      <rPr>
        <vertAlign val="superscript"/>
        <sz val="10"/>
        <rFont val="Arial"/>
        <family val="2"/>
      </rPr>
      <t>5</t>
    </r>
  </si>
  <si>
    <t>Table 3.13</t>
  </si>
  <si>
    <t>Average hearing times and average waiting times in the Crown Court in England and Wales, annually 2000-2011, quarterly 2008 Q1- 2012 Q2</t>
  </si>
  <si>
    <t>Average hearing time (hours)</t>
  </si>
  <si>
    <r>
      <t>Not Guilty plea trials</t>
    </r>
    <r>
      <rPr>
        <vertAlign val="superscript"/>
        <sz val="10"/>
        <rFont val="Arial"/>
        <family val="2"/>
      </rPr>
      <t>1</t>
    </r>
  </si>
  <si>
    <r>
      <t>Guilty plea trials</t>
    </r>
    <r>
      <rPr>
        <vertAlign val="superscript"/>
        <sz val="10"/>
        <rFont val="Arial"/>
        <family val="2"/>
      </rPr>
      <t>1</t>
    </r>
  </si>
  <si>
    <r>
      <t>Committal for sentence</t>
    </r>
    <r>
      <rPr>
        <vertAlign val="superscript"/>
        <sz val="10"/>
        <rFont val="Arial"/>
        <family val="2"/>
      </rPr>
      <t>2</t>
    </r>
  </si>
  <si>
    <r>
      <t>Appeal</t>
    </r>
    <r>
      <rPr>
        <vertAlign val="superscript"/>
        <sz val="10"/>
        <rFont val="Arial"/>
        <family val="2"/>
      </rPr>
      <t>3</t>
    </r>
  </si>
  <si>
    <t>Cracked and ineffective trial monitoring form, HM Courts and Tribunals Service's Performance Database</t>
  </si>
  <si>
    <r>
      <t>Court administration</t>
    </r>
    <r>
      <rPr>
        <vertAlign val="superscript"/>
        <sz val="10"/>
        <rFont val="Arial"/>
        <family val="2"/>
      </rPr>
      <t>3</t>
    </r>
  </si>
  <si>
    <t xml:space="preserve">Trials, HM Courts and Tribunals Service's Performance Database </t>
  </si>
  <si>
    <t>Key reasons for ineffective magistrates' courts trial hearings in England and Wales, annually 2006 - 2011, quarterly 2008 Q1 - 2012 Q2</t>
  </si>
  <si>
    <t>Table 3.5</t>
  </si>
  <si>
    <t>Table 3.6</t>
  </si>
  <si>
    <t>Key reasons for ineffective Crown Court trials in England and Wales, annually 2007 -2011, quarterly 2008 Q1 - 2012 Q2</t>
  </si>
  <si>
    <t>Q1(r)</t>
  </si>
  <si>
    <t>Q2(p)</t>
  </si>
  <si>
    <t>Table 3.7</t>
  </si>
  <si>
    <t>Total
number of defendants dealt with</t>
  </si>
  <si>
    <t>Plea entered</t>
  </si>
  <si>
    <t>No plea entered</t>
  </si>
  <si>
    <t>Guilty pleas as % of defendants with plea</t>
  </si>
  <si>
    <t>Guilty (to all counts)</t>
  </si>
  <si>
    <r>
      <t>Not Guilty</t>
    </r>
    <r>
      <rPr>
        <b/>
        <vertAlign val="superscript"/>
        <sz val="10"/>
        <rFont val="Arial"/>
        <family val="2"/>
      </rPr>
      <t>2</t>
    </r>
  </si>
  <si>
    <t>Bench warrant</t>
  </si>
  <si>
    <t>Other</t>
  </si>
  <si>
    <r>
      <t>Defendants dealt with in committed or sent for trial</t>
    </r>
    <r>
      <rPr>
        <vertAlign val="superscript"/>
        <sz val="10"/>
        <rFont val="Arial"/>
        <family val="2"/>
      </rPr>
      <t>1</t>
    </r>
    <r>
      <rPr>
        <sz val="10"/>
        <rFont val="Arial"/>
        <family val="2"/>
      </rPr>
      <t xml:space="preserve"> by plea in England and Wales, annually 2001 - 2011, quarterly 2008 Q1 - 2012 Q2</t>
    </r>
  </si>
  <si>
    <t>Table 3.9</t>
  </si>
  <si>
    <r>
      <t>All completed criminal cases</t>
    </r>
    <r>
      <rPr>
        <b/>
        <vertAlign val="superscript"/>
        <sz val="10"/>
        <rFont val="Arial"/>
        <family val="2"/>
      </rPr>
      <t>5</t>
    </r>
  </si>
  <si>
    <r>
      <t>All criminal cases dealt with in magistrates' courts</t>
    </r>
    <r>
      <rPr>
        <b/>
        <vertAlign val="superscript"/>
        <sz val="10"/>
        <rFont val="Arial"/>
        <family val="2"/>
      </rPr>
      <t>6</t>
    </r>
  </si>
  <si>
    <t>Defendants</t>
  </si>
  <si>
    <t>Charge or laying of information to first listing Mean (median)</t>
  </si>
  <si>
    <t>Offence to completion Mean (median)</t>
  </si>
  <si>
    <t>Offence to completion in magistrates Mean (median)</t>
  </si>
  <si>
    <r>
      <t xml:space="preserve">2010 Q2-4 </t>
    </r>
    <r>
      <rPr>
        <vertAlign val="superscript"/>
        <sz val="10"/>
        <rFont val="Arial"/>
        <family val="2"/>
      </rPr>
      <t>4</t>
    </r>
  </si>
  <si>
    <t>(64)</t>
  </si>
  <si>
    <t>(27)</t>
  </si>
  <si>
    <t>(0)</t>
  </si>
  <si>
    <t>(128)</t>
  </si>
  <si>
    <t>(121)</t>
  </si>
  <si>
    <t>(66)</t>
  </si>
  <si>
    <t>(28)</t>
  </si>
  <si>
    <t>(133)</t>
  </si>
  <si>
    <t>(65)</t>
  </si>
  <si>
    <t>(126)</t>
  </si>
  <si>
    <r>
      <t xml:space="preserve">2010 </t>
    </r>
    <r>
      <rPr>
        <vertAlign val="superscript"/>
        <sz val="10"/>
        <rFont val="Arial"/>
        <family val="2"/>
      </rPr>
      <t>4</t>
    </r>
  </si>
  <si>
    <t>(63)</t>
  </si>
  <si>
    <t>(130)</t>
  </si>
  <si>
    <t>(122)</t>
  </si>
  <si>
    <t>(125)</t>
  </si>
  <si>
    <t>(62)</t>
  </si>
  <si>
    <t>(118)</t>
  </si>
  <si>
    <t>(67)</t>
  </si>
  <si>
    <t>(123)</t>
  </si>
  <si>
    <t>(69)</t>
  </si>
  <si>
    <t>(29)</t>
  </si>
  <si>
    <t>(137)</t>
  </si>
  <si>
    <t>(129)</t>
  </si>
  <si>
    <t>(131)</t>
  </si>
  <si>
    <t>(124)</t>
  </si>
  <si>
    <t>(135)</t>
  </si>
  <si>
    <t>(70)</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</si>
</sst>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_-;_-@_-"/>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_ ;[Red]\-#,##0\ "/>
    <numFmt numFmtId="177" formatCode="0.00000"/>
    <numFmt numFmtId="178" formatCode="0.0000"/>
    <numFmt numFmtId="179" formatCode="0.000"/>
    <numFmt numFmtId="180" formatCode="_-* #,##0_-;\-* #,##0_-;_-* &quot;-&quot;??_-;_-@_-"/>
    <numFmt numFmtId="181" formatCode="#,##0.00000"/>
  </numFmts>
  <fonts count="26">
    <font>
      <sz val="10"/>
      <name val="Arial"/>
      <family val="0"/>
    </font>
    <font>
      <b/>
      <sz val="10"/>
      <name val="Arial"/>
      <family val="2"/>
    </font>
    <font>
      <vertAlign val="superscript"/>
      <sz val="10"/>
      <name val="Arial"/>
      <family val="2"/>
    </font>
    <font>
      <sz val="10"/>
      <color indexed="10"/>
      <name val="Arial"/>
      <family val="2"/>
    </font>
    <font>
      <b/>
      <sz val="10"/>
      <color indexed="10"/>
      <name val="Arial"/>
      <family val="2"/>
    </font>
    <font>
      <sz val="10"/>
      <color indexed="8"/>
      <name val="Arial"/>
      <family val="2"/>
    </font>
    <font>
      <b/>
      <sz val="10"/>
      <color indexed="8"/>
      <name val="Arial"/>
      <family val="2"/>
    </font>
    <font>
      <sz val="8"/>
      <color indexed="8"/>
      <name val="Arial"/>
      <family val="2"/>
    </font>
    <font>
      <b/>
      <sz val="8"/>
      <name val="Arial"/>
      <family val="2"/>
    </font>
    <font>
      <sz val="8"/>
      <name val="Arial"/>
      <family val="2"/>
    </font>
    <font>
      <b/>
      <vertAlign val="superscript"/>
      <sz val="10"/>
      <name val="Arial"/>
      <family val="2"/>
    </font>
    <font>
      <sz val="10"/>
      <color indexed="8"/>
      <name val="MS Sans Serif"/>
      <family val="0"/>
    </font>
    <font>
      <sz val="10"/>
      <color indexed="12"/>
      <name val="Arial"/>
      <family val="2"/>
    </font>
    <font>
      <b/>
      <vertAlign val="superscript"/>
      <sz val="10"/>
      <color indexed="8"/>
      <name val="Arial"/>
      <family val="2"/>
    </font>
    <font>
      <sz val="8"/>
      <color indexed="12"/>
      <name val="Arial"/>
      <family val="2"/>
    </font>
    <font>
      <u val="single"/>
      <sz val="10"/>
      <color indexed="12"/>
      <name val="Arial"/>
      <family val="0"/>
    </font>
    <font>
      <u val="single"/>
      <sz val="10"/>
      <color indexed="36"/>
      <name val="Arial"/>
      <family val="0"/>
    </font>
    <font>
      <sz val="9"/>
      <name val="Arial"/>
      <family val="0"/>
    </font>
    <font>
      <sz val="11"/>
      <color indexed="12"/>
      <name val="Arial"/>
      <family val="0"/>
    </font>
    <font>
      <vertAlign val="superscript"/>
      <sz val="10"/>
      <color indexed="8"/>
      <name val="Arial"/>
      <family val="0"/>
    </font>
    <font>
      <sz val="8"/>
      <color indexed="10"/>
      <name val="Arial"/>
      <family val="2"/>
    </font>
    <font>
      <b/>
      <i/>
      <sz val="10"/>
      <color indexed="10"/>
      <name val="Arial"/>
      <family val="2"/>
    </font>
    <font>
      <b/>
      <sz val="8"/>
      <color indexed="12"/>
      <name val="Arial"/>
      <family val="2"/>
    </font>
    <font>
      <i/>
      <sz val="10"/>
      <name val="Arial"/>
      <family val="2"/>
    </font>
    <font>
      <sz val="8"/>
      <color indexed="23"/>
      <name val="Arial"/>
      <family val="2"/>
    </font>
    <font>
      <sz val="10"/>
      <color indexed="23"/>
      <name val="Arial"/>
      <family val="2"/>
    </font>
  </fonts>
  <fills count="2">
    <fill>
      <patternFill/>
    </fill>
    <fill>
      <patternFill patternType="gray125"/>
    </fill>
  </fills>
  <borders count="9">
    <border>
      <left/>
      <right/>
      <top/>
      <bottom/>
      <diagonal/>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color indexed="8"/>
      </top>
      <bottom style="thin"/>
    </border>
    <border>
      <left>
        <color indexed="63"/>
      </left>
      <right>
        <color indexed="63"/>
      </right>
      <top style="thin"/>
      <bottom style="thin">
        <color indexed="8"/>
      </bottom>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11"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cellStyleXfs>
  <cellXfs count="905">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alignment/>
    </xf>
    <xf numFmtId="0" fontId="1" fillId="0" borderId="0" xfId="0" applyFont="1" applyAlignment="1">
      <alignment horizontal="right"/>
    </xf>
    <xf numFmtId="0" fontId="1" fillId="0" borderId="1" xfId="0" applyFont="1" applyBorder="1" applyAlignment="1">
      <alignment horizontal="left" vertical="center"/>
    </xf>
    <xf numFmtId="0" fontId="0" fillId="0" borderId="1" xfId="0" applyBorder="1" applyAlignment="1">
      <alignment horizontal="right" vertical="center" wrapText="1"/>
    </xf>
    <xf numFmtId="0" fontId="1" fillId="0" borderId="1" xfId="0" applyFont="1" applyBorder="1" applyAlignment="1">
      <alignment horizontal="right" vertical="center" wrapText="1"/>
    </xf>
    <xf numFmtId="0" fontId="0" fillId="0" borderId="1" xfId="0" applyFont="1" applyBorder="1" applyAlignment="1">
      <alignment horizontal="right" vertical="center" wrapText="1"/>
    </xf>
    <xf numFmtId="3" fontId="0" fillId="0" borderId="0" xfId="0" applyNumberFormat="1" applyAlignment="1">
      <alignment/>
    </xf>
    <xf numFmtId="3" fontId="1" fillId="0" borderId="0" xfId="0" applyNumberFormat="1" applyFont="1" applyAlignment="1">
      <alignment/>
    </xf>
    <xf numFmtId="3" fontId="0" fillId="0" borderId="0" xfId="0" applyNumberFormat="1" applyFont="1" applyAlignment="1">
      <alignment/>
    </xf>
    <xf numFmtId="3" fontId="1" fillId="0" borderId="0" xfId="0" applyNumberFormat="1" applyFont="1" applyFill="1" applyAlignment="1">
      <alignment/>
    </xf>
    <xf numFmtId="0" fontId="0" fillId="0" borderId="0" xfId="0" applyFont="1" applyAlignment="1">
      <alignment horizontal="left"/>
    </xf>
    <xf numFmtId="0" fontId="5" fillId="0" borderId="0" xfId="0" applyFont="1" applyAlignment="1">
      <alignment horizontal="left"/>
    </xf>
    <xf numFmtId="3" fontId="2" fillId="0" borderId="0" xfId="0" applyNumberFormat="1" applyFont="1" applyFill="1" applyBorder="1" applyAlignment="1" applyProtection="1">
      <alignment/>
      <protection/>
    </xf>
    <xf numFmtId="0" fontId="3" fillId="0" borderId="0" xfId="0" applyFont="1" applyAlignment="1">
      <alignment horizontal="left"/>
    </xf>
    <xf numFmtId="0" fontId="0" fillId="0" borderId="0" xfId="0" applyFont="1" applyAlignment="1">
      <alignment horizontal="left"/>
    </xf>
    <xf numFmtId="3" fontId="0" fillId="0" borderId="0" xfId="0" applyNumberFormat="1" applyFont="1" applyFill="1" applyBorder="1" applyAlignment="1" applyProtection="1">
      <alignment/>
      <protection/>
    </xf>
    <xf numFmtId="3" fontId="0" fillId="0" borderId="0" xfId="0" applyNumberFormat="1" applyFont="1" applyBorder="1" applyAlignment="1">
      <alignment horizontal="right"/>
    </xf>
    <xf numFmtId="3" fontId="5" fillId="0" borderId="0" xfId="0" applyNumberFormat="1" applyFont="1" applyBorder="1" applyAlignment="1">
      <alignment horizontal="right"/>
    </xf>
    <xf numFmtId="0" fontId="0" fillId="0" borderId="2" xfId="0" applyFont="1" applyBorder="1" applyAlignment="1">
      <alignment/>
    </xf>
    <xf numFmtId="0" fontId="0" fillId="0" borderId="3" xfId="0" applyBorder="1" applyAlignment="1">
      <alignment/>
    </xf>
    <xf numFmtId="0" fontId="0" fillId="0" borderId="0" xfId="0" applyFont="1" applyBorder="1" applyAlignment="1">
      <alignment/>
    </xf>
    <xf numFmtId="1" fontId="0" fillId="0" borderId="0" xfId="0" applyNumberFormat="1" applyFont="1" applyBorder="1" applyAlignment="1">
      <alignment/>
    </xf>
    <xf numFmtId="0" fontId="8" fillId="0" borderId="0" xfId="0" applyFont="1" applyAlignment="1">
      <alignment/>
    </xf>
    <xf numFmtId="9" fontId="3" fillId="0" borderId="0" xfId="0" applyNumberFormat="1" applyFont="1" applyAlignment="1">
      <alignment/>
    </xf>
    <xf numFmtId="1" fontId="0" fillId="0" borderId="0" xfId="0" applyNumberFormat="1" applyAlignment="1">
      <alignment/>
    </xf>
    <xf numFmtId="0" fontId="9" fillId="0" borderId="0" xfId="0" applyFont="1" applyAlignment="1">
      <alignment horizontal="left"/>
    </xf>
    <xf numFmtId="0" fontId="9" fillId="0" borderId="0" xfId="0" applyFont="1" applyAlignment="1">
      <alignment/>
    </xf>
    <xf numFmtId="9" fontId="0" fillId="0" borderId="0" xfId="41" applyAlignment="1">
      <alignment/>
    </xf>
    <xf numFmtId="9" fontId="0" fillId="0" borderId="0" xfId="41" applyAlignment="1">
      <alignment/>
    </xf>
    <xf numFmtId="0" fontId="0" fillId="0" borderId="0" xfId="0" applyFont="1" applyAlignment="1">
      <alignment/>
    </xf>
    <xf numFmtId="0" fontId="0" fillId="0" borderId="0" xfId="0" applyFont="1" applyAlignment="1">
      <alignment/>
    </xf>
    <xf numFmtId="0" fontId="1" fillId="0" borderId="3" xfId="0" applyFont="1" applyBorder="1" applyAlignment="1">
      <alignment horizontal="left" vertical="center"/>
    </xf>
    <xf numFmtId="0" fontId="0" fillId="0" borderId="3" xfId="25" applyFont="1" applyBorder="1" applyAlignment="1">
      <alignment horizontal="right" vertical="center" wrapText="1"/>
      <protection/>
    </xf>
    <xf numFmtId="0" fontId="1" fillId="0" borderId="0" xfId="0" applyFont="1" applyBorder="1" applyAlignment="1">
      <alignment horizontal="left" vertical="center"/>
    </xf>
    <xf numFmtId="0" fontId="1" fillId="0" borderId="0" xfId="25" applyFont="1" applyBorder="1" applyAlignment="1">
      <alignment horizontal="right" vertical="center" wrapText="1"/>
      <protection/>
    </xf>
    <xf numFmtId="0" fontId="0" fillId="0" borderId="0" xfId="25" applyFont="1" applyBorder="1" applyAlignment="1">
      <alignment horizontal="right" vertical="center" wrapText="1"/>
      <protection/>
    </xf>
    <xf numFmtId="3" fontId="5" fillId="0" borderId="0" xfId="0" applyNumberFormat="1" applyFont="1" applyFill="1" applyAlignment="1">
      <alignment horizontal="right"/>
    </xf>
    <xf numFmtId="0" fontId="0" fillId="0" borderId="2" xfId="0" applyFont="1" applyFill="1" applyBorder="1" applyAlignment="1">
      <alignment/>
    </xf>
    <xf numFmtId="1" fontId="0" fillId="0" borderId="0" xfId="41" applyNumberFormat="1" applyFont="1" applyAlignment="1">
      <alignment/>
    </xf>
    <xf numFmtId="0" fontId="8" fillId="0" borderId="0" xfId="0" applyFont="1" applyBorder="1" applyAlignment="1">
      <alignment/>
    </xf>
    <xf numFmtId="0" fontId="9" fillId="0" borderId="0" xfId="0" applyFont="1" applyBorder="1" applyAlignment="1">
      <alignment/>
    </xf>
    <xf numFmtId="1" fontId="0" fillId="0" borderId="0" xfId="43" applyNumberFormat="1" applyFill="1" applyBorder="1" applyAlignment="1" applyProtection="1">
      <alignment/>
      <protection/>
    </xf>
    <xf numFmtId="9" fontId="0" fillId="0" borderId="0" xfId="0" applyNumberFormat="1" applyFont="1" applyAlignment="1">
      <alignment/>
    </xf>
    <xf numFmtId="0" fontId="8" fillId="0" borderId="0" xfId="0" applyFont="1" applyAlignment="1">
      <alignment/>
    </xf>
    <xf numFmtId="0" fontId="0" fillId="0" borderId="0" xfId="0" applyFont="1" applyAlignment="1">
      <alignment/>
    </xf>
    <xf numFmtId="0" fontId="1" fillId="0" borderId="4" xfId="0" applyFont="1" applyBorder="1" applyAlignment="1">
      <alignment horizontal="right" vertical="center" wrapText="1"/>
    </xf>
    <xf numFmtId="0" fontId="1" fillId="0" borderId="2" xfId="0" applyFont="1" applyBorder="1" applyAlignment="1">
      <alignment horizontal="right" vertical="center" wrapText="1"/>
    </xf>
    <xf numFmtId="0" fontId="0" fillId="0" borderId="2" xfId="0" applyBorder="1" applyAlignment="1">
      <alignment horizontal="right" vertical="center"/>
    </xf>
    <xf numFmtId="0" fontId="1" fillId="0" borderId="1" xfId="0" applyFont="1" applyFill="1" applyBorder="1" applyAlignment="1">
      <alignment horizontal="right" vertical="center"/>
    </xf>
    <xf numFmtId="0" fontId="0" fillId="0" borderId="0" xfId="0" applyBorder="1" applyAlignment="1">
      <alignment horizontal="left"/>
    </xf>
    <xf numFmtId="0" fontId="0" fillId="0" borderId="0" xfId="0" applyFont="1" applyAlignment="1">
      <alignment horizontal="center"/>
    </xf>
    <xf numFmtId="3" fontId="0" fillId="0" borderId="0" xfId="0" applyNumberFormat="1" applyFont="1" applyAlignment="1">
      <alignment horizontal="right"/>
    </xf>
    <xf numFmtId="3" fontId="6" fillId="0" borderId="0" xfId="0" applyNumberFormat="1" applyFont="1" applyAlignment="1">
      <alignment horizontal="right"/>
    </xf>
    <xf numFmtId="3" fontId="5" fillId="0" borderId="0" xfId="0" applyNumberFormat="1" applyFont="1" applyAlignment="1">
      <alignment horizontal="right"/>
    </xf>
    <xf numFmtId="3" fontId="0" fillId="0" borderId="0" xfId="0" applyNumberFormat="1" applyFont="1" applyAlignment="1">
      <alignment/>
    </xf>
    <xf numFmtId="3" fontId="6" fillId="0" borderId="0" xfId="0" applyNumberFormat="1" applyFont="1" applyAlignment="1">
      <alignment/>
    </xf>
    <xf numFmtId="0" fontId="5" fillId="0" borderId="0" xfId="0" applyFont="1" applyBorder="1" applyAlignment="1">
      <alignment wrapText="1"/>
    </xf>
    <xf numFmtId="0" fontId="0" fillId="0" borderId="2" xfId="0" applyFont="1" applyBorder="1" applyAlignment="1">
      <alignment/>
    </xf>
    <xf numFmtId="0" fontId="3" fillId="0" borderId="2" xfId="0" applyFont="1" applyBorder="1" applyAlignment="1">
      <alignment wrapText="1"/>
    </xf>
    <xf numFmtId="0" fontId="3" fillId="0" borderId="2" xfId="0" applyFont="1" applyBorder="1" applyAlignment="1">
      <alignment/>
    </xf>
    <xf numFmtId="0" fontId="0" fillId="0" borderId="3" xfId="0" applyFont="1" applyBorder="1" applyAlignment="1">
      <alignment/>
    </xf>
    <xf numFmtId="9" fontId="0" fillId="0" borderId="0" xfId="43" applyNumberFormat="1" applyFill="1" applyBorder="1" applyAlignment="1" applyProtection="1">
      <alignment/>
      <protection/>
    </xf>
    <xf numFmtId="164" fontId="0" fillId="0" borderId="0" xfId="41" applyNumberFormat="1" applyAlignment="1">
      <alignment horizontal="right"/>
    </xf>
    <xf numFmtId="10" fontId="0" fillId="0" borderId="0" xfId="41" applyNumberFormat="1" applyAlignment="1">
      <alignment horizontal="right"/>
    </xf>
    <xf numFmtId="0" fontId="1" fillId="0" borderId="3" xfId="0" applyFont="1" applyBorder="1" applyAlignment="1">
      <alignment/>
    </xf>
    <xf numFmtId="0" fontId="0" fillId="0" borderId="3" xfId="0" applyFont="1" applyBorder="1" applyAlignment="1">
      <alignment/>
    </xf>
    <xf numFmtId="0" fontId="0" fillId="0" borderId="3" xfId="0" applyFont="1" applyBorder="1" applyAlignment="1">
      <alignment horizontal="right" vertical="center" wrapText="1"/>
    </xf>
    <xf numFmtId="3" fontId="0" fillId="0" borderId="0" xfId="0" applyNumberFormat="1" applyFont="1" applyAlignment="1">
      <alignment horizontal="right"/>
    </xf>
    <xf numFmtId="0" fontId="3" fillId="0" borderId="3" xfId="0" applyFont="1" applyBorder="1" applyAlignment="1">
      <alignment/>
    </xf>
    <xf numFmtId="3" fontId="3" fillId="0" borderId="0" xfId="0" applyNumberFormat="1" applyFont="1" applyBorder="1" applyAlignment="1">
      <alignment/>
    </xf>
    <xf numFmtId="3" fontId="12" fillId="0" borderId="0" xfId="27" applyNumberFormat="1" applyFont="1" applyFill="1" applyBorder="1" applyAlignment="1">
      <alignment horizontal="right" wrapText="1"/>
      <protection/>
    </xf>
    <xf numFmtId="0" fontId="0" fillId="0" borderId="0" xfId="0" applyBorder="1" applyAlignment="1">
      <alignment/>
    </xf>
    <xf numFmtId="164" fontId="0" fillId="0" borderId="0" xfId="43" applyNumberFormat="1" applyFill="1" applyBorder="1" applyAlignment="1" applyProtection="1">
      <alignment/>
      <protection/>
    </xf>
    <xf numFmtId="1" fontId="0" fillId="0" borderId="0" xfId="0" applyNumberFormat="1" applyFont="1" applyAlignment="1">
      <alignment/>
    </xf>
    <xf numFmtId="0" fontId="0" fillId="0" borderId="2" xfId="0" applyBorder="1" applyAlignment="1">
      <alignment horizontal="right" vertical="center" wrapText="1"/>
    </xf>
    <xf numFmtId="0" fontId="1" fillId="0" borderId="5" xfId="0" applyFont="1" applyBorder="1" applyAlignment="1">
      <alignment horizontal="left" vertical="center"/>
    </xf>
    <xf numFmtId="0" fontId="1" fillId="0" borderId="5" xfId="0" applyFont="1" applyBorder="1" applyAlignment="1">
      <alignment horizontal="right" vertical="center"/>
    </xf>
    <xf numFmtId="0" fontId="6" fillId="0" borderId="5" xfId="0" applyFont="1" applyBorder="1" applyAlignment="1">
      <alignment horizontal="right" vertical="center"/>
    </xf>
    <xf numFmtId="0" fontId="9" fillId="0" borderId="0" xfId="0" applyFont="1" applyFill="1" applyAlignment="1">
      <alignment horizontal="left"/>
    </xf>
    <xf numFmtId="0" fontId="1" fillId="0" borderId="0" xfId="29" applyFont="1">
      <alignment/>
      <protection/>
    </xf>
    <xf numFmtId="0" fontId="0" fillId="0" borderId="0" xfId="29" applyFont="1">
      <alignment/>
      <protection/>
    </xf>
    <xf numFmtId="0" fontId="0" fillId="0" borderId="0" xfId="29" applyFont="1" applyBorder="1">
      <alignment/>
      <protection/>
    </xf>
    <xf numFmtId="0" fontId="0" fillId="0" borderId="3" xfId="29" applyBorder="1" applyAlignment="1">
      <alignment/>
      <protection/>
    </xf>
    <xf numFmtId="0" fontId="0" fillId="0" borderId="3" xfId="29" applyFont="1" applyBorder="1">
      <alignment/>
      <protection/>
    </xf>
    <xf numFmtId="0" fontId="1" fillId="0" borderId="3" xfId="29" applyFont="1" applyBorder="1" applyAlignment="1">
      <alignment horizontal="right"/>
      <protection/>
    </xf>
    <xf numFmtId="0" fontId="0" fillId="0" borderId="2" xfId="29" applyFont="1" applyBorder="1">
      <alignment/>
      <protection/>
    </xf>
    <xf numFmtId="0" fontId="5" fillId="0" borderId="0" xfId="30" applyFont="1" applyFill="1" applyBorder="1" applyAlignment="1">
      <alignment horizontal="center"/>
      <protection/>
    </xf>
    <xf numFmtId="1" fontId="0" fillId="0" borderId="0" xfId="44" applyNumberFormat="1" applyAlignment="1">
      <alignment/>
    </xf>
    <xf numFmtId="0" fontId="8" fillId="0" borderId="0" xfId="29" applyFont="1" applyBorder="1">
      <alignment/>
      <protection/>
    </xf>
    <xf numFmtId="1" fontId="9" fillId="0" borderId="0" xfId="29" applyNumberFormat="1" applyFont="1" applyBorder="1">
      <alignment/>
      <protection/>
    </xf>
    <xf numFmtId="1" fontId="0" fillId="0" borderId="0" xfId="29" applyNumberFormat="1" applyFont="1" applyBorder="1">
      <alignment/>
      <protection/>
    </xf>
    <xf numFmtId="1" fontId="0" fillId="0" borderId="0" xfId="29" applyNumberFormat="1">
      <alignment/>
      <protection/>
    </xf>
    <xf numFmtId="0" fontId="9" fillId="0" borderId="0" xfId="29" applyFont="1" applyBorder="1">
      <alignment/>
      <protection/>
    </xf>
    <xf numFmtId="0" fontId="0" fillId="0" borderId="0" xfId="29">
      <alignment/>
      <protection/>
    </xf>
    <xf numFmtId="0" fontId="8" fillId="0" borderId="0" xfId="29" applyFont="1">
      <alignment/>
      <protection/>
    </xf>
    <xf numFmtId="0" fontId="0" fillId="0" borderId="0" xfId="0" applyFont="1" applyAlignment="1">
      <alignment/>
    </xf>
    <xf numFmtId="0" fontId="0" fillId="0" borderId="4" xfId="0" applyFont="1" applyBorder="1" applyAlignment="1">
      <alignment horizontal="left" vertical="center" wrapText="1"/>
    </xf>
    <xf numFmtId="0" fontId="0" fillId="0" borderId="2" xfId="0" applyFont="1" applyBorder="1" applyAlignment="1">
      <alignment horizontal="right" vertical="center" wrapText="1"/>
    </xf>
    <xf numFmtId="0" fontId="0" fillId="0" borderId="2" xfId="0" applyFont="1" applyBorder="1" applyAlignment="1">
      <alignment horizontal="right" vertical="center" wrapText="1"/>
    </xf>
    <xf numFmtId="3" fontId="0" fillId="0" borderId="0" xfId="0" applyNumberFormat="1" applyFont="1" applyAlignment="1" quotePrefix="1">
      <alignment horizontal="right"/>
    </xf>
    <xf numFmtId="3" fontId="0" fillId="0" borderId="0" xfId="0" applyNumberFormat="1" applyFont="1" applyAlignment="1">
      <alignment horizontal="right"/>
    </xf>
    <xf numFmtId="3" fontId="0" fillId="0" borderId="0" xfId="0" applyNumberFormat="1" applyFont="1" applyBorder="1" applyAlignment="1">
      <alignment/>
    </xf>
    <xf numFmtId="0" fontId="3" fillId="0" borderId="2" xfId="0" applyFont="1" applyBorder="1" applyAlignment="1">
      <alignment horizontal="center"/>
    </xf>
    <xf numFmtId="0" fontId="3" fillId="0" borderId="2" xfId="0" applyFont="1" applyBorder="1" applyAlignment="1">
      <alignment horizontal="left"/>
    </xf>
    <xf numFmtId="0" fontId="3" fillId="0" borderId="2" xfId="0" applyFont="1" applyBorder="1" applyAlignment="1">
      <alignment horizontal="right"/>
    </xf>
    <xf numFmtId="1" fontId="0" fillId="0" borderId="0" xfId="0" applyNumberFormat="1" applyFont="1" applyAlignment="1">
      <alignment horizontal="center"/>
    </xf>
    <xf numFmtId="0" fontId="8" fillId="0" borderId="0" xfId="0" applyFont="1" applyBorder="1" applyAlignment="1">
      <alignment/>
    </xf>
    <xf numFmtId="0" fontId="9" fillId="0" borderId="0" xfId="0" applyFont="1" applyAlignment="1">
      <alignment/>
    </xf>
    <xf numFmtId="3" fontId="0" fillId="0" borderId="0" xfId="0" applyNumberFormat="1" applyFont="1" applyFill="1" applyBorder="1" applyAlignment="1" applyProtection="1">
      <alignment horizontal="right"/>
      <protection/>
    </xf>
    <xf numFmtId="9" fontId="0" fillId="0" borderId="0" xfId="0" applyNumberFormat="1" applyFont="1" applyFill="1" applyBorder="1" applyAlignment="1" applyProtection="1">
      <alignment horizontal="right"/>
      <protection/>
    </xf>
    <xf numFmtId="3" fontId="0" fillId="0" borderId="0" xfId="15" applyNumberFormat="1" applyFont="1" applyAlignment="1">
      <alignment/>
    </xf>
    <xf numFmtId="164" fontId="0" fillId="0" borderId="0" xfId="15" applyNumberFormat="1" applyFont="1" applyAlignment="1">
      <alignment/>
    </xf>
    <xf numFmtId="0" fontId="9" fillId="0" borderId="0" xfId="0" applyFont="1" applyAlignment="1">
      <alignment/>
    </xf>
    <xf numFmtId="0" fontId="4" fillId="0" borderId="0" xfId="0" applyFont="1" applyBorder="1" applyAlignment="1">
      <alignment horizontal="left" vertical="center"/>
    </xf>
    <xf numFmtId="0" fontId="12" fillId="0" borderId="0" xfId="0" applyFont="1" applyAlignment="1">
      <alignment/>
    </xf>
    <xf numFmtId="0" fontId="0" fillId="0" borderId="0" xfId="0" applyAlignment="1">
      <alignment horizontal="left" wrapText="1"/>
    </xf>
    <xf numFmtId="0" fontId="1" fillId="0" borderId="0" xfId="0" applyFont="1" applyBorder="1" applyAlignment="1">
      <alignment vertical="center"/>
    </xf>
    <xf numFmtId="0" fontId="0" fillId="0" borderId="0" xfId="0" applyFont="1" applyBorder="1" applyAlignment="1">
      <alignment horizontal="right" vertical="center" wrapText="1"/>
    </xf>
    <xf numFmtId="0" fontId="5" fillId="0" borderId="0" xfId="28" applyFont="1" applyFill="1" applyBorder="1" applyAlignment="1">
      <alignment horizontal="center"/>
      <protection/>
    </xf>
    <xf numFmtId="0" fontId="5" fillId="0" borderId="0" xfId="28" applyFont="1" applyFill="1" applyBorder="1" applyAlignment="1">
      <alignment horizontal="right" wrapText="1"/>
      <protection/>
    </xf>
    <xf numFmtId="0" fontId="0" fillId="0" borderId="0" xfId="0" applyFont="1" applyBorder="1" applyAlignment="1">
      <alignment horizontal="left" vertical="center"/>
    </xf>
    <xf numFmtId="3" fontId="9" fillId="0" borderId="0" xfId="0" applyNumberFormat="1" applyFont="1" applyAlignment="1">
      <alignment/>
    </xf>
    <xf numFmtId="0" fontId="0" fillId="0" borderId="0" xfId="0" applyFont="1" applyBorder="1" applyAlignment="1">
      <alignment horizontal="right" vertical="center" wrapText="1"/>
    </xf>
    <xf numFmtId="0" fontId="0" fillId="0" borderId="0" xfId="0" applyBorder="1" applyAlignment="1">
      <alignment horizontal="right" vertical="center" wrapText="1"/>
    </xf>
    <xf numFmtId="0" fontId="1" fillId="0" borderId="0" xfId="0" applyFont="1" applyBorder="1" applyAlignment="1">
      <alignment horizontal="right" vertical="center" wrapText="1"/>
    </xf>
    <xf numFmtId="0" fontId="0" fillId="0" borderId="0" xfId="0" applyFont="1" applyBorder="1" applyAlignment="1">
      <alignment horizontal="left" vertical="center" wrapText="1"/>
    </xf>
    <xf numFmtId="3" fontId="12" fillId="0" borderId="0" xfId="0" applyNumberFormat="1" applyFont="1" applyAlignment="1">
      <alignment/>
    </xf>
    <xf numFmtId="0" fontId="1" fillId="0" borderId="0" xfId="29" applyFont="1" applyBorder="1" applyAlignment="1">
      <alignment horizontal="left" vertical="center"/>
      <protection/>
    </xf>
    <xf numFmtId="0" fontId="0" fillId="0" borderId="0" xfId="29" applyFont="1" applyBorder="1" applyAlignment="1">
      <alignment horizontal="right" wrapText="1"/>
      <protection/>
    </xf>
    <xf numFmtId="0" fontId="0" fillId="0" borderId="0" xfId="29" applyFont="1" applyBorder="1" applyAlignment="1">
      <alignment horizontal="right"/>
      <protection/>
    </xf>
    <xf numFmtId="0" fontId="1" fillId="0" borderId="0" xfId="29" applyFont="1" applyBorder="1" applyAlignment="1">
      <alignment horizontal="right"/>
      <protection/>
    </xf>
    <xf numFmtId="0" fontId="17" fillId="0" borderId="0" xfId="0" applyFont="1" applyAlignment="1">
      <alignment wrapText="1"/>
    </xf>
    <xf numFmtId="0" fontId="1" fillId="0" borderId="0" xfId="0" applyFont="1" applyBorder="1" applyAlignment="1">
      <alignment horizontal="right" vertical="center"/>
    </xf>
    <xf numFmtId="0" fontId="6" fillId="0" borderId="0" xfId="0" applyFont="1" applyBorder="1" applyAlignment="1">
      <alignment horizontal="right" vertical="center"/>
    </xf>
    <xf numFmtId="0" fontId="0" fillId="0" borderId="0" xfId="0" applyFont="1" applyBorder="1" applyAlignment="1">
      <alignment wrapText="1"/>
    </xf>
    <xf numFmtId="0" fontId="0" fillId="0" borderId="0" xfId="0" applyFont="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Alignment="1">
      <alignment horizontal="right"/>
    </xf>
    <xf numFmtId="3" fontId="18" fillId="0" borderId="0" xfId="0" applyNumberFormat="1" applyFont="1" applyAlignment="1">
      <alignment/>
    </xf>
    <xf numFmtId="0" fontId="12" fillId="0" borderId="0" xfId="0" applyFont="1" applyAlignment="1">
      <alignment/>
    </xf>
    <xf numFmtId="0" fontId="0" fillId="0" borderId="0" xfId="0" applyFont="1" applyFill="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2" xfId="0" applyFont="1" applyBorder="1" applyAlignment="1">
      <alignment/>
    </xf>
    <xf numFmtId="0" fontId="0" fillId="0" borderId="3" xfId="0" applyFont="1" applyBorder="1" applyAlignment="1">
      <alignment/>
    </xf>
    <xf numFmtId="3" fontId="0" fillId="0" borderId="0" xfId="0" applyNumberFormat="1" applyFont="1" applyFill="1" applyAlignment="1">
      <alignment horizontal="right"/>
    </xf>
    <xf numFmtId="3" fontId="1" fillId="0" borderId="0" xfId="0" applyNumberFormat="1" applyFont="1" applyFill="1" applyAlignment="1">
      <alignment horizontal="right"/>
    </xf>
    <xf numFmtId="0" fontId="0" fillId="0" borderId="0" xfId="0" applyFont="1" applyFill="1" applyAlignment="1">
      <alignment horizontal="left"/>
    </xf>
    <xf numFmtId="0" fontId="0" fillId="0" borderId="0" xfId="0" applyFont="1" applyFill="1" applyAlignment="1">
      <alignment horizontal="center"/>
    </xf>
    <xf numFmtId="3" fontId="0" fillId="0" borderId="0" xfId="31" applyNumberFormat="1" applyFont="1" applyFill="1" applyBorder="1" applyAlignment="1">
      <alignment horizontal="right" wrapText="1"/>
      <protection/>
    </xf>
    <xf numFmtId="3" fontId="0" fillId="0" borderId="0" xfId="40" applyNumberFormat="1" applyFont="1" applyFill="1" applyBorder="1" applyAlignment="1">
      <alignment horizontal="right" wrapText="1"/>
      <protection/>
    </xf>
    <xf numFmtId="3" fontId="0" fillId="0" borderId="0" xfId="32" applyNumberFormat="1" applyFont="1" applyFill="1" applyBorder="1" applyAlignment="1">
      <alignment horizontal="right" wrapText="1"/>
      <protection/>
    </xf>
    <xf numFmtId="3" fontId="0" fillId="0" borderId="0" xfId="40" applyNumberFormat="1" applyFont="1" applyFill="1" applyBorder="1" applyAlignment="1">
      <alignment horizontal="right" wrapText="1"/>
      <protection/>
    </xf>
    <xf numFmtId="9" fontId="0" fillId="0" borderId="0" xfId="41" applyFont="1" applyAlignment="1">
      <alignment/>
    </xf>
    <xf numFmtId="0" fontId="0" fillId="0" borderId="0" xfId="0" applyFont="1" applyAlignment="1">
      <alignment horizontal="left"/>
    </xf>
    <xf numFmtId="0" fontId="0" fillId="0" borderId="0" xfId="0" applyFont="1" applyBorder="1" applyAlignment="1">
      <alignment horizontal="left"/>
    </xf>
    <xf numFmtId="3" fontId="1" fillId="0" borderId="0" xfId="0" applyNumberFormat="1" applyFont="1" applyAlignment="1">
      <alignment horizontal="right"/>
    </xf>
    <xf numFmtId="3" fontId="1" fillId="0" borderId="0" xfId="0" applyNumberFormat="1" applyFont="1" applyFill="1" applyAlignment="1">
      <alignment/>
    </xf>
    <xf numFmtId="0" fontId="9" fillId="0" borderId="0" xfId="0" applyFont="1" applyAlignment="1">
      <alignment horizontal="left"/>
    </xf>
    <xf numFmtId="3" fontId="2" fillId="0" borderId="0" xfId="0" applyNumberFormat="1" applyFont="1" applyFill="1" applyBorder="1" applyAlignment="1" applyProtection="1">
      <alignment/>
      <protection/>
    </xf>
    <xf numFmtId="3" fontId="1" fillId="0" borderId="0" xfId="0" applyNumberFormat="1" applyFont="1" applyAlignment="1">
      <alignment/>
    </xf>
    <xf numFmtId="3" fontId="1" fillId="0" borderId="0" xfId="0" applyNumberFormat="1" applyFont="1" applyFill="1" applyAlignment="1">
      <alignment horizontal="right"/>
    </xf>
    <xf numFmtId="3" fontId="0" fillId="0" borderId="0" xfId="0" applyNumberFormat="1" applyFont="1" applyAlignment="1">
      <alignment/>
    </xf>
    <xf numFmtId="3" fontId="1" fillId="0" borderId="0" xfId="0" applyNumberFormat="1" applyFont="1" applyAlignment="1">
      <alignment/>
    </xf>
    <xf numFmtId="0" fontId="0" fillId="0" borderId="0" xfId="0" applyFont="1" applyFill="1" applyAlignment="1">
      <alignment horizontal="left"/>
    </xf>
    <xf numFmtId="0" fontId="1" fillId="0" borderId="0" xfId="0" applyFont="1" applyBorder="1" applyAlignment="1">
      <alignment horizontal="left" vertical="center"/>
    </xf>
    <xf numFmtId="0" fontId="9" fillId="0" borderId="0" xfId="0" applyFont="1" applyFill="1" applyAlignment="1">
      <alignment horizontal="left"/>
    </xf>
    <xf numFmtId="0" fontId="0" fillId="0" borderId="0" xfId="29" applyFont="1" applyBorder="1" applyAlignment="1">
      <alignment horizontal="left" vertical="center"/>
      <protection/>
    </xf>
    <xf numFmtId="3" fontId="0" fillId="0" borderId="0" xfId="29" applyNumberFormat="1" applyFont="1" applyAlignment="1">
      <alignment horizontal="right"/>
      <protection/>
    </xf>
    <xf numFmtId="3" fontId="0" fillId="0" borderId="0" xfId="29" applyNumberFormat="1" applyFont="1" applyAlignment="1">
      <alignment/>
      <protection/>
    </xf>
    <xf numFmtId="3" fontId="1" fillId="0" borderId="0" xfId="29" applyNumberFormat="1" applyFont="1" applyAlignment="1">
      <alignment horizontal="right"/>
      <protection/>
    </xf>
    <xf numFmtId="0" fontId="0" fillId="0" borderId="0" xfId="29" applyFont="1" applyAlignment="1">
      <alignment horizontal="left"/>
      <protection/>
    </xf>
    <xf numFmtId="0" fontId="0" fillId="0" borderId="0" xfId="29" applyFont="1" applyAlignment="1">
      <alignment horizontal="center"/>
      <protection/>
    </xf>
    <xf numFmtId="0" fontId="0" fillId="0" borderId="0" xfId="0" applyFont="1" applyAlignment="1">
      <alignment horizontal="center"/>
    </xf>
    <xf numFmtId="0" fontId="0" fillId="0" borderId="0" xfId="0" applyFont="1" applyBorder="1" applyAlignment="1">
      <alignment horizontal="right"/>
    </xf>
    <xf numFmtId="0" fontId="0" fillId="0" borderId="0" xfId="0" applyFont="1" applyFill="1" applyBorder="1" applyAlignment="1">
      <alignment horizontal="right"/>
    </xf>
    <xf numFmtId="0" fontId="0" fillId="0" borderId="0" xfId="0" applyFont="1" applyAlignment="1">
      <alignment horizontal="right"/>
    </xf>
    <xf numFmtId="9" fontId="0" fillId="0" borderId="0" xfId="41" applyAlignment="1">
      <alignment/>
    </xf>
    <xf numFmtId="9" fontId="0" fillId="0" borderId="0" xfId="41" applyFill="1" applyBorder="1" applyAlignment="1" applyProtection="1">
      <alignment/>
      <protection/>
    </xf>
    <xf numFmtId="3" fontId="0" fillId="0" borderId="0" xfId="0" applyNumberFormat="1" applyFont="1" applyAlignment="1">
      <alignment/>
    </xf>
    <xf numFmtId="9" fontId="0" fillId="0" borderId="0" xfId="41" applyFont="1" applyAlignment="1">
      <alignment/>
    </xf>
    <xf numFmtId="9" fontId="0" fillId="0" borderId="0" xfId="41" applyFont="1" applyFill="1" applyBorder="1" applyAlignment="1" applyProtection="1">
      <alignment horizontal="right"/>
      <protection/>
    </xf>
    <xf numFmtId="9" fontId="0" fillId="0" borderId="0" xfId="41" applyFont="1" applyAlignment="1">
      <alignment horizontal="right"/>
    </xf>
    <xf numFmtId="0" fontId="0" fillId="0" borderId="0" xfId="0" applyAlignment="1">
      <alignment horizontal="left"/>
    </xf>
    <xf numFmtId="3" fontId="0" fillId="0" borderId="0" xfId="0" applyNumberFormat="1" applyFont="1" applyBorder="1" applyAlignment="1">
      <alignment/>
    </xf>
    <xf numFmtId="0" fontId="0" fillId="0" borderId="0" xfId="0" applyBorder="1" applyAlignment="1">
      <alignment horizontal="left" wrapText="1"/>
    </xf>
    <xf numFmtId="0" fontId="0" fillId="0" borderId="0" xfId="0" applyFont="1" applyFill="1" applyAlignment="1">
      <alignment/>
    </xf>
    <xf numFmtId="0" fontId="1" fillId="0" borderId="0" xfId="37" applyFont="1" applyAlignment="1">
      <alignment/>
      <protection/>
    </xf>
    <xf numFmtId="0" fontId="0" fillId="0" borderId="0" xfId="37" applyAlignment="1">
      <alignment/>
      <protection/>
    </xf>
    <xf numFmtId="0" fontId="0" fillId="0" borderId="0" xfId="37" applyFont="1" applyAlignment="1">
      <alignment horizontal="left" vertical="top"/>
      <protection/>
    </xf>
    <xf numFmtId="0" fontId="0" fillId="0" borderId="0" xfId="37" applyAlignment="1">
      <alignment horizontal="left" vertical="top"/>
      <protection/>
    </xf>
    <xf numFmtId="0" fontId="1" fillId="0" borderId="0" xfId="37" applyFont="1">
      <alignment/>
      <protection/>
    </xf>
    <xf numFmtId="0" fontId="0" fillId="0" borderId="0" xfId="37">
      <alignment/>
      <protection/>
    </xf>
    <xf numFmtId="0" fontId="0" fillId="0" borderId="0" xfId="37" applyFont="1">
      <alignment/>
      <protection/>
    </xf>
    <xf numFmtId="0" fontId="0" fillId="0" borderId="0" xfId="37" applyAlignment="1">
      <alignment horizontal="right"/>
      <protection/>
    </xf>
    <xf numFmtId="0" fontId="0" fillId="0" borderId="6" xfId="37" applyBorder="1" applyAlignment="1">
      <alignment vertical="center" wrapText="1"/>
      <protection/>
    </xf>
    <xf numFmtId="0" fontId="0" fillId="0" borderId="0" xfId="37" applyAlignment="1">
      <alignment horizontal="left"/>
      <protection/>
    </xf>
    <xf numFmtId="3" fontId="0" fillId="0" borderId="0" xfId="37" applyNumberFormat="1" applyAlignment="1">
      <alignment horizontal="right"/>
      <protection/>
    </xf>
    <xf numFmtId="0" fontId="0" fillId="0" borderId="0" xfId="37" applyFont="1" applyBorder="1" applyAlignment="1">
      <alignment horizontal="left"/>
      <protection/>
    </xf>
    <xf numFmtId="3" fontId="0" fillId="0" borderId="0" xfId="37" applyNumberFormat="1">
      <alignment/>
      <protection/>
    </xf>
    <xf numFmtId="0" fontId="0" fillId="0" borderId="0" xfId="37" applyFont="1" applyAlignment="1">
      <alignment horizontal="left"/>
      <protection/>
    </xf>
    <xf numFmtId="0" fontId="0" fillId="0" borderId="0" xfId="37" applyFont="1">
      <alignment/>
      <protection/>
    </xf>
    <xf numFmtId="0" fontId="0" fillId="0" borderId="0" xfId="37" applyFont="1" applyAlignment="1">
      <alignment horizontal="left"/>
      <protection/>
    </xf>
    <xf numFmtId="0" fontId="3" fillId="0" borderId="0" xfId="37" applyFont="1" applyAlignment="1">
      <alignment horizontal="left"/>
      <protection/>
    </xf>
    <xf numFmtId="0" fontId="3" fillId="0" borderId="0" xfId="37" applyFont="1">
      <alignment/>
      <protection/>
    </xf>
    <xf numFmtId="0" fontId="0" fillId="0" borderId="2" xfId="37" applyFont="1" applyBorder="1">
      <alignment/>
      <protection/>
    </xf>
    <xf numFmtId="0" fontId="0" fillId="0" borderId="3" xfId="37" applyFont="1" applyBorder="1">
      <alignment/>
      <protection/>
    </xf>
    <xf numFmtId="3" fontId="0" fillId="0" borderId="3" xfId="37" applyNumberFormat="1" applyBorder="1">
      <alignment/>
      <protection/>
    </xf>
    <xf numFmtId="10" fontId="0" fillId="0" borderId="0" xfId="37" applyNumberFormat="1" applyFont="1">
      <alignment/>
      <protection/>
    </xf>
    <xf numFmtId="164" fontId="0" fillId="0" borderId="0" xfId="37" applyNumberFormat="1" applyFont="1" applyAlignment="1">
      <alignment/>
      <protection/>
    </xf>
    <xf numFmtId="164" fontId="0" fillId="0" borderId="0" xfId="41" applyNumberFormat="1" applyFont="1" applyAlignment="1">
      <alignment/>
    </xf>
    <xf numFmtId="164" fontId="0" fillId="0" borderId="0" xfId="37" applyNumberFormat="1" applyFont="1">
      <alignment/>
      <protection/>
    </xf>
    <xf numFmtId="0" fontId="8" fillId="0" borderId="0" xfId="37" applyFont="1" applyAlignment="1">
      <alignment/>
      <protection/>
    </xf>
    <xf numFmtId="164" fontId="0" fillId="0" borderId="0" xfId="37" applyNumberFormat="1" applyAlignment="1">
      <alignment/>
      <protection/>
    </xf>
    <xf numFmtId="0" fontId="9" fillId="0" borderId="0" xfId="37" applyFont="1" applyAlignment="1">
      <alignment/>
      <protection/>
    </xf>
    <xf numFmtId="0" fontId="0" fillId="0" borderId="0" xfId="37" applyBorder="1" applyAlignment="1">
      <alignment horizontal="left"/>
      <protection/>
    </xf>
    <xf numFmtId="0" fontId="0" fillId="0" borderId="0" xfId="37" applyBorder="1">
      <alignment/>
      <protection/>
    </xf>
    <xf numFmtId="0" fontId="1" fillId="0" borderId="0" xfId="37" applyFont="1" applyBorder="1">
      <alignment/>
      <protection/>
    </xf>
    <xf numFmtId="3" fontId="0" fillId="0" borderId="0" xfId="37" applyNumberFormat="1" applyBorder="1">
      <alignment/>
      <protection/>
    </xf>
    <xf numFmtId="3" fontId="1" fillId="0" borderId="0" xfId="37" applyNumberFormat="1" applyFont="1" applyBorder="1">
      <alignment/>
      <protection/>
    </xf>
    <xf numFmtId="3" fontId="1" fillId="0" borderId="0" xfId="37" applyNumberFormat="1" applyFont="1">
      <alignment/>
      <protection/>
    </xf>
    <xf numFmtId="164" fontId="0" fillId="0" borderId="0" xfId="41" applyNumberFormat="1" applyAlignment="1">
      <alignment/>
    </xf>
    <xf numFmtId="0" fontId="8" fillId="0" borderId="0" xfId="37" applyFont="1">
      <alignment/>
      <protection/>
    </xf>
    <xf numFmtId="0" fontId="9" fillId="0" borderId="0" xfId="37" applyFont="1">
      <alignment/>
      <protection/>
    </xf>
    <xf numFmtId="0" fontId="0" fillId="0" borderId="3" xfId="37" applyBorder="1">
      <alignment/>
      <protection/>
    </xf>
    <xf numFmtId="3" fontId="0" fillId="0" borderId="0" xfId="37" applyNumberFormat="1" applyFont="1" applyBorder="1">
      <alignment/>
      <protection/>
    </xf>
    <xf numFmtId="3" fontId="0" fillId="0" borderId="0" xfId="37" applyNumberFormat="1" applyFont="1" applyBorder="1">
      <alignment/>
      <protection/>
    </xf>
    <xf numFmtId="0" fontId="0" fillId="0" borderId="3" xfId="37" applyFont="1" applyBorder="1" applyAlignment="1">
      <alignment horizontal="left"/>
      <protection/>
    </xf>
    <xf numFmtId="0" fontId="0" fillId="0" borderId="6" xfId="37" applyFont="1" applyBorder="1" applyAlignment="1">
      <alignment vertical="center" wrapText="1"/>
      <protection/>
    </xf>
    <xf numFmtId="0" fontId="0" fillId="0" borderId="3" xfId="37" applyFont="1" applyBorder="1" applyAlignment="1">
      <alignment horizontal="right" vertical="center" wrapText="1"/>
      <protection/>
    </xf>
    <xf numFmtId="0" fontId="0" fillId="0" borderId="0" xfId="37" applyFont="1" applyBorder="1">
      <alignment/>
      <protection/>
    </xf>
    <xf numFmtId="3" fontId="0" fillId="0" borderId="0" xfId="37" applyNumberFormat="1" applyFont="1" applyFill="1" applyBorder="1">
      <alignment/>
      <protection/>
    </xf>
    <xf numFmtId="3" fontId="1" fillId="0" borderId="0" xfId="37" applyNumberFormat="1" applyFont="1" applyFill="1" applyBorder="1">
      <alignment/>
      <protection/>
    </xf>
    <xf numFmtId="0" fontId="0" fillId="0" borderId="0" xfId="37" applyFont="1" applyFill="1" applyAlignment="1">
      <alignment horizontal="left"/>
      <protection/>
    </xf>
    <xf numFmtId="0" fontId="0" fillId="0" borderId="0" xfId="37" applyFont="1" applyFill="1">
      <alignment/>
      <protection/>
    </xf>
    <xf numFmtId="3" fontId="0" fillId="0" borderId="3" xfId="37" applyNumberFormat="1" applyFont="1" applyBorder="1">
      <alignment/>
      <protection/>
    </xf>
    <xf numFmtId="3" fontId="0" fillId="0" borderId="0" xfId="37" applyNumberFormat="1" applyFont="1">
      <alignment/>
      <protection/>
    </xf>
    <xf numFmtId="164" fontId="0" fillId="0" borderId="0" xfId="41" applyNumberFormat="1" applyFont="1" applyAlignment="1">
      <alignment/>
    </xf>
    <xf numFmtId="0" fontId="8" fillId="0" borderId="0" xfId="37" applyFont="1" applyBorder="1" applyAlignment="1">
      <alignment horizontal="left"/>
      <protection/>
    </xf>
    <xf numFmtId="3" fontId="0" fillId="0" borderId="0" xfId="17" applyNumberFormat="1" applyFont="1" applyBorder="1" applyAlignment="1">
      <alignment/>
    </xf>
    <xf numFmtId="0" fontId="9" fillId="0" borderId="0" xfId="37" applyFont="1" applyBorder="1" applyAlignment="1">
      <alignment horizontal="left" vertical="top"/>
      <protection/>
    </xf>
    <xf numFmtId="2" fontId="0" fillId="0" borderId="0" xfId="37" applyNumberFormat="1" applyFont="1">
      <alignment/>
      <protection/>
    </xf>
    <xf numFmtId="0" fontId="1" fillId="0" borderId="0" xfId="37" applyFont="1" applyBorder="1" applyAlignment="1">
      <alignment horizontal="left" vertical="center" wrapText="1"/>
      <protection/>
    </xf>
    <xf numFmtId="3" fontId="0" fillId="0" borderId="0" xfId="0" applyNumberFormat="1" applyBorder="1" applyAlignment="1">
      <alignment/>
    </xf>
    <xf numFmtId="1" fontId="0" fillId="0" borderId="0" xfId="0" applyNumberFormat="1" applyBorder="1" applyAlignment="1">
      <alignment/>
    </xf>
    <xf numFmtId="0" fontId="0" fillId="0" borderId="0" xfId="0" applyFill="1" applyBorder="1" applyAlignment="1">
      <alignment/>
    </xf>
    <xf numFmtId="0" fontId="9" fillId="0" borderId="0" xfId="0" applyFont="1" applyFill="1" applyAlignment="1">
      <alignment/>
    </xf>
    <xf numFmtId="0" fontId="1" fillId="0" borderId="0" xfId="34" applyFont="1" applyFill="1">
      <alignment/>
      <protection/>
    </xf>
    <xf numFmtId="0" fontId="0" fillId="0" borderId="0" xfId="34" applyFill="1">
      <alignment/>
      <protection/>
    </xf>
    <xf numFmtId="0" fontId="1" fillId="0" borderId="0" xfId="38" applyFont="1" applyAlignment="1">
      <alignment/>
      <protection/>
    </xf>
    <xf numFmtId="0" fontId="0" fillId="0" borderId="0" xfId="38" applyFont="1" applyFill="1" applyAlignment="1">
      <alignment/>
      <protection/>
    </xf>
    <xf numFmtId="0" fontId="0" fillId="0" borderId="0" xfId="38" applyFont="1" applyFill="1" applyAlignment="1">
      <alignment horizontal="left" vertical="top"/>
      <protection/>
    </xf>
    <xf numFmtId="0" fontId="0" fillId="0" borderId="0" xfId="0" applyFont="1" applyFill="1" applyAlignment="1">
      <alignment horizontal="left" vertical="top"/>
    </xf>
    <xf numFmtId="0" fontId="0" fillId="0" borderId="0" xfId="0" applyFont="1" applyAlignment="1">
      <alignment horizontal="left" vertical="top"/>
    </xf>
    <xf numFmtId="0" fontId="1" fillId="0" borderId="0" xfId="38" applyFont="1" applyFill="1" applyAlignment="1">
      <alignment/>
      <protection/>
    </xf>
    <xf numFmtId="0" fontId="0" fillId="0" borderId="0" xfId="38" applyFont="1" applyFill="1">
      <alignment/>
      <protection/>
    </xf>
    <xf numFmtId="0" fontId="0" fillId="0" borderId="0" xfId="38" applyFont="1" applyFill="1" applyAlignment="1">
      <alignment horizontal="left"/>
      <protection/>
    </xf>
    <xf numFmtId="0" fontId="0" fillId="0" borderId="6" xfId="38" applyFont="1" applyFill="1" applyBorder="1" applyAlignment="1">
      <alignment vertical="center" wrapText="1"/>
      <protection/>
    </xf>
    <xf numFmtId="0" fontId="0" fillId="0" borderId="3" xfId="38" applyBorder="1" applyAlignment="1">
      <alignment horizontal="right" vertical="center" wrapText="1"/>
      <protection/>
    </xf>
    <xf numFmtId="0" fontId="1" fillId="0" borderId="5" xfId="38" applyFont="1" applyFill="1" applyBorder="1" applyAlignment="1">
      <alignment horizontal="right" vertical="center" wrapText="1"/>
      <protection/>
    </xf>
    <xf numFmtId="0" fontId="0" fillId="0" borderId="3" xfId="38" applyFont="1" applyFill="1" applyBorder="1" applyAlignment="1">
      <alignment horizontal="center" vertical="center" wrapText="1"/>
      <protection/>
    </xf>
    <xf numFmtId="0" fontId="1" fillId="0" borderId="0" xfId="38" applyFont="1" applyBorder="1" applyAlignment="1">
      <alignment horizontal="left" vertical="center" wrapText="1"/>
      <protection/>
    </xf>
    <xf numFmtId="0" fontId="0" fillId="0" borderId="0" xfId="38" applyBorder="1" applyAlignment="1">
      <alignment horizontal="right" vertical="center" wrapText="1"/>
      <protection/>
    </xf>
    <xf numFmtId="0" fontId="1" fillId="0" borderId="0" xfId="38" applyFont="1" applyFill="1" applyBorder="1" applyAlignment="1">
      <alignment horizontal="right" vertical="center" wrapText="1"/>
      <protection/>
    </xf>
    <xf numFmtId="0" fontId="0" fillId="0" borderId="0" xfId="38" applyFont="1" applyFill="1" applyBorder="1" applyAlignment="1">
      <alignment horizontal="center" vertical="center" wrapText="1"/>
      <protection/>
    </xf>
    <xf numFmtId="0" fontId="0" fillId="0" borderId="0" xfId="38" applyFont="1" applyFill="1" applyBorder="1" applyAlignment="1">
      <alignment horizontal="left" wrapText="1"/>
      <protection/>
    </xf>
    <xf numFmtId="0" fontId="0" fillId="0" borderId="0" xfId="38" applyFont="1" applyFill="1" applyBorder="1" applyAlignment="1">
      <alignment horizontal="right" wrapText="1"/>
      <protection/>
    </xf>
    <xf numFmtId="3" fontId="0" fillId="0" borderId="0" xfId="38" applyNumberFormat="1" applyFont="1" applyFill="1" applyBorder="1">
      <alignment/>
      <protection/>
    </xf>
    <xf numFmtId="3" fontId="0" fillId="0" borderId="0" xfId="38" applyNumberFormat="1" applyFont="1" applyFill="1" applyBorder="1" applyAlignment="1">
      <alignment horizontal="right"/>
      <protection/>
    </xf>
    <xf numFmtId="0" fontId="0" fillId="0" borderId="0" xfId="38" applyBorder="1" applyAlignment="1">
      <alignment horizontal="left"/>
      <protection/>
    </xf>
    <xf numFmtId="3" fontId="0" fillId="0" borderId="0" xfId="46" applyNumberFormat="1" applyFill="1" applyBorder="1" applyAlignment="1">
      <alignment/>
    </xf>
    <xf numFmtId="3" fontId="1" fillId="0" borderId="0" xfId="38" applyNumberFormat="1" applyFont="1" applyFill="1" applyBorder="1">
      <alignment/>
      <protection/>
    </xf>
    <xf numFmtId="0" fontId="0" fillId="0" borderId="0" xfId="38" applyFont="1" applyFill="1" applyBorder="1" applyAlignment="1">
      <alignment horizontal="left"/>
      <protection/>
    </xf>
    <xf numFmtId="0" fontId="0" fillId="0" borderId="0" xfId="38" applyFont="1" applyBorder="1" applyAlignment="1">
      <alignment horizontal="left"/>
      <protection/>
    </xf>
    <xf numFmtId="3" fontId="0" fillId="0" borderId="0" xfId="38" applyNumberFormat="1" applyBorder="1">
      <alignment/>
      <protection/>
    </xf>
    <xf numFmtId="3" fontId="1" fillId="0" borderId="0" xfId="38" applyNumberFormat="1" applyFont="1" applyBorder="1">
      <alignment/>
      <protection/>
    </xf>
    <xf numFmtId="3" fontId="0" fillId="0" borderId="0" xfId="38" applyNumberFormat="1" applyFill="1" applyBorder="1">
      <alignment/>
      <protection/>
    </xf>
    <xf numFmtId="0" fontId="0" fillId="0" borderId="0" xfId="38" applyFont="1" applyFill="1" applyBorder="1">
      <alignment/>
      <protection/>
    </xf>
    <xf numFmtId="0" fontId="0" fillId="0" borderId="0" xfId="0" applyFont="1" applyFill="1" applyBorder="1" applyAlignment="1">
      <alignment horizontal="left"/>
    </xf>
    <xf numFmtId="3" fontId="0" fillId="0" borderId="0" xfId="0" applyNumberFormat="1" applyFill="1" applyBorder="1" applyAlignment="1">
      <alignment/>
    </xf>
    <xf numFmtId="3" fontId="1"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0" fontId="0" fillId="0" borderId="0" xfId="0" applyFill="1" applyBorder="1" applyAlignment="1">
      <alignment horizontal="left"/>
    </xf>
    <xf numFmtId="0" fontId="0" fillId="0" borderId="3" xfId="0" applyFont="1" applyFill="1" applyBorder="1" applyAlignment="1">
      <alignment horizontal="left"/>
    </xf>
    <xf numFmtId="0" fontId="0" fillId="0" borderId="3" xfId="0" applyFill="1" applyBorder="1" applyAlignment="1">
      <alignment horizontal="left"/>
    </xf>
    <xf numFmtId="3" fontId="0" fillId="0" borderId="3" xfId="0" applyNumberFormat="1" applyFont="1" applyFill="1" applyBorder="1" applyAlignment="1">
      <alignment/>
    </xf>
    <xf numFmtId="3" fontId="0" fillId="0" borderId="3" xfId="0" applyNumberFormat="1" applyBorder="1" applyAlignment="1">
      <alignment/>
    </xf>
    <xf numFmtId="3" fontId="1" fillId="0" borderId="3" xfId="0" applyNumberFormat="1" applyFont="1" applyBorder="1" applyAlignment="1">
      <alignment/>
    </xf>
    <xf numFmtId="0" fontId="0" fillId="0" borderId="3" xfId="0" applyFont="1" applyFill="1" applyBorder="1" applyAlignment="1">
      <alignment/>
    </xf>
    <xf numFmtId="9" fontId="1" fillId="0" borderId="0" xfId="41" applyFont="1" applyBorder="1" applyAlignment="1">
      <alignment/>
    </xf>
    <xf numFmtId="9" fontId="0" fillId="0" borderId="0" xfId="41" applyFill="1" applyAlignment="1">
      <alignment/>
    </xf>
    <xf numFmtId="0" fontId="9" fillId="0" borderId="0" xfId="0" applyFont="1" applyFill="1" applyAlignment="1">
      <alignment horizontal="left" vertical="top"/>
    </xf>
    <xf numFmtId="0" fontId="9" fillId="0" borderId="0" xfId="0" applyFont="1" applyFill="1" applyAlignment="1">
      <alignment/>
    </xf>
    <xf numFmtId="0" fontId="9" fillId="0" borderId="0" xfId="0" applyFont="1" applyAlignment="1">
      <alignment horizontal="left" vertical="top"/>
    </xf>
    <xf numFmtId="0" fontId="1" fillId="0" borderId="0" xfId="0" applyFont="1" applyAlignment="1">
      <alignment wrapText="1"/>
    </xf>
    <xf numFmtId="0" fontId="1" fillId="0" borderId="6" xfId="0" applyFont="1" applyFill="1" applyBorder="1" applyAlignment="1">
      <alignment horizontal="right" vertical="center" wrapText="1"/>
    </xf>
    <xf numFmtId="0" fontId="0" fillId="0" borderId="6" xfId="0" applyFont="1" applyFill="1" applyBorder="1" applyAlignment="1">
      <alignment vertical="center" wrapText="1"/>
    </xf>
    <xf numFmtId="0" fontId="0" fillId="0" borderId="3" xfId="0" applyFont="1" applyFill="1" applyBorder="1" applyAlignment="1">
      <alignment vertical="center" wrapText="1"/>
    </xf>
    <xf numFmtId="0" fontId="0" fillId="0" borderId="3" xfId="0" applyFont="1" applyFill="1" applyBorder="1" applyAlignment="1">
      <alignment horizontal="right" vertical="center" wrapText="1"/>
    </xf>
    <xf numFmtId="0" fontId="1" fillId="0" borderId="0" xfId="0" applyFont="1" applyBorder="1" applyAlignment="1">
      <alignment horizontal="left" vertical="center" wrapText="1"/>
    </xf>
    <xf numFmtId="0" fontId="1" fillId="0" borderId="0" xfId="0" applyFont="1" applyFill="1" applyBorder="1" applyAlignment="1">
      <alignment horizontal="righ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right" vertical="center" wrapText="1"/>
    </xf>
    <xf numFmtId="3" fontId="1" fillId="0" borderId="0" xfId="0" applyNumberFormat="1" applyFont="1" applyFill="1" applyBorder="1" applyAlignment="1">
      <alignment horizontal="right" vertical="center" wrapText="1"/>
    </xf>
    <xf numFmtId="3" fontId="0" fillId="0" borderId="0" xfId="0" applyNumberFormat="1" applyFont="1" applyFill="1" applyBorder="1" applyAlignment="1">
      <alignment horizontal="right" vertical="center" wrapText="1"/>
    </xf>
    <xf numFmtId="9" fontId="0" fillId="0" borderId="0" xfId="41" applyFont="1" applyFill="1" applyBorder="1" applyAlignment="1">
      <alignment horizontal="right" vertical="center" wrapText="1"/>
    </xf>
    <xf numFmtId="0" fontId="0" fillId="0" borderId="0" xfId="0" applyFont="1" applyFill="1" applyBorder="1" applyAlignment="1">
      <alignment horizontal="right" wrapText="1"/>
    </xf>
    <xf numFmtId="3" fontId="1" fillId="0" borderId="0" xfId="0" applyNumberFormat="1" applyFont="1" applyFill="1" applyBorder="1" applyAlignment="1">
      <alignment horizontal="right" wrapText="1"/>
    </xf>
    <xf numFmtId="9" fontId="0" fillId="0" borderId="0" xfId="0" applyNumberFormat="1" applyFont="1" applyFill="1" applyBorder="1" applyAlignment="1">
      <alignment horizontal="right" wrapText="1"/>
    </xf>
    <xf numFmtId="9" fontId="0" fillId="0" borderId="0" xfId="41" applyFont="1" applyFill="1" applyBorder="1" applyAlignment="1">
      <alignment/>
    </xf>
    <xf numFmtId="0" fontId="0" fillId="0" borderId="0" xfId="0" applyFont="1" applyFill="1" applyBorder="1" applyAlignment="1">
      <alignment horizontal="left"/>
    </xf>
    <xf numFmtId="9" fontId="0" fillId="0" borderId="0" xfId="0" applyNumberFormat="1" applyAlignment="1">
      <alignment/>
    </xf>
    <xf numFmtId="0" fontId="0" fillId="0" borderId="0" xfId="0" applyFont="1" applyBorder="1" applyAlignment="1">
      <alignment horizontal="left"/>
    </xf>
    <xf numFmtId="3" fontId="1" fillId="0" borderId="0" xfId="0" applyNumberFormat="1" applyFont="1" applyBorder="1" applyAlignment="1">
      <alignment/>
    </xf>
    <xf numFmtId="3" fontId="1" fillId="0" borderId="0" xfId="41" applyNumberFormat="1" applyFont="1" applyFill="1" applyBorder="1" applyAlignment="1">
      <alignment/>
    </xf>
    <xf numFmtId="9" fontId="0" fillId="0" borderId="0" xfId="0" applyNumberFormat="1" applyFill="1" applyAlignment="1">
      <alignment/>
    </xf>
    <xf numFmtId="0" fontId="0" fillId="0" borderId="0" xfId="0" applyFill="1" applyAlignment="1">
      <alignment/>
    </xf>
    <xf numFmtId="3" fontId="0" fillId="0" borderId="0" xfId="0" applyNumberFormat="1" applyFill="1" applyAlignment="1">
      <alignment/>
    </xf>
    <xf numFmtId="3" fontId="1" fillId="0" borderId="3" xfId="41" applyNumberFormat="1" applyFont="1" applyFill="1" applyBorder="1" applyAlignment="1">
      <alignment/>
    </xf>
    <xf numFmtId="9" fontId="0" fillId="0" borderId="3" xfId="0" applyNumberFormat="1" applyFont="1" applyFill="1" applyBorder="1" applyAlignment="1">
      <alignment/>
    </xf>
    <xf numFmtId="3" fontId="0" fillId="0" borderId="3" xfId="41" applyNumberFormat="1" applyFill="1" applyBorder="1" applyAlignment="1">
      <alignment/>
    </xf>
    <xf numFmtId="0" fontId="0" fillId="0" borderId="0" xfId="0" applyFont="1" applyAlignment="1">
      <alignment horizontal="left" vertical="top" wrapText="1"/>
    </xf>
    <xf numFmtId="0" fontId="1" fillId="0" borderId="5" xfId="0" applyFont="1" applyBorder="1" applyAlignment="1">
      <alignment horizontal="left" vertical="center" wrapText="1"/>
    </xf>
    <xf numFmtId="0" fontId="1" fillId="0" borderId="5" xfId="0" applyFont="1" applyFill="1" applyBorder="1" applyAlignment="1">
      <alignment horizontal="right" vertical="center" wrapText="1"/>
    </xf>
    <xf numFmtId="0" fontId="8" fillId="0" borderId="0" xfId="0" applyFont="1" applyAlignment="1">
      <alignment wrapText="1"/>
    </xf>
    <xf numFmtId="1" fontId="0" fillId="0" borderId="0" xfId="41" applyNumberFormat="1" applyFill="1" applyBorder="1" applyAlignment="1">
      <alignment wrapText="1"/>
    </xf>
    <xf numFmtId="0" fontId="1" fillId="0" borderId="0" xfId="36" applyFont="1" applyFill="1" applyAlignment="1">
      <alignment/>
      <protection/>
    </xf>
    <xf numFmtId="0" fontId="0" fillId="0" borderId="0" xfId="36" applyFont="1" applyFill="1" applyAlignment="1">
      <alignment vertical="top"/>
      <protection/>
    </xf>
    <xf numFmtId="0" fontId="1" fillId="0" borderId="0" xfId="0" applyFont="1" applyBorder="1" applyAlignment="1">
      <alignment/>
    </xf>
    <xf numFmtId="0" fontId="0" fillId="0" borderId="0" xfId="0" applyFill="1" applyAlignment="1">
      <alignment/>
    </xf>
    <xf numFmtId="0" fontId="1" fillId="0" borderId="0" xfId="0" applyFont="1" applyFill="1" applyAlignment="1">
      <alignment/>
    </xf>
    <xf numFmtId="0" fontId="1" fillId="0" borderId="0" xfId="0" applyFont="1" applyFill="1" applyBorder="1" applyAlignment="1">
      <alignment horizontal="left" vertical="center" wrapText="1"/>
    </xf>
    <xf numFmtId="0" fontId="0" fillId="0" borderId="5" xfId="0" applyFont="1" applyFill="1" applyBorder="1" applyAlignment="1">
      <alignment horizontal="right" vertical="center" wrapText="1"/>
    </xf>
    <xf numFmtId="9" fontId="0" fillId="0" borderId="0" xfId="41" applyFill="1" applyBorder="1" applyAlignment="1">
      <alignment/>
    </xf>
    <xf numFmtId="0" fontId="1" fillId="0" borderId="6" xfId="0" applyFont="1" applyBorder="1" applyAlignment="1">
      <alignment horizontal="left" vertical="center" wrapText="1"/>
    </xf>
    <xf numFmtId="0" fontId="0" fillId="0" borderId="6" xfId="0" applyFont="1" applyFill="1" applyBorder="1" applyAlignment="1">
      <alignment horizontal="right" vertical="center" wrapText="1"/>
    </xf>
    <xf numFmtId="9" fontId="0" fillId="0" borderId="0" xfId="0" applyNumberFormat="1" applyFont="1" applyFill="1" applyBorder="1" applyAlignment="1">
      <alignment horizontal="right" vertical="center" wrapText="1"/>
    </xf>
    <xf numFmtId="3" fontId="0" fillId="0" borderId="0" xfId="0" applyNumberFormat="1" applyBorder="1" applyAlignment="1" quotePrefix="1">
      <alignment horizontal="right"/>
    </xf>
    <xf numFmtId="3" fontId="0" fillId="0" borderId="0" xfId="0" applyNumberFormat="1" applyBorder="1" applyAlignment="1" quotePrefix="1">
      <alignment horizontal="center"/>
    </xf>
    <xf numFmtId="9" fontId="0" fillId="0" borderId="0" xfId="0" applyNumberFormat="1" applyFont="1" applyFill="1" applyBorder="1" applyAlignment="1" quotePrefix="1">
      <alignment horizontal="right" vertical="center" wrapText="1"/>
    </xf>
    <xf numFmtId="9" fontId="0" fillId="0" borderId="3" xfId="0" applyNumberFormat="1" applyFont="1" applyFill="1" applyBorder="1" applyAlignment="1">
      <alignment horizontal="right" vertical="center" wrapText="1"/>
    </xf>
    <xf numFmtId="0" fontId="0" fillId="0" borderId="5" xfId="0" applyFont="1" applyBorder="1" applyAlignment="1">
      <alignment horizontal="right"/>
    </xf>
    <xf numFmtId="3" fontId="0" fillId="0" borderId="0" xfId="0" applyNumberFormat="1" applyFill="1" applyAlignment="1" quotePrefix="1">
      <alignment horizontal="center"/>
    </xf>
    <xf numFmtId="0" fontId="8" fillId="0" borderId="0" xfId="34" applyFont="1" applyFill="1">
      <alignment/>
      <protection/>
    </xf>
    <xf numFmtId="0" fontId="9" fillId="0" borderId="0" xfId="34" applyFont="1" applyFill="1">
      <alignment/>
      <protection/>
    </xf>
    <xf numFmtId="0" fontId="1" fillId="0" borderId="6" xfId="0" applyFont="1" applyBorder="1" applyAlignment="1">
      <alignment horizontal="left"/>
    </xf>
    <xf numFmtId="14" fontId="0" fillId="0" borderId="3" xfId="0" applyNumberFormat="1" applyBorder="1" applyAlignment="1">
      <alignment/>
    </xf>
    <xf numFmtId="14" fontId="1" fillId="0" borderId="0" xfId="0" applyNumberFormat="1" applyFont="1" applyBorder="1" applyAlignment="1">
      <alignment/>
    </xf>
    <xf numFmtId="3" fontId="0" fillId="0" borderId="0" xfId="0" applyNumberFormat="1" applyBorder="1" applyAlignment="1">
      <alignment/>
    </xf>
    <xf numFmtId="14" fontId="0" fillId="0" borderId="0" xfId="0" applyNumberFormat="1" applyBorder="1" applyAlignment="1">
      <alignment/>
    </xf>
    <xf numFmtId="166" fontId="0" fillId="0" borderId="3" xfId="0" applyNumberFormat="1" applyBorder="1" applyAlignment="1">
      <alignment/>
    </xf>
    <xf numFmtId="1" fontId="12" fillId="0" borderId="0" xfId="41" applyNumberFormat="1" applyFont="1" applyFill="1" applyBorder="1" applyAlignment="1">
      <alignment horizontal="right" wrapText="1"/>
    </xf>
    <xf numFmtId="3" fontId="5" fillId="0" borderId="0" xfId="0" applyNumberFormat="1" applyFont="1" applyAlignment="1">
      <alignment/>
    </xf>
    <xf numFmtId="3" fontId="0" fillId="0" borderId="0" xfId="15" applyNumberFormat="1" applyAlignment="1">
      <alignment horizontal="right"/>
    </xf>
    <xf numFmtId="3" fontId="5" fillId="0" borderId="0" xfId="0" applyNumberFormat="1" applyFont="1" applyAlignment="1">
      <alignment/>
    </xf>
    <xf numFmtId="0" fontId="5" fillId="0" borderId="0" xfId="0" applyFont="1" applyAlignment="1">
      <alignment/>
    </xf>
    <xf numFmtId="0" fontId="0" fillId="0" borderId="0" xfId="0" applyFont="1" applyFill="1" applyBorder="1" applyAlignment="1">
      <alignment horizontal="left" vertical="center" wrapText="1"/>
    </xf>
    <xf numFmtId="3" fontId="0" fillId="0" borderId="0" xfId="0" applyNumberFormat="1" applyFont="1" applyFill="1" applyBorder="1" applyAlignment="1">
      <alignment vertical="center" wrapText="1"/>
    </xf>
    <xf numFmtId="0" fontId="9" fillId="0" borderId="0" xfId="37" applyFont="1" applyAlignment="1">
      <alignment horizontal="left" vertical="top"/>
      <protection/>
    </xf>
    <xf numFmtId="0" fontId="1" fillId="0" borderId="5" xfId="37" applyFont="1" applyBorder="1" applyAlignment="1">
      <alignment horizontal="center" vertical="center" wrapText="1"/>
      <protection/>
    </xf>
    <xf numFmtId="0" fontId="0" fillId="0" borderId="0" xfId="37" applyAlignment="1">
      <alignment horizontal="left" vertical="top" wrapText="1"/>
      <protection/>
    </xf>
    <xf numFmtId="0" fontId="0" fillId="0" borderId="3" xfId="37" applyFont="1" applyBorder="1" applyAlignment="1">
      <alignment horizontal="center" vertical="center" wrapText="1"/>
      <protection/>
    </xf>
    <xf numFmtId="0" fontId="9" fillId="0" borderId="0" xfId="37" applyFont="1" applyAlignment="1">
      <alignment horizontal="left" vertical="center"/>
      <protection/>
    </xf>
    <xf numFmtId="0" fontId="9" fillId="0" borderId="0" xfId="0" applyFont="1" applyAlignment="1">
      <alignment wrapText="1"/>
    </xf>
    <xf numFmtId="0" fontId="1" fillId="0" borderId="0" xfId="0" applyFont="1" applyAlignment="1">
      <alignment horizontal="left"/>
    </xf>
    <xf numFmtId="0" fontId="0" fillId="0" borderId="0" xfId="37" applyFont="1" applyAlignment="1">
      <alignment horizontal="left" vertical="center"/>
      <protection/>
    </xf>
    <xf numFmtId="0" fontId="0" fillId="0" borderId="0" xfId="37" applyFont="1" applyAlignment="1">
      <alignment horizontal="left" vertical="top"/>
      <protection/>
    </xf>
    <xf numFmtId="0" fontId="0" fillId="0" borderId="0" xfId="0" applyFont="1" applyAlignment="1">
      <alignment vertical="center"/>
    </xf>
    <xf numFmtId="0" fontId="0" fillId="0" borderId="0" xfId="37" applyFont="1" applyAlignment="1">
      <alignment horizontal="left" vertical="center"/>
      <protection/>
    </xf>
    <xf numFmtId="0" fontId="0" fillId="0" borderId="0" xfId="0" applyAlignment="1">
      <alignment horizontal="left" vertical="top"/>
    </xf>
    <xf numFmtId="0" fontId="0" fillId="0" borderId="0" xfId="0" applyAlignment="1">
      <alignment horizontal="right" vertical="center"/>
    </xf>
    <xf numFmtId="0" fontId="0" fillId="0" borderId="0" xfId="0" applyAlignment="1" quotePrefix="1">
      <alignment horizontal="right" vertical="center"/>
    </xf>
    <xf numFmtId="0" fontId="0" fillId="0" borderId="0" xfId="37" applyFont="1" applyAlignment="1">
      <alignment vertical="center" wrapText="1"/>
      <protection/>
    </xf>
    <xf numFmtId="0" fontId="0" fillId="0" borderId="3" xfId="37" applyFont="1" applyBorder="1" applyAlignment="1">
      <alignment horizontal="center" vertical="center"/>
      <protection/>
    </xf>
    <xf numFmtId="0" fontId="0" fillId="0" borderId="3" xfId="37" applyFont="1" applyBorder="1" applyAlignment="1">
      <alignment horizontal="center" vertical="center" wrapText="1"/>
      <protection/>
    </xf>
    <xf numFmtId="0" fontId="1" fillId="0" borderId="3" xfId="37" applyFont="1" applyBorder="1" applyAlignment="1">
      <alignment horizontal="center" vertical="center" wrapText="1"/>
      <protection/>
    </xf>
    <xf numFmtId="3" fontId="5" fillId="0" borderId="0" xfId="37" applyNumberFormat="1" applyFont="1" applyBorder="1">
      <alignment/>
      <protection/>
    </xf>
    <xf numFmtId="3" fontId="6" fillId="0" borderId="0" xfId="37" applyNumberFormat="1" applyFont="1" applyBorder="1">
      <alignment/>
      <protection/>
    </xf>
    <xf numFmtId="3" fontId="6" fillId="0" borderId="0" xfId="37" applyNumberFormat="1" applyFont="1" applyBorder="1" applyAlignment="1" quotePrefix="1">
      <alignment horizontal="right"/>
      <protection/>
    </xf>
    <xf numFmtId="3" fontId="1" fillId="0" borderId="0" xfId="37" applyNumberFormat="1" applyFont="1" applyBorder="1" applyAlignment="1" quotePrefix="1">
      <alignment horizontal="right"/>
      <protection/>
    </xf>
    <xf numFmtId="3" fontId="21" fillId="0" borderId="0" xfId="37" applyNumberFormat="1" applyFont="1">
      <alignment/>
      <protection/>
    </xf>
    <xf numFmtId="3" fontId="5" fillId="0" borderId="0" xfId="37" applyNumberFormat="1" applyFont="1" applyFill="1" applyBorder="1">
      <alignment/>
      <protection/>
    </xf>
    <xf numFmtId="3" fontId="6" fillId="0" borderId="0" xfId="37" applyNumberFormat="1" applyFont="1" applyFill="1" applyBorder="1">
      <alignment/>
      <protection/>
    </xf>
    <xf numFmtId="3" fontId="6" fillId="0" borderId="0" xfId="37" applyNumberFormat="1" applyFont="1" applyFill="1" applyBorder="1" applyAlignment="1">
      <alignment horizontal="right"/>
      <protection/>
    </xf>
    <xf numFmtId="4" fontId="0" fillId="0" borderId="0" xfId="37" applyNumberFormat="1" applyFont="1">
      <alignment/>
      <protection/>
    </xf>
    <xf numFmtId="9" fontId="0" fillId="0" borderId="0" xfId="37" applyNumberFormat="1" applyFont="1">
      <alignment/>
      <protection/>
    </xf>
    <xf numFmtId="9" fontId="0" fillId="0" borderId="0" xfId="41" applyBorder="1" applyAlignment="1">
      <alignment/>
    </xf>
    <xf numFmtId="0" fontId="0" fillId="0" borderId="6" xfId="0" applyBorder="1" applyAlignment="1">
      <alignment/>
    </xf>
    <xf numFmtId="0" fontId="0" fillId="0" borderId="3" xfId="0" applyBorder="1" applyAlignment="1">
      <alignment horizontal="center"/>
    </xf>
    <xf numFmtId="0" fontId="0" fillId="0" borderId="3" xfId="0" applyFont="1" applyBorder="1" applyAlignment="1">
      <alignment horizontal="center"/>
    </xf>
    <xf numFmtId="0" fontId="0" fillId="0" borderId="0" xfId="0" applyFont="1" applyAlignment="1">
      <alignment/>
    </xf>
    <xf numFmtId="180" fontId="0" fillId="0" borderId="0" xfId="15" applyNumberFormat="1" applyFont="1" applyAlignment="1">
      <alignment horizontal="right"/>
    </xf>
    <xf numFmtId="180" fontId="1" fillId="0" borderId="0" xfId="15" applyNumberFormat="1" applyFont="1" applyAlignment="1">
      <alignment horizontal="right"/>
    </xf>
    <xf numFmtId="3" fontId="0" fillId="0" borderId="0" xfId="0" applyNumberFormat="1" applyFont="1" applyFill="1" applyAlignment="1">
      <alignment horizontal="right"/>
    </xf>
    <xf numFmtId="180" fontId="0" fillId="0" borderId="0" xfId="15" applyNumberFormat="1" applyFont="1" applyAlignment="1">
      <alignment/>
    </xf>
    <xf numFmtId="180" fontId="1" fillId="0" borderId="0" xfId="15" applyNumberFormat="1" applyFont="1" applyAlignment="1">
      <alignment/>
    </xf>
    <xf numFmtId="3" fontId="0" fillId="0" borderId="0" xfId="0" applyNumberFormat="1" applyFont="1" applyAlignment="1" quotePrefix="1">
      <alignment horizontal="right"/>
    </xf>
    <xf numFmtId="3" fontId="0" fillId="0" borderId="0" xfId="0" applyNumberFormat="1" applyFont="1" applyFill="1" applyAlignment="1">
      <alignment/>
    </xf>
    <xf numFmtId="0" fontId="0" fillId="0" borderId="0" xfId="0" applyFill="1" applyAlignment="1">
      <alignment horizontal="left"/>
    </xf>
    <xf numFmtId="0" fontId="0" fillId="0" borderId="0" xfId="0" applyAlignment="1">
      <alignment horizontal="left" indent="1"/>
    </xf>
    <xf numFmtId="0" fontId="0" fillId="0" borderId="0" xfId="0" applyFill="1" applyAlignment="1">
      <alignment horizontal="left" indent="2"/>
    </xf>
    <xf numFmtId="180" fontId="0" fillId="0" borderId="0" xfId="15" applyNumberFormat="1" applyFont="1" applyAlignment="1">
      <alignment horizontal="right"/>
    </xf>
    <xf numFmtId="0" fontId="1" fillId="0" borderId="0" xfId="0" applyFont="1" applyBorder="1" applyAlignment="1">
      <alignment/>
    </xf>
    <xf numFmtId="0" fontId="1" fillId="0" borderId="0" xfId="0" applyFont="1" applyFill="1" applyAlignment="1">
      <alignment/>
    </xf>
    <xf numFmtId="0" fontId="9" fillId="0" borderId="0" xfId="0" applyFont="1" applyBorder="1" applyAlignment="1">
      <alignment/>
    </xf>
    <xf numFmtId="9" fontId="0" fillId="0" borderId="0" xfId="0" applyNumberFormat="1" applyFont="1" applyFill="1" applyBorder="1" applyAlignment="1">
      <alignment/>
    </xf>
    <xf numFmtId="0" fontId="21" fillId="0" borderId="0" xfId="0" applyFont="1" applyAlignment="1">
      <alignment/>
    </xf>
    <xf numFmtId="164" fontId="0" fillId="0" borderId="0" xfId="0" applyNumberFormat="1" applyAlignment="1">
      <alignment/>
    </xf>
    <xf numFmtId="43" fontId="0" fillId="0" borderId="0" xfId="15" applyAlignment="1">
      <alignment/>
    </xf>
    <xf numFmtId="10" fontId="0" fillId="0" borderId="0" xfId="0" applyNumberFormat="1" applyAlignment="1">
      <alignment/>
    </xf>
    <xf numFmtId="43" fontId="1" fillId="0" borderId="0" xfId="15" applyFont="1" applyAlignment="1">
      <alignment/>
    </xf>
    <xf numFmtId="0" fontId="9" fillId="0" borderId="0" xfId="0" applyFont="1" applyAlignment="1" quotePrefix="1">
      <alignment horizontal="left" indent="1"/>
    </xf>
    <xf numFmtId="0" fontId="1" fillId="0" borderId="0" xfId="37" applyFont="1" applyAlignment="1">
      <alignment horizontal="left"/>
      <protection/>
    </xf>
    <xf numFmtId="0" fontId="0" fillId="0" borderId="0" xfId="33">
      <alignment/>
      <protection/>
    </xf>
    <xf numFmtId="0" fontId="1" fillId="0" borderId="5" xfId="37" applyFont="1" applyBorder="1" applyAlignment="1">
      <alignment horizontal="left" vertical="center" wrapText="1"/>
      <protection/>
    </xf>
    <xf numFmtId="0" fontId="0" fillId="0" borderId="0" xfId="37" applyFont="1" applyBorder="1" applyAlignment="1">
      <alignment horizontal="center" vertical="center" wrapText="1"/>
      <protection/>
    </xf>
    <xf numFmtId="0" fontId="0" fillId="0" borderId="0" xfId="33" applyFont="1" applyBorder="1" applyAlignment="1">
      <alignment horizontal="left"/>
      <protection/>
    </xf>
    <xf numFmtId="0" fontId="0" fillId="0" borderId="0" xfId="33" applyFont="1" applyBorder="1">
      <alignment/>
      <protection/>
    </xf>
    <xf numFmtId="167" fontId="0" fillId="0" borderId="0" xfId="37" applyNumberFormat="1" applyFont="1" applyBorder="1">
      <alignment/>
      <protection/>
    </xf>
    <xf numFmtId="167" fontId="0" fillId="0" borderId="0" xfId="37" applyNumberFormat="1" applyFont="1" applyFill="1" applyBorder="1">
      <alignment/>
      <protection/>
    </xf>
    <xf numFmtId="3" fontId="1" fillId="0" borderId="0" xfId="33" applyNumberFormat="1" applyFont="1">
      <alignment/>
      <protection/>
    </xf>
    <xf numFmtId="167" fontId="0" fillId="0" borderId="0" xfId="33" applyNumberFormat="1" applyFont="1">
      <alignment/>
      <protection/>
    </xf>
    <xf numFmtId="0" fontId="0" fillId="0" borderId="0" xfId="33" applyFont="1" applyFill="1" applyBorder="1">
      <alignment/>
      <protection/>
    </xf>
    <xf numFmtId="3" fontId="1" fillId="0" borderId="0" xfId="33" applyNumberFormat="1" applyFont="1" applyBorder="1">
      <alignment/>
      <protection/>
    </xf>
    <xf numFmtId="167" fontId="0" fillId="0" borderId="0" xfId="33" applyNumberFormat="1">
      <alignment/>
      <protection/>
    </xf>
    <xf numFmtId="0" fontId="0" fillId="0" borderId="0" xfId="33" applyFont="1" applyBorder="1" applyAlignment="1">
      <alignment/>
      <protection/>
    </xf>
    <xf numFmtId="166" fontId="0" fillId="0" borderId="0" xfId="33" applyNumberFormat="1">
      <alignment/>
      <protection/>
    </xf>
    <xf numFmtId="166" fontId="0" fillId="0" borderId="0" xfId="33" applyNumberFormat="1" applyFont="1">
      <alignment/>
      <protection/>
    </xf>
    <xf numFmtId="0" fontId="0" fillId="0" borderId="3" xfId="33" applyBorder="1">
      <alignment/>
      <protection/>
    </xf>
    <xf numFmtId="0" fontId="3" fillId="0" borderId="0" xfId="33" applyFont="1">
      <alignment/>
      <protection/>
    </xf>
    <xf numFmtId="0" fontId="8" fillId="0" borderId="0" xfId="37" applyFont="1" applyFill="1" applyAlignment="1">
      <alignment horizontal="left"/>
      <protection/>
    </xf>
    <xf numFmtId="0" fontId="0" fillId="0" borderId="0" xfId="33" applyFont="1" applyAlignment="1">
      <alignment horizontal="left"/>
      <protection/>
    </xf>
    <xf numFmtId="0" fontId="0" fillId="0" borderId="0" xfId="33" applyFont="1">
      <alignment/>
      <protection/>
    </xf>
    <xf numFmtId="14" fontId="0" fillId="0" borderId="5" xfId="0" applyNumberFormat="1" applyBorder="1" applyAlignment="1">
      <alignment horizontal="centerContinuous"/>
    </xf>
    <xf numFmtId="14" fontId="1" fillId="0" borderId="3" xfId="0" applyNumberFormat="1" applyFont="1" applyBorder="1" applyAlignment="1">
      <alignment/>
    </xf>
    <xf numFmtId="0" fontId="0" fillId="0" borderId="5" xfId="0" applyBorder="1" applyAlignment="1">
      <alignment horizontal="centerContinuous" wrapText="1"/>
    </xf>
    <xf numFmtId="0" fontId="0" fillId="0" borderId="0" xfId="0" applyAlignment="1">
      <alignment horizontal="center"/>
    </xf>
    <xf numFmtId="14" fontId="0" fillId="0" borderId="0" xfId="0" applyNumberFormat="1" applyBorder="1" applyAlignment="1">
      <alignment horizontal="right" wrapText="1"/>
    </xf>
    <xf numFmtId="166" fontId="0" fillId="0" borderId="0" xfId="0" applyNumberFormat="1" applyBorder="1" applyAlignment="1">
      <alignment/>
    </xf>
    <xf numFmtId="0" fontId="0" fillId="0" borderId="0" xfId="0" applyFont="1" applyBorder="1" applyAlignment="1">
      <alignment horizontal="left"/>
    </xf>
    <xf numFmtId="1" fontId="0" fillId="0" borderId="0" xfId="0" applyNumberFormat="1" applyBorder="1" applyAlignment="1">
      <alignment/>
    </xf>
    <xf numFmtId="0" fontId="0" fillId="0" borderId="3" xfId="0" applyFont="1" applyBorder="1" applyAlignment="1">
      <alignment horizontal="left"/>
    </xf>
    <xf numFmtId="3" fontId="0" fillId="0" borderId="3" xfId="0" applyNumberFormat="1" applyBorder="1" applyAlignment="1">
      <alignment/>
    </xf>
    <xf numFmtId="167" fontId="0" fillId="0" borderId="3" xfId="0" applyNumberFormat="1" applyBorder="1" applyAlignment="1">
      <alignment/>
    </xf>
    <xf numFmtId="1" fontId="0" fillId="0" borderId="3" xfId="0" applyNumberFormat="1" applyBorder="1" applyAlignment="1">
      <alignment/>
    </xf>
    <xf numFmtId="166" fontId="0" fillId="0" borderId="3" xfId="0" applyNumberFormat="1" applyBorder="1" applyAlignment="1">
      <alignment/>
    </xf>
    <xf numFmtId="166" fontId="1" fillId="0" borderId="3" xfId="0" applyNumberFormat="1" applyFont="1" applyBorder="1" applyAlignment="1">
      <alignment/>
    </xf>
    <xf numFmtId="0" fontId="1" fillId="0" borderId="0" xfId="0" applyFont="1" applyBorder="1" applyAlignment="1">
      <alignment horizontal="left"/>
    </xf>
    <xf numFmtId="166" fontId="0" fillId="0" borderId="0" xfId="0" applyNumberFormat="1" applyAlignment="1">
      <alignment horizontal="right"/>
    </xf>
    <xf numFmtId="166" fontId="1" fillId="0" borderId="0" xfId="0" applyNumberFormat="1" applyFont="1" applyAlignment="1">
      <alignment horizontal="right"/>
    </xf>
    <xf numFmtId="0" fontId="0" fillId="0" borderId="3" xfId="0" applyBorder="1" applyAlignment="1">
      <alignment horizontal="left"/>
    </xf>
    <xf numFmtId="166" fontId="0" fillId="0" borderId="0" xfId="0" applyNumberFormat="1" applyAlignment="1">
      <alignment/>
    </xf>
    <xf numFmtId="166" fontId="1" fillId="0" borderId="0" xfId="0" applyNumberFormat="1" applyFont="1" applyAlignment="1">
      <alignment/>
    </xf>
    <xf numFmtId="0" fontId="0" fillId="0" borderId="0" xfId="37" applyAlignment="1">
      <alignment vertical="center" wrapText="1"/>
      <protection/>
    </xf>
    <xf numFmtId="0" fontId="0" fillId="0" borderId="3" xfId="37" applyBorder="1" applyAlignment="1">
      <alignment horizontal="center" vertical="center" wrapText="1"/>
      <protection/>
    </xf>
    <xf numFmtId="0" fontId="3" fillId="0" borderId="0" xfId="37" applyFont="1" applyBorder="1" applyAlignment="1">
      <alignment horizontal="left"/>
      <protection/>
    </xf>
    <xf numFmtId="3" fontId="3" fillId="0" borderId="0" xfId="37" applyNumberFormat="1" applyFont="1">
      <alignment/>
      <protection/>
    </xf>
    <xf numFmtId="0" fontId="3" fillId="0" borderId="0" xfId="37" applyFont="1">
      <alignment/>
      <protection/>
    </xf>
    <xf numFmtId="0" fontId="12" fillId="0" borderId="0" xfId="37" applyFont="1" applyBorder="1" applyAlignment="1">
      <alignment horizontal="left"/>
      <protection/>
    </xf>
    <xf numFmtId="1" fontId="0" fillId="0" borderId="0" xfId="41" applyNumberFormat="1" applyAlignment="1">
      <alignment/>
    </xf>
    <xf numFmtId="0" fontId="20" fillId="0" borderId="0" xfId="37" applyFont="1" applyAlignment="1">
      <alignment horizontal="left" vertical="top"/>
      <protection/>
    </xf>
    <xf numFmtId="0" fontId="21" fillId="0" borderId="0" xfId="0" applyFont="1" applyAlignment="1">
      <alignment horizontal="left" vertical="top"/>
    </xf>
    <xf numFmtId="0" fontId="0" fillId="0" borderId="0" xfId="37" applyBorder="1" applyAlignment="1">
      <alignment vertical="center" wrapText="1"/>
      <protection/>
    </xf>
    <xf numFmtId="0" fontId="1" fillId="0" borderId="0" xfId="37" applyFont="1" applyBorder="1" applyAlignment="1">
      <alignment horizontal="center" vertical="center"/>
      <protection/>
    </xf>
    <xf numFmtId="0" fontId="1" fillId="0" borderId="0" xfId="37" applyFont="1" applyBorder="1" applyAlignment="1">
      <alignment horizontal="right" vertical="center" wrapText="1"/>
      <protection/>
    </xf>
    <xf numFmtId="9" fontId="0" fillId="0" borderId="0" xfId="37" applyNumberFormat="1">
      <alignment/>
      <protection/>
    </xf>
    <xf numFmtId="9" fontId="0" fillId="0" borderId="0" xfId="41" applyNumberFormat="1" applyFont="1" applyAlignment="1">
      <alignment/>
    </xf>
    <xf numFmtId="0" fontId="22" fillId="0" borderId="0" xfId="37" applyFont="1">
      <alignment/>
      <protection/>
    </xf>
    <xf numFmtId="3" fontId="0" fillId="0" borderId="0" xfId="37" applyNumberFormat="1" applyFont="1" applyBorder="1" quotePrefix="1">
      <alignment/>
      <protection/>
    </xf>
    <xf numFmtId="3" fontId="0" fillId="0" borderId="0" xfId="37" applyNumberFormat="1" applyFill="1" applyBorder="1">
      <alignment/>
      <protection/>
    </xf>
    <xf numFmtId="0" fontId="0" fillId="0" borderId="0" xfId="39">
      <alignment/>
      <protection/>
    </xf>
    <xf numFmtId="0" fontId="0" fillId="0" borderId="5" xfId="0" applyFill="1" applyBorder="1" applyAlignment="1">
      <alignment horizontal="right" vertical="center" wrapText="1"/>
    </xf>
    <xf numFmtId="164" fontId="0" fillId="0" borderId="0" xfId="41" applyNumberFormat="1" applyAlignment="1">
      <alignment/>
    </xf>
    <xf numFmtId="3" fontId="0" fillId="0" borderId="0" xfId="0" applyNumberFormat="1" applyFont="1" applyFill="1" applyAlignment="1">
      <alignment/>
    </xf>
    <xf numFmtId="3" fontId="9" fillId="0" borderId="0" xfId="0" applyNumberFormat="1" applyFont="1" applyAlignment="1">
      <alignment horizontal="left"/>
    </xf>
    <xf numFmtId="9" fontId="0" fillId="0" borderId="0" xfId="0" applyNumberFormat="1" applyFont="1" applyBorder="1" applyAlignment="1">
      <alignment/>
    </xf>
    <xf numFmtId="9" fontId="0" fillId="0" borderId="0" xfId="0" applyNumberFormat="1" applyFont="1" applyAlignment="1">
      <alignment/>
    </xf>
    <xf numFmtId="9" fontId="0" fillId="0" borderId="0" xfId="0" applyNumberFormat="1" applyFont="1" applyFill="1" applyAlignment="1">
      <alignment/>
    </xf>
    <xf numFmtId="0" fontId="0" fillId="0" borderId="0" xfId="0" applyFont="1" applyBorder="1" applyAlignment="1">
      <alignment/>
    </xf>
    <xf numFmtId="4" fontId="0" fillId="0" borderId="0" xfId="0" applyNumberFormat="1" applyAlignment="1">
      <alignment/>
    </xf>
    <xf numFmtId="2" fontId="0" fillId="0" borderId="0" xfId="43" applyNumberFormat="1" applyFill="1" applyBorder="1" applyAlignment="1" applyProtection="1">
      <alignment/>
      <protection/>
    </xf>
    <xf numFmtId="179" fontId="0" fillId="0" borderId="0" xfId="43" applyNumberFormat="1" applyFill="1" applyBorder="1" applyAlignment="1" applyProtection="1">
      <alignment/>
      <protection/>
    </xf>
    <xf numFmtId="0" fontId="0" fillId="0" borderId="0" xfId="0" applyFont="1" applyFill="1" applyAlignment="1">
      <alignment/>
    </xf>
    <xf numFmtId="1" fontId="0" fillId="0" borderId="0" xfId="0" applyNumberFormat="1" applyFont="1" applyAlignment="1">
      <alignment/>
    </xf>
    <xf numFmtId="1" fontId="0" fillId="0" borderId="0" xfId="0" applyNumberFormat="1" applyFont="1" applyFill="1" applyAlignment="1">
      <alignment/>
    </xf>
    <xf numFmtId="3" fontId="0" fillId="0" borderId="0" xfId="0" applyNumberFormat="1" applyFont="1" applyFill="1" applyBorder="1" applyAlignment="1" applyProtection="1">
      <alignment/>
      <protection/>
    </xf>
    <xf numFmtId="0" fontId="0" fillId="0" borderId="0" xfId="0" applyFont="1" applyFill="1" applyBorder="1" applyAlignment="1">
      <alignment wrapText="1"/>
    </xf>
    <xf numFmtId="1" fontId="0" fillId="0" borderId="0" xfId="0" applyNumberFormat="1" applyFont="1" applyBorder="1" applyAlignment="1">
      <alignment/>
    </xf>
    <xf numFmtId="1" fontId="0" fillId="0" borderId="0" xfId="0" applyNumberFormat="1" applyFont="1" applyAlignment="1">
      <alignment horizontal="right"/>
    </xf>
    <xf numFmtId="1" fontId="0" fillId="0" borderId="0" xfId="0" applyNumberFormat="1" applyFont="1" applyFill="1" applyAlignment="1">
      <alignment/>
    </xf>
    <xf numFmtId="1" fontId="0" fillId="0" borderId="0" xfId="0" applyNumberFormat="1" applyFont="1" applyFill="1" applyAlignment="1">
      <alignment horizontal="right"/>
    </xf>
    <xf numFmtId="0" fontId="1" fillId="0" borderId="5" xfId="0" applyFont="1" applyFill="1" applyBorder="1" applyAlignment="1">
      <alignment horizontal="right" vertical="center"/>
    </xf>
    <xf numFmtId="0" fontId="0" fillId="0" borderId="0" xfId="0" applyFont="1" applyFill="1" applyAlignment="1">
      <alignment horizontal="center"/>
    </xf>
    <xf numFmtId="9" fontId="0" fillId="0" borderId="0" xfId="41" applyFont="1" applyFill="1" applyAlignment="1">
      <alignment horizontal="right"/>
    </xf>
    <xf numFmtId="3" fontId="0" fillId="0" borderId="0" xfId="0" applyNumberFormat="1" applyFont="1" applyFill="1" applyAlignment="1">
      <alignment/>
    </xf>
    <xf numFmtId="0" fontId="0" fillId="0" borderId="0" xfId="31" applyFont="1" applyFill="1" applyBorder="1" applyAlignment="1">
      <alignment horizontal="right" wrapText="1"/>
      <protection/>
    </xf>
    <xf numFmtId="3" fontId="0" fillId="0" borderId="0" xfId="0" applyNumberFormat="1" applyFont="1" applyFill="1" applyBorder="1" applyAlignment="1">
      <alignment horizontal="right"/>
    </xf>
    <xf numFmtId="3" fontId="0" fillId="0" borderId="0" xfId="0" applyNumberFormat="1" applyFont="1" applyFill="1" applyBorder="1" applyAlignment="1">
      <alignment/>
    </xf>
    <xf numFmtId="0" fontId="0" fillId="0" borderId="0" xfId="40" applyFont="1" applyFill="1" applyBorder="1" applyAlignment="1">
      <alignment horizontal="right" wrapText="1"/>
      <protection/>
    </xf>
    <xf numFmtId="0" fontId="0" fillId="0" borderId="0" xfId="32" applyFont="1" applyFill="1" applyBorder="1" applyAlignment="1">
      <alignment horizontal="right" wrapText="1"/>
      <protection/>
    </xf>
    <xf numFmtId="1" fontId="0" fillId="0" borderId="0" xfId="40" applyNumberFormat="1" applyFont="1" applyFill="1" applyBorder="1" applyAlignment="1">
      <alignment horizontal="right" wrapText="1"/>
      <protection/>
    </xf>
    <xf numFmtId="3" fontId="0" fillId="0" borderId="0" xfId="40" applyNumberFormat="1" applyFont="1" applyFill="1" applyBorder="1" applyAlignment="1">
      <alignment horizontal="right" wrapText="1"/>
      <protection/>
    </xf>
    <xf numFmtId="9" fontId="0" fillId="0" borderId="3" xfId="41" applyBorder="1" applyAlignment="1">
      <alignment/>
    </xf>
    <xf numFmtId="9" fontId="0" fillId="0" borderId="0" xfId="0" applyNumberFormat="1" applyFont="1" applyFill="1" applyBorder="1" applyAlignment="1" quotePrefix="1">
      <alignment horizontal="center" vertical="center" wrapText="1"/>
    </xf>
    <xf numFmtId="181" fontId="0" fillId="0" borderId="0" xfId="0" applyNumberFormat="1" applyAlignment="1">
      <alignment/>
    </xf>
    <xf numFmtId="0" fontId="0" fillId="0" borderId="3" xfId="38" applyFont="1" applyBorder="1" applyAlignment="1">
      <alignment horizontal="right" vertical="center" wrapText="1"/>
      <protection/>
    </xf>
    <xf numFmtId="9" fontId="0" fillId="0" borderId="0" xfId="0" applyNumberFormat="1" applyFill="1" applyBorder="1" applyAlignment="1">
      <alignment/>
    </xf>
    <xf numFmtId="0" fontId="1" fillId="0" borderId="0" xfId="36" applyFont="1" applyFill="1">
      <alignment/>
      <protection/>
    </xf>
    <xf numFmtId="0" fontId="0" fillId="0" borderId="0" xfId="36" applyFill="1">
      <alignment/>
      <protection/>
    </xf>
    <xf numFmtId="0" fontId="0" fillId="0" borderId="0" xfId="36" applyFont="1" applyFill="1" applyAlignment="1">
      <alignment vertical="top" wrapText="1"/>
      <protection/>
    </xf>
    <xf numFmtId="0" fontId="1" fillId="0" borderId="0" xfId="36" applyFont="1" applyFill="1" applyAlignment="1">
      <alignment horizontal="right"/>
      <protection/>
    </xf>
    <xf numFmtId="0" fontId="1" fillId="0" borderId="6" xfId="22" applyFont="1" applyFill="1" applyBorder="1" applyAlignment="1">
      <alignment horizontal="right" vertical="center" wrapText="1"/>
      <protection/>
    </xf>
    <xf numFmtId="0" fontId="0" fillId="0" borderId="3" xfId="36" applyFont="1" applyFill="1" applyBorder="1" applyAlignment="1">
      <alignment horizontal="right" vertical="center" wrapText="1"/>
      <protection/>
    </xf>
    <xf numFmtId="0" fontId="1" fillId="0" borderId="3" xfId="22" applyFont="1" applyFill="1" applyBorder="1" applyAlignment="1">
      <alignment horizontal="right" vertical="center" wrapText="1"/>
      <protection/>
    </xf>
    <xf numFmtId="0" fontId="1" fillId="0" borderId="0" xfId="36" applyFont="1" applyFill="1" applyBorder="1" applyAlignment="1">
      <alignment horizontal="left" vertical="center"/>
      <protection/>
    </xf>
    <xf numFmtId="0" fontId="1" fillId="0" borderId="0" xfId="22" applyFont="1" applyFill="1" applyBorder="1" applyAlignment="1">
      <alignment horizontal="right" vertical="center" wrapText="1"/>
      <protection/>
    </xf>
    <xf numFmtId="0" fontId="0" fillId="0" borderId="0" xfId="36" applyFont="1" applyFill="1" applyBorder="1" applyAlignment="1">
      <alignment horizontal="right" vertical="center" wrapText="1"/>
      <protection/>
    </xf>
    <xf numFmtId="49" fontId="0" fillId="0" borderId="0" xfId="36" applyNumberFormat="1" applyFont="1" applyFill="1" applyAlignment="1">
      <alignment horizontal="left"/>
      <protection/>
    </xf>
    <xf numFmtId="3" fontId="1" fillId="0" borderId="0" xfId="36" applyNumberFormat="1" applyFont="1" applyFill="1" applyAlignment="1">
      <alignment horizontal="right"/>
      <protection/>
    </xf>
    <xf numFmtId="3" fontId="0" fillId="0" borderId="0" xfId="36" applyNumberFormat="1" applyFill="1" applyAlignment="1">
      <alignment horizontal="right"/>
      <protection/>
    </xf>
    <xf numFmtId="0" fontId="0" fillId="0" borderId="0" xfId="36" applyFont="1" applyFill="1" applyAlignment="1">
      <alignment horizontal="left"/>
      <protection/>
    </xf>
    <xf numFmtId="0" fontId="0" fillId="0" borderId="0" xfId="36" applyFill="1" applyAlignment="1">
      <alignment horizontal="left"/>
      <protection/>
    </xf>
    <xf numFmtId="3" fontId="1" fillId="0" borderId="0" xfId="26" applyNumberFormat="1" applyFont="1" applyFill="1" applyAlignment="1">
      <alignment horizontal="right"/>
      <protection/>
    </xf>
    <xf numFmtId="3" fontId="0" fillId="0" borderId="0" xfId="26" applyNumberFormat="1" applyFill="1" applyAlignment="1">
      <alignment horizontal="right"/>
      <protection/>
    </xf>
    <xf numFmtId="0" fontId="0" fillId="0" borderId="0" xfId="26" applyFill="1">
      <alignment/>
      <protection/>
    </xf>
    <xf numFmtId="3" fontId="0" fillId="0" borderId="0" xfId="36" applyNumberFormat="1" applyFill="1">
      <alignment/>
      <protection/>
    </xf>
    <xf numFmtId="0" fontId="0" fillId="0" borderId="0" xfId="36" applyFont="1" applyFill="1" applyBorder="1" applyAlignment="1">
      <alignment horizontal="left"/>
      <protection/>
    </xf>
    <xf numFmtId="3" fontId="1" fillId="0" borderId="0" xfId="36" applyNumberFormat="1" applyFont="1" applyFill="1" applyBorder="1">
      <alignment/>
      <protection/>
    </xf>
    <xf numFmtId="3" fontId="0" fillId="0" borderId="0" xfId="36" applyNumberFormat="1" applyFill="1" applyBorder="1">
      <alignment/>
      <protection/>
    </xf>
    <xf numFmtId="0" fontId="0" fillId="0" borderId="0" xfId="36" applyFill="1" applyBorder="1">
      <alignment/>
      <protection/>
    </xf>
    <xf numFmtId="3" fontId="0" fillId="0" borderId="0" xfId="36" applyNumberFormat="1" applyFont="1" applyFill="1" applyAlignment="1">
      <alignment horizontal="right"/>
      <protection/>
    </xf>
    <xf numFmtId="0" fontId="0" fillId="0" borderId="3" xfId="36" applyFill="1" applyBorder="1">
      <alignment/>
      <protection/>
    </xf>
    <xf numFmtId="3" fontId="0" fillId="0" borderId="3" xfId="36" applyNumberFormat="1" applyFill="1" applyBorder="1">
      <alignment/>
      <protection/>
    </xf>
    <xf numFmtId="0" fontId="8" fillId="0" borderId="0" xfId="36" applyFont="1" applyFill="1" applyAlignment="1">
      <alignment/>
      <protection/>
    </xf>
    <xf numFmtId="3" fontId="8" fillId="0" borderId="0" xfId="36" applyNumberFormat="1" applyFont="1" applyFill="1" applyAlignment="1">
      <alignment/>
      <protection/>
    </xf>
    <xf numFmtId="9" fontId="0" fillId="0" borderId="0" xfId="36" applyNumberFormat="1" applyFill="1" applyBorder="1" applyAlignment="1">
      <alignment/>
      <protection/>
    </xf>
    <xf numFmtId="0" fontId="9" fillId="0" borderId="0" xfId="36" applyFont="1" applyFill="1" applyAlignment="1">
      <alignment horizontal="left" vertical="top" wrapText="1"/>
      <protection/>
    </xf>
    <xf numFmtId="0" fontId="0" fillId="0" borderId="0" xfId="36" applyFill="1" applyAlignment="1">
      <alignment/>
      <protection/>
    </xf>
    <xf numFmtId="3" fontId="0" fillId="0" borderId="0" xfId="36" applyNumberFormat="1" applyFill="1" applyAlignment="1">
      <alignment/>
      <protection/>
    </xf>
    <xf numFmtId="0" fontId="1" fillId="0" borderId="0" xfId="22" applyFont="1" applyFill="1">
      <alignment/>
      <protection/>
    </xf>
    <xf numFmtId="0" fontId="0" fillId="0" borderId="0" xfId="22" applyFill="1">
      <alignment/>
      <protection/>
    </xf>
    <xf numFmtId="0" fontId="1" fillId="0" borderId="6" xfId="22" applyFont="1" applyFill="1" applyBorder="1" applyAlignment="1">
      <alignment horizontal="center" vertical="center" wrapText="1"/>
      <protection/>
    </xf>
    <xf numFmtId="0" fontId="0" fillId="0" borderId="3" xfId="22" applyFont="1" applyFill="1" applyBorder="1" applyAlignment="1">
      <alignment horizontal="right" vertical="center" wrapText="1"/>
      <protection/>
    </xf>
    <xf numFmtId="0" fontId="1" fillId="0" borderId="0" xfId="22" applyFont="1" applyFill="1" applyBorder="1" applyAlignment="1">
      <alignment vertical="top" wrapText="1"/>
      <protection/>
    </xf>
    <xf numFmtId="0" fontId="1" fillId="0" borderId="0" xfId="22" applyFont="1" applyFill="1" applyAlignment="1">
      <alignment vertical="top" wrapText="1"/>
      <protection/>
    </xf>
    <xf numFmtId="0" fontId="0" fillId="0" borderId="0" xfId="35" applyFont="1" applyFill="1" applyAlignment="1">
      <alignment horizontal="left"/>
      <protection/>
    </xf>
    <xf numFmtId="0" fontId="0" fillId="0" borderId="0" xfId="22" applyFont="1" applyFill="1" applyAlignment="1">
      <alignment horizontal="left"/>
      <protection/>
    </xf>
    <xf numFmtId="3" fontId="1" fillId="0" borderId="0" xfId="22" applyNumberFormat="1" applyFont="1" applyFill="1">
      <alignment/>
      <protection/>
    </xf>
    <xf numFmtId="3" fontId="0" fillId="0" borderId="0" xfId="22" applyNumberFormat="1" applyFont="1" applyFill="1">
      <alignment/>
      <protection/>
    </xf>
    <xf numFmtId="9" fontId="0" fillId="0" borderId="0" xfId="22" applyNumberFormat="1" applyFont="1" applyFill="1">
      <alignment/>
      <protection/>
    </xf>
    <xf numFmtId="164" fontId="23" fillId="0" borderId="0" xfId="22" applyNumberFormat="1" applyFont="1" applyFill="1">
      <alignment/>
      <protection/>
    </xf>
    <xf numFmtId="0" fontId="0" fillId="0" borderId="0" xfId="35" applyFont="1" applyAlignment="1">
      <alignment horizontal="left"/>
      <protection/>
    </xf>
    <xf numFmtId="0" fontId="0" fillId="0" borderId="0" xfId="35" applyFont="1" applyBorder="1" applyAlignment="1">
      <alignment horizontal="left"/>
      <protection/>
    </xf>
    <xf numFmtId="3" fontId="0" fillId="0" borderId="0" xfId="22" applyNumberFormat="1" applyFill="1">
      <alignment/>
      <protection/>
    </xf>
    <xf numFmtId="0" fontId="0" fillId="0" borderId="0" xfId="35" applyFont="1" applyFill="1" applyBorder="1" applyAlignment="1">
      <alignment horizontal="left"/>
      <protection/>
    </xf>
    <xf numFmtId="164" fontId="0" fillId="0" borderId="0" xfId="22" applyNumberFormat="1" applyFill="1">
      <alignment/>
      <protection/>
    </xf>
    <xf numFmtId="0" fontId="0" fillId="0" borderId="6" xfId="22" applyFill="1" applyBorder="1">
      <alignment/>
      <protection/>
    </xf>
    <xf numFmtId="3" fontId="0" fillId="0" borderId="6" xfId="22" applyNumberFormat="1" applyFill="1" applyBorder="1">
      <alignment/>
      <protection/>
    </xf>
    <xf numFmtId="164" fontId="0" fillId="0" borderId="6" xfId="22" applyNumberFormat="1" applyFill="1" applyBorder="1">
      <alignment/>
      <protection/>
    </xf>
    <xf numFmtId="3" fontId="0" fillId="0" borderId="6" xfId="22" applyNumberFormat="1" applyFont="1" applyFill="1" applyBorder="1">
      <alignment/>
      <protection/>
    </xf>
    <xf numFmtId="0" fontId="0" fillId="0" borderId="0" xfId="36" applyFill="1" applyBorder="1" applyAlignment="1">
      <alignment/>
      <protection/>
    </xf>
    <xf numFmtId="0" fontId="9" fillId="0" borderId="0" xfId="36" applyFont="1" applyFill="1" applyAlignment="1">
      <alignment vertical="top" wrapText="1"/>
      <protection/>
    </xf>
    <xf numFmtId="2" fontId="0" fillId="0" borderId="0" xfId="0" applyNumberFormat="1" applyAlignment="1">
      <alignment/>
    </xf>
    <xf numFmtId="0" fontId="4" fillId="0" borderId="0" xfId="0" applyFont="1" applyAlignment="1">
      <alignment/>
    </xf>
    <xf numFmtId="0" fontId="1" fillId="0" borderId="7" xfId="0" applyFont="1" applyBorder="1" applyAlignment="1">
      <alignment horizontal="left" vertical="center" wrapText="1"/>
    </xf>
    <xf numFmtId="0" fontId="1" fillId="0" borderId="6" xfId="36" applyFont="1" applyFill="1" applyBorder="1" applyAlignment="1">
      <alignment horizontal="right" vertical="center" wrapText="1"/>
      <protection/>
    </xf>
    <xf numFmtId="0" fontId="1" fillId="0" borderId="0" xfId="36" applyFont="1" applyFill="1" applyBorder="1" applyAlignment="1">
      <alignment vertical="center" wrapText="1"/>
      <protection/>
    </xf>
    <xf numFmtId="0" fontId="1" fillId="0" borderId="6" xfId="36" applyFont="1" applyFill="1" applyBorder="1" applyAlignment="1">
      <alignment horizontal="center" vertical="center" wrapText="1"/>
      <protection/>
    </xf>
    <xf numFmtId="0" fontId="1" fillId="0" borderId="0" xfId="36" applyFont="1" applyFill="1" applyBorder="1" applyAlignment="1">
      <alignment horizontal="right" vertical="center" wrapText="1"/>
      <protection/>
    </xf>
    <xf numFmtId="0" fontId="1" fillId="0" borderId="0" xfId="36" applyFont="1" applyFill="1" applyBorder="1" applyAlignment="1">
      <alignment horizontal="center" vertical="center" wrapText="1"/>
      <protection/>
    </xf>
    <xf numFmtId="0" fontId="0" fillId="0" borderId="3" xfId="36" applyFill="1" applyBorder="1" applyAlignment="1">
      <alignment horizontal="right" vertical="center" wrapText="1"/>
      <protection/>
    </xf>
    <xf numFmtId="0" fontId="1" fillId="0" borderId="3" xfId="36" applyFont="1" applyFill="1" applyBorder="1" applyAlignment="1">
      <alignment vertical="center" wrapText="1"/>
      <protection/>
    </xf>
    <xf numFmtId="3" fontId="1" fillId="0" borderId="0" xfId="36" applyNumberFormat="1" applyFont="1" applyFill="1">
      <alignment/>
      <protection/>
    </xf>
    <xf numFmtId="3" fontId="0" fillId="0" borderId="0" xfId="36" applyNumberFormat="1" applyFont="1" applyFill="1">
      <alignment/>
      <protection/>
    </xf>
    <xf numFmtId="9" fontId="0" fillId="0" borderId="0" xfId="45" applyFont="1" applyFill="1" applyAlignment="1">
      <alignment/>
    </xf>
    <xf numFmtId="9" fontId="23" fillId="0" borderId="0" xfId="45" applyFont="1" applyFill="1" applyAlignment="1">
      <alignment/>
    </xf>
    <xf numFmtId="164" fontId="0" fillId="0" borderId="0" xfId="45" applyNumberFormat="1" applyFont="1" applyFill="1" applyAlignment="1">
      <alignment/>
    </xf>
    <xf numFmtId="9" fontId="0" fillId="0" borderId="0" xfId="45" applyNumberFormat="1" applyFont="1" applyFill="1" applyAlignment="1">
      <alignment/>
    </xf>
    <xf numFmtId="0" fontId="0" fillId="0" borderId="0" xfId="36" applyFont="1" applyAlignment="1">
      <alignment horizontal="left"/>
      <protection/>
    </xf>
    <xf numFmtId="0" fontId="0" fillId="0" borderId="0" xfId="36" applyFont="1" applyBorder="1" applyAlignment="1">
      <alignment horizontal="left"/>
      <protection/>
    </xf>
    <xf numFmtId="9" fontId="0" fillId="0" borderId="0" xfId="36" applyNumberFormat="1" applyFill="1">
      <alignment/>
      <protection/>
    </xf>
    <xf numFmtId="3" fontId="0" fillId="0" borderId="0" xfId="36" applyNumberFormat="1" applyFill="1" applyBorder="1" applyAlignment="1">
      <alignment/>
      <protection/>
    </xf>
    <xf numFmtId="0" fontId="3" fillId="0" borderId="0" xfId="36" applyFont="1" applyFill="1" applyBorder="1" applyAlignment="1">
      <alignment/>
      <protection/>
    </xf>
    <xf numFmtId="0" fontId="9" fillId="0" borderId="0" xfId="36" applyFont="1" applyFill="1" applyAlignment="1">
      <alignment horizontal="left" vertical="top"/>
      <protection/>
    </xf>
    <xf numFmtId="0" fontId="0" fillId="0" borderId="0" xfId="26" applyFill="1" applyAlignment="1">
      <alignment/>
      <protection/>
    </xf>
    <xf numFmtId="9" fontId="0" fillId="0" borderId="0" xfId="26" applyNumberFormat="1" applyFill="1">
      <alignment/>
      <protection/>
    </xf>
    <xf numFmtId="0" fontId="8" fillId="0" borderId="0" xfId="36" applyFont="1" applyFill="1">
      <alignment/>
      <protection/>
    </xf>
    <xf numFmtId="0" fontId="9" fillId="0" borderId="0" xfId="36" applyFont="1" applyFill="1" applyAlignment="1">
      <alignment vertical="top"/>
      <protection/>
    </xf>
    <xf numFmtId="0" fontId="1" fillId="0" borderId="0" xfId="0" applyFont="1" applyFill="1" applyBorder="1" applyAlignment="1">
      <alignment horizontal="center" vertical="center"/>
    </xf>
    <xf numFmtId="0" fontId="0" fillId="0" borderId="0" xfId="0" applyFill="1" applyBorder="1" applyAlignment="1">
      <alignment horizontal="right" vertical="center" wrapText="1"/>
    </xf>
    <xf numFmtId="0" fontId="0" fillId="0" borderId="0" xfId="24" applyFill="1" applyBorder="1" applyAlignment="1">
      <alignment horizontal="left"/>
      <protection/>
    </xf>
    <xf numFmtId="3" fontId="0" fillId="0" borderId="0" xfId="24" applyNumberFormat="1" applyFill="1" applyBorder="1" applyAlignment="1">
      <alignment horizontal="left"/>
      <protection/>
    </xf>
    <xf numFmtId="1" fontId="0" fillId="0" borderId="0" xfId="24" applyNumberFormat="1" applyFont="1" applyFill="1" applyBorder="1">
      <alignment/>
      <protection/>
    </xf>
    <xf numFmtId="1" fontId="0" fillId="0" borderId="0" xfId="24" applyNumberFormat="1" applyFont="1" applyFill="1" applyBorder="1" applyAlignment="1">
      <alignment horizontal="right"/>
      <protection/>
    </xf>
    <xf numFmtId="1" fontId="1" fillId="0" borderId="0" xfId="24" applyNumberFormat="1" applyFont="1" applyFill="1" applyBorder="1">
      <alignment/>
      <protection/>
    </xf>
    <xf numFmtId="1" fontId="1" fillId="0" borderId="0" xfId="24" applyNumberFormat="1" applyFont="1" applyFill="1" applyBorder="1" applyAlignment="1">
      <alignment horizontal="right"/>
      <protection/>
    </xf>
    <xf numFmtId="1" fontId="0" fillId="0" borderId="0" xfId="24" applyNumberFormat="1" applyFont="1" applyFill="1" applyBorder="1" applyAlignment="1">
      <alignment vertical="top" wrapText="1"/>
      <protection/>
    </xf>
    <xf numFmtId="1" fontId="1" fillId="0" borderId="0" xfId="24" applyNumberFormat="1" applyFont="1" applyFill="1" applyBorder="1" applyAlignment="1">
      <alignment vertical="top" wrapText="1"/>
      <protection/>
    </xf>
    <xf numFmtId="0" fontId="0" fillId="0" borderId="0" xfId="24" applyFont="1" applyFill="1" applyBorder="1" applyAlignment="1">
      <alignment horizontal="left"/>
      <protection/>
    </xf>
    <xf numFmtId="3" fontId="0" fillId="0" borderId="0" xfId="24" applyNumberFormat="1" applyFont="1" applyFill="1" applyBorder="1">
      <alignment/>
      <protection/>
    </xf>
    <xf numFmtId="3" fontId="1" fillId="0" borderId="0" xfId="24" applyNumberFormat="1" applyFont="1" applyFill="1" applyBorder="1">
      <alignment/>
      <protection/>
    </xf>
    <xf numFmtId="3" fontId="0" fillId="0" borderId="0" xfId="0" applyNumberFormat="1" applyAlignment="1">
      <alignment horizontal="left"/>
    </xf>
    <xf numFmtId="1" fontId="0" fillId="0" borderId="0" xfId="0" applyNumberFormat="1" applyFill="1" applyBorder="1" applyAlignment="1">
      <alignment vertical="top" wrapText="1"/>
    </xf>
    <xf numFmtId="1" fontId="1" fillId="0" borderId="0" xfId="0" applyNumberFormat="1" applyFont="1" applyFill="1" applyBorder="1" applyAlignment="1">
      <alignment vertical="top" wrapText="1"/>
    </xf>
    <xf numFmtId="1" fontId="0" fillId="0" borderId="0" xfId="0" applyNumberFormat="1" applyFont="1" applyFill="1" applyBorder="1" applyAlignment="1">
      <alignment vertical="top" wrapText="1"/>
    </xf>
    <xf numFmtId="1" fontId="0" fillId="0" borderId="0" xfId="0" applyNumberFormat="1" applyFont="1" applyFill="1" applyBorder="1" applyAlignment="1">
      <alignment/>
    </xf>
    <xf numFmtId="1" fontId="1" fillId="0" borderId="0" xfId="0" applyNumberFormat="1" applyFont="1" applyFill="1" applyBorder="1" applyAlignment="1">
      <alignment/>
    </xf>
    <xf numFmtId="1" fontId="1" fillId="0" borderId="0" xfId="0" applyNumberFormat="1" applyFont="1" applyAlignment="1">
      <alignment/>
    </xf>
    <xf numFmtId="3" fontId="0" fillId="0" borderId="3" xfId="0" applyNumberFormat="1" applyFill="1" applyBorder="1" applyAlignment="1">
      <alignment/>
    </xf>
    <xf numFmtId="0" fontId="8" fillId="0" borderId="0" xfId="0" applyFont="1" applyFill="1" applyAlignment="1">
      <alignment/>
    </xf>
    <xf numFmtId="9" fontId="9" fillId="0" borderId="0" xfId="41" applyFont="1" applyFill="1" applyAlignment="1">
      <alignment/>
    </xf>
    <xf numFmtId="0" fontId="9" fillId="0" borderId="0" xfId="0" applyFont="1" applyFill="1" applyBorder="1" applyAlignment="1">
      <alignment/>
    </xf>
    <xf numFmtId="0" fontId="24" fillId="0" borderId="0" xfId="0" applyFont="1" applyFill="1" applyBorder="1" applyAlignment="1">
      <alignment/>
    </xf>
    <xf numFmtId="0" fontId="8" fillId="0" borderId="0" xfId="24" applyFont="1" applyFill="1">
      <alignment/>
      <protection/>
    </xf>
    <xf numFmtId="0" fontId="9" fillId="0" borderId="0" xfId="24" applyFont="1" applyFill="1" applyAlignment="1">
      <alignment horizontal="left" vertical="top"/>
      <protection/>
    </xf>
    <xf numFmtId="0" fontId="9" fillId="0" borderId="0" xfId="24" applyFont="1" applyFill="1" applyBorder="1">
      <alignment/>
      <protection/>
    </xf>
    <xf numFmtId="0" fontId="9" fillId="0" borderId="0" xfId="24" applyFont="1" applyFill="1">
      <alignment/>
      <protection/>
    </xf>
    <xf numFmtId="0" fontId="9" fillId="0" borderId="0" xfId="24" applyFont="1" applyFill="1" applyAlignment="1">
      <alignment wrapText="1"/>
      <protection/>
    </xf>
    <xf numFmtId="0" fontId="1" fillId="0" borderId="5"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0" xfId="0" applyFont="1" applyFill="1" applyBorder="1" applyAlignment="1">
      <alignment horizontal="centerContinuous" vertical="center" wrapText="1"/>
    </xf>
    <xf numFmtId="0" fontId="0" fillId="0" borderId="6" xfId="0" applyFont="1" applyFill="1" applyBorder="1" applyAlignment="1">
      <alignment horizontal="center" vertical="center" wrapText="1"/>
    </xf>
    <xf numFmtId="3" fontId="1" fillId="0" borderId="3" xfId="0" applyNumberFormat="1" applyFont="1" applyFill="1" applyBorder="1" applyAlignment="1">
      <alignment/>
    </xf>
    <xf numFmtId="0" fontId="1" fillId="0" borderId="5" xfId="0" applyFont="1" applyBorder="1" applyAlignment="1">
      <alignment vertical="center"/>
    </xf>
    <xf numFmtId="3" fontId="0" fillId="0" borderId="0" xfId="24" applyNumberFormat="1" applyFill="1" applyBorder="1">
      <alignment/>
      <protection/>
    </xf>
    <xf numFmtId="1" fontId="0" fillId="0" borderId="0" xfId="24" applyNumberFormat="1" applyFill="1" applyBorder="1">
      <alignment/>
      <protection/>
    </xf>
    <xf numFmtId="1" fontId="0" fillId="0" borderId="0" xfId="24" applyNumberFormat="1" applyFill="1" applyBorder="1" applyAlignment="1">
      <alignment horizontal="right"/>
      <protection/>
    </xf>
    <xf numFmtId="3" fontId="0" fillId="0" borderId="0" xfId="0" applyNumberFormat="1" applyFill="1" applyBorder="1" applyAlignment="1">
      <alignment horizontal="left"/>
    </xf>
    <xf numFmtId="1" fontId="0" fillId="0" borderId="0" xfId="0" applyNumberFormat="1" applyFont="1" applyAlignment="1">
      <alignment/>
    </xf>
    <xf numFmtId="0" fontId="1" fillId="0" borderId="3" xfId="23" applyFont="1" applyFill="1" applyBorder="1">
      <alignment/>
      <protection/>
    </xf>
    <xf numFmtId="0" fontId="0" fillId="0" borderId="3" xfId="23" applyFont="1" applyFill="1" applyBorder="1">
      <alignment/>
      <protection/>
    </xf>
    <xf numFmtId="0" fontId="0" fillId="0" borderId="0" xfId="23" applyFont="1" applyFill="1">
      <alignment/>
      <protection/>
    </xf>
    <xf numFmtId="0" fontId="1" fillId="0" borderId="0" xfId="23" applyFont="1" applyFill="1">
      <alignment/>
      <protection/>
    </xf>
    <xf numFmtId="1" fontId="0" fillId="0" borderId="0" xfId="23" applyNumberFormat="1" applyFont="1" applyFill="1">
      <alignment/>
      <protection/>
    </xf>
    <xf numFmtId="1" fontId="1" fillId="0" borderId="0" xfId="23" applyNumberFormat="1" applyFont="1" applyFill="1">
      <alignment/>
      <protection/>
    </xf>
    <xf numFmtId="0" fontId="1" fillId="0" borderId="0" xfId="23" applyFont="1" applyFill="1" applyBorder="1">
      <alignment/>
      <protection/>
    </xf>
    <xf numFmtId="0" fontId="0" fillId="0" borderId="0" xfId="23" applyFont="1" applyFill="1" applyBorder="1">
      <alignment/>
      <protection/>
    </xf>
    <xf numFmtId="0" fontId="8" fillId="0" borderId="0" xfId="24" applyFont="1" applyFill="1" applyBorder="1">
      <alignment/>
      <protection/>
    </xf>
    <xf numFmtId="9" fontId="9" fillId="0" borderId="0" xfId="42" applyFont="1" applyFill="1" applyBorder="1" applyAlignment="1">
      <alignment/>
    </xf>
    <xf numFmtId="9" fontId="0" fillId="0" borderId="0" xfId="42" applyFont="1" applyFill="1" applyBorder="1" applyAlignment="1">
      <alignment/>
    </xf>
    <xf numFmtId="0" fontId="0" fillId="0" borderId="0" xfId="24" applyFont="1" applyFill="1" applyBorder="1">
      <alignment/>
      <protection/>
    </xf>
    <xf numFmtId="0" fontId="25" fillId="0" borderId="0" xfId="24" applyFont="1" applyFill="1" applyBorder="1">
      <alignment/>
      <protection/>
    </xf>
    <xf numFmtId="0" fontId="9" fillId="0" borderId="0" xfId="24" applyFont="1" applyFill="1" applyBorder="1" applyAlignment="1">
      <alignment horizontal="left" vertical="top" wrapText="1"/>
      <protection/>
    </xf>
    <xf numFmtId="0" fontId="9" fillId="0" borderId="0" xfId="24" applyFont="1" applyFill="1" applyBorder="1" applyAlignment="1">
      <alignment wrapText="1"/>
      <protection/>
    </xf>
    <xf numFmtId="0" fontId="0" fillId="0" borderId="0" xfId="24" applyFont="1" applyFill="1" applyBorder="1" applyAlignment="1">
      <alignment wrapText="1"/>
      <protection/>
    </xf>
    <xf numFmtId="0" fontId="8" fillId="0" borderId="0" xfId="0" applyFont="1" applyFill="1" applyBorder="1" applyAlignment="1">
      <alignment/>
    </xf>
    <xf numFmtId="0" fontId="9" fillId="0" borderId="0" xfId="0" applyFont="1" applyFill="1" applyBorder="1" applyAlignment="1">
      <alignment horizontal="left"/>
    </xf>
    <xf numFmtId="0" fontId="9" fillId="0" borderId="0" xfId="0" applyFont="1" applyFill="1" applyBorder="1" applyAlignment="1">
      <alignment/>
    </xf>
    <xf numFmtId="0" fontId="1" fillId="0" borderId="0" xfId="0" applyFont="1" applyFill="1" applyBorder="1" applyAlignment="1">
      <alignment horizontal="center"/>
    </xf>
    <xf numFmtId="3" fontId="0" fillId="0" borderId="0" xfId="0" applyNumberFormat="1" applyFont="1" applyFill="1" applyBorder="1" applyAlignment="1">
      <alignment horizontal="center"/>
    </xf>
    <xf numFmtId="1" fontId="0" fillId="0" borderId="0" xfId="0" applyNumberFormat="1" applyFont="1" applyFill="1" applyBorder="1" applyAlignment="1">
      <alignment horizontal="right"/>
    </xf>
    <xf numFmtId="1" fontId="0" fillId="0" borderId="0" xfId="0" applyNumberFormat="1" applyFont="1" applyFill="1" applyBorder="1" applyAlignment="1">
      <alignment/>
    </xf>
    <xf numFmtId="9" fontId="0" fillId="0" borderId="0" xfId="41" applyFill="1" applyAlignment="1">
      <alignment/>
    </xf>
    <xf numFmtId="9" fontId="0" fillId="0" borderId="0" xfId="41" applyFill="1" applyAlignment="1">
      <alignment/>
    </xf>
    <xf numFmtId="0" fontId="0" fillId="0" borderId="3" xfId="0" applyFont="1" applyFill="1" applyBorder="1" applyAlignment="1">
      <alignment horizontal="left"/>
    </xf>
    <xf numFmtId="3" fontId="0" fillId="0" borderId="3" xfId="0" applyNumberFormat="1" applyFont="1" applyFill="1" applyBorder="1" applyAlignment="1">
      <alignment horizontal="right"/>
    </xf>
    <xf numFmtId="0" fontId="9" fillId="0" borderId="0" xfId="0" applyFont="1" applyFill="1" applyBorder="1" applyAlignment="1">
      <alignment horizontal="left" vertical="top" wrapText="1"/>
    </xf>
    <xf numFmtId="0" fontId="0" fillId="0" borderId="0" xfId="0" applyFont="1" applyFill="1" applyBorder="1" applyAlignment="1">
      <alignment wrapText="1"/>
    </xf>
    <xf numFmtId="0" fontId="1" fillId="0" borderId="0" xfId="36" applyFont="1" applyFill="1" applyAlignment="1">
      <alignment horizontal="left"/>
      <protection/>
    </xf>
    <xf numFmtId="0" fontId="1" fillId="0" borderId="6" xfId="36" applyFont="1" applyFill="1" applyBorder="1" applyAlignment="1">
      <alignment horizontal="center" vertical="center"/>
      <protection/>
    </xf>
    <xf numFmtId="0" fontId="0" fillId="0" borderId="5" xfId="36" applyFont="1" applyFill="1" applyBorder="1" applyAlignment="1">
      <alignment horizontal="right" vertical="center" wrapText="1"/>
      <protection/>
    </xf>
    <xf numFmtId="0" fontId="1" fillId="0" borderId="0" xfId="36" applyFont="1" applyFill="1" applyBorder="1" applyAlignment="1">
      <alignment vertical="top" wrapText="1"/>
      <protection/>
    </xf>
    <xf numFmtId="3" fontId="1" fillId="0" borderId="0" xfId="36" applyNumberFormat="1" applyFont="1" applyFill="1" applyAlignment="1">
      <alignment vertical="top" wrapText="1"/>
      <protection/>
    </xf>
    <xf numFmtId="49" fontId="0" fillId="0" borderId="0" xfId="0" applyNumberFormat="1" applyAlignment="1">
      <alignment horizontal="left"/>
    </xf>
    <xf numFmtId="166" fontId="0" fillId="0" borderId="0" xfId="36" applyNumberFormat="1" applyFill="1">
      <alignment/>
      <protection/>
    </xf>
    <xf numFmtId="3" fontId="0" fillId="0" borderId="0" xfId="36" applyNumberFormat="1" applyFont="1">
      <alignment/>
      <protection/>
    </xf>
    <xf numFmtId="166" fontId="0" fillId="0" borderId="0" xfId="36" applyNumberFormat="1">
      <alignment/>
      <protection/>
    </xf>
    <xf numFmtId="0" fontId="8" fillId="0" borderId="0" xfId="36" applyFont="1" applyFill="1" applyAlignment="1">
      <alignment wrapText="1"/>
      <protection/>
    </xf>
    <xf numFmtId="0" fontId="0" fillId="0" borderId="0" xfId="36" applyFill="1" applyAlignment="1">
      <alignment wrapText="1"/>
      <protection/>
    </xf>
    <xf numFmtId="9" fontId="0" fillId="0" borderId="0" xfId="36" applyNumberFormat="1" applyFill="1" applyAlignment="1">
      <alignment wrapText="1"/>
      <protection/>
    </xf>
    <xf numFmtId="0" fontId="9" fillId="0" borderId="0" xfId="36" applyFont="1" applyFill="1" applyAlignment="1">
      <alignment wrapText="1"/>
      <protection/>
    </xf>
    <xf numFmtId="0" fontId="0" fillId="0" borderId="0" xfId="36" applyAlignment="1">
      <alignment wrapText="1"/>
      <protection/>
    </xf>
    <xf numFmtId="0" fontId="1" fillId="0" borderId="0" xfId="36" applyFont="1" applyAlignment="1">
      <alignment horizontal="left"/>
      <protection/>
    </xf>
    <xf numFmtId="0" fontId="0" fillId="0" borderId="0" xfId="36">
      <alignment/>
      <protection/>
    </xf>
    <xf numFmtId="0" fontId="1" fillId="0" borderId="6" xfId="36" applyFont="1" applyBorder="1" applyAlignment="1">
      <alignment horizontal="center" vertical="center" wrapText="1"/>
      <protection/>
    </xf>
    <xf numFmtId="0" fontId="0" fillId="0" borderId="5" xfId="35" applyFont="1" applyBorder="1" applyAlignment="1">
      <alignment horizontal="right" vertical="center" wrapText="1"/>
      <protection/>
    </xf>
    <xf numFmtId="0" fontId="0" fillId="0" borderId="3" xfId="35" applyFont="1" applyBorder="1" applyAlignment="1">
      <alignment horizontal="right" vertical="center" wrapText="1"/>
      <protection/>
    </xf>
    <xf numFmtId="0" fontId="1" fillId="0" borderId="0" xfId="36" applyFont="1" applyBorder="1" applyAlignment="1">
      <alignment vertical="top" wrapText="1"/>
      <protection/>
    </xf>
    <xf numFmtId="166" fontId="0" fillId="0" borderId="0" xfId="26" applyNumberFormat="1">
      <alignment/>
      <protection/>
    </xf>
    <xf numFmtId="167" fontId="0" fillId="0" borderId="0" xfId="36" applyNumberFormat="1" applyFont="1" applyFill="1">
      <alignment/>
      <protection/>
    </xf>
    <xf numFmtId="167" fontId="0" fillId="0" borderId="0" xfId="36" applyNumberFormat="1" applyFont="1">
      <alignment/>
      <protection/>
    </xf>
    <xf numFmtId="167" fontId="0" fillId="0" borderId="0" xfId="36" applyNumberFormat="1" applyFill="1">
      <alignment/>
      <protection/>
    </xf>
    <xf numFmtId="0" fontId="0" fillId="0" borderId="3" xfId="36" applyBorder="1">
      <alignment/>
      <protection/>
    </xf>
    <xf numFmtId="1" fontId="0" fillId="0" borderId="3" xfId="36" applyNumberFormat="1" applyBorder="1">
      <alignment/>
      <protection/>
    </xf>
    <xf numFmtId="9" fontId="0" fillId="0" borderId="0" xfId="36" applyNumberFormat="1">
      <alignment/>
      <protection/>
    </xf>
    <xf numFmtId="0" fontId="8" fillId="0" borderId="0" xfId="36" applyFont="1" applyAlignment="1">
      <alignment wrapText="1"/>
      <protection/>
    </xf>
    <xf numFmtId="2" fontId="0" fillId="0" borderId="0" xfId="36" applyNumberFormat="1" applyAlignment="1">
      <alignment wrapText="1"/>
      <protection/>
    </xf>
    <xf numFmtId="0" fontId="9" fillId="0" borderId="0" xfId="36" applyFont="1" applyAlignment="1">
      <alignment wrapText="1"/>
      <protection/>
    </xf>
    <xf numFmtId="0" fontId="0" fillId="0" borderId="0" xfId="0" applyFill="1" applyAlignment="1">
      <alignment vertical="top"/>
    </xf>
    <xf numFmtId="0" fontId="0" fillId="0" borderId="0" xfId="36" applyFont="1" applyAlignment="1">
      <alignment vertical="top"/>
      <protection/>
    </xf>
    <xf numFmtId="0" fontId="0" fillId="0" borderId="0" xfId="0" applyAlignment="1">
      <alignment vertical="top"/>
    </xf>
    <xf numFmtId="0" fontId="0" fillId="0" borderId="0" xfId="0" applyAlignment="1">
      <alignment wrapText="1"/>
    </xf>
    <xf numFmtId="0" fontId="9" fillId="0" borderId="0" xfId="0" applyFont="1" applyAlignment="1">
      <alignment horizontal="left" vertical="top" wrapText="1"/>
    </xf>
    <xf numFmtId="0" fontId="0" fillId="0" borderId="3" xfId="0" applyBorder="1" applyAlignment="1">
      <alignment wrapText="1"/>
    </xf>
    <xf numFmtId="0" fontId="9" fillId="0" borderId="0" xfId="0" applyFont="1" applyAlignment="1">
      <alignment vertical="top" wrapText="1"/>
    </xf>
    <xf numFmtId="0" fontId="0" fillId="0" borderId="0" xfId="37" applyFont="1" applyAlignment="1">
      <alignment horizontal="left" vertical="top" wrapText="1"/>
      <protection/>
    </xf>
    <xf numFmtId="0" fontId="1" fillId="0" borderId="6" xfId="37" applyFont="1" applyBorder="1" applyAlignment="1">
      <alignment horizontal="left" vertical="center" wrapText="1"/>
      <protection/>
    </xf>
    <xf numFmtId="0" fontId="1" fillId="0" borderId="3" xfId="37" applyFont="1" applyBorder="1" applyAlignment="1">
      <alignment horizontal="left" vertical="center" wrapText="1"/>
      <protection/>
    </xf>
    <xf numFmtId="0" fontId="0" fillId="0" borderId="0" xfId="0" applyBorder="1" applyAlignment="1">
      <alignment wrapText="1"/>
    </xf>
    <xf numFmtId="0" fontId="0" fillId="0" borderId="0" xfId="0" applyBorder="1" applyAlignment="1">
      <alignment horizontal="left" wrapText="1"/>
    </xf>
    <xf numFmtId="0" fontId="9" fillId="0" borderId="0" xfId="29" applyFont="1" applyAlignment="1">
      <alignment horizontal="left" vertical="top" wrapText="1"/>
      <protection/>
    </xf>
    <xf numFmtId="0" fontId="0" fillId="0" borderId="0" xfId="29" applyFont="1" applyBorder="1" applyAlignment="1">
      <alignment wrapText="1"/>
      <protection/>
    </xf>
    <xf numFmtId="0" fontId="1" fillId="0" borderId="6" xfId="29" applyFont="1" applyBorder="1" applyAlignment="1">
      <alignment horizontal="left" vertical="center"/>
      <protection/>
    </xf>
    <xf numFmtId="0" fontId="1" fillId="0" borderId="3" xfId="29" applyFont="1" applyBorder="1" applyAlignment="1">
      <alignment horizontal="left" vertical="center"/>
      <protection/>
    </xf>
    <xf numFmtId="0" fontId="0" fillId="0" borderId="5" xfId="29" applyFont="1" applyBorder="1" applyAlignment="1">
      <alignment horizontal="center" vertical="center"/>
      <protection/>
    </xf>
    <xf numFmtId="0" fontId="0" fillId="0" borderId="5" xfId="0" applyBorder="1" applyAlignment="1">
      <alignment horizontal="center" vertical="center"/>
    </xf>
    <xf numFmtId="0" fontId="1" fillId="0" borderId="6" xfId="29" applyFont="1" applyBorder="1" applyAlignment="1">
      <alignment horizontal="right" vertical="center" wrapText="1"/>
      <protection/>
    </xf>
    <xf numFmtId="0" fontId="1" fillId="0" borderId="1" xfId="0" applyFont="1" applyBorder="1" applyAlignment="1">
      <alignment horizontal="center" vertical="center" wrapText="1"/>
    </xf>
    <xf numFmtId="0" fontId="0" fillId="0" borderId="2" xfId="0" applyBorder="1" applyAlignment="1">
      <alignment horizontal="right" vertical="center" wrapText="1"/>
    </xf>
    <xf numFmtId="0" fontId="1" fillId="0" borderId="6" xfId="0" applyFont="1" applyBorder="1" applyAlignment="1">
      <alignment horizontal="right" vertical="center" wrapText="1"/>
    </xf>
    <xf numFmtId="0" fontId="1" fillId="0" borderId="5" xfId="0" applyFont="1" applyBorder="1" applyAlignment="1">
      <alignment horizontal="center" vertical="center"/>
    </xf>
    <xf numFmtId="0" fontId="0" fillId="0" borderId="5" xfId="0" applyBorder="1" applyAlignment="1">
      <alignment horizontal="center"/>
    </xf>
    <xf numFmtId="1" fontId="1" fillId="0" borderId="6" xfId="0" applyNumberFormat="1" applyFont="1" applyBorder="1" applyAlignment="1">
      <alignment horizontal="right" vertical="center" wrapText="1"/>
    </xf>
    <xf numFmtId="0" fontId="0" fillId="0" borderId="0" xfId="0" applyBorder="1" applyAlignment="1">
      <alignment horizontal="right" vertical="center" wrapText="1"/>
    </xf>
    <xf numFmtId="0" fontId="0" fillId="0" borderId="3" xfId="0" applyBorder="1" applyAlignment="1">
      <alignment horizontal="right" vertical="center" wrapText="1"/>
    </xf>
    <xf numFmtId="0" fontId="0" fillId="0" borderId="6" xfId="0" applyFont="1" applyBorder="1" applyAlignment="1">
      <alignment horizontal="right" vertical="center" wrapText="1"/>
    </xf>
    <xf numFmtId="0" fontId="0" fillId="0" borderId="3" xfId="0" applyFont="1" applyBorder="1" applyAlignment="1">
      <alignment horizontal="right" vertical="center" wrapText="1"/>
    </xf>
    <xf numFmtId="0" fontId="0" fillId="0" borderId="0" xfId="0" applyFont="1" applyBorder="1" applyAlignment="1">
      <alignment horizontal="right" vertical="center" wrapText="1"/>
    </xf>
    <xf numFmtId="0" fontId="1" fillId="0" borderId="3" xfId="0" applyFont="1" applyBorder="1" applyAlignment="1">
      <alignment horizontal="center" vertical="center"/>
    </xf>
    <xf numFmtId="0" fontId="7" fillId="0" borderId="0" xfId="0" applyFont="1" applyAlignment="1">
      <alignment horizontal="left" vertical="top" wrapText="1"/>
    </xf>
    <xf numFmtId="0" fontId="1" fillId="0" borderId="2" xfId="0" applyFont="1" applyBorder="1" applyAlignment="1">
      <alignment horizontal="left" vertical="center"/>
    </xf>
    <xf numFmtId="0" fontId="1" fillId="0" borderId="4" xfId="0" applyFont="1" applyBorder="1" applyAlignment="1">
      <alignment horizontal="right" vertical="center" wrapText="1"/>
    </xf>
    <xf numFmtId="0" fontId="1" fillId="0" borderId="2" xfId="0" applyFont="1" applyBorder="1" applyAlignment="1">
      <alignment horizontal="right" vertical="center" wrapText="1"/>
    </xf>
    <xf numFmtId="0" fontId="1" fillId="0" borderId="1" xfId="0" applyFont="1" applyBorder="1" applyAlignment="1">
      <alignment horizontal="center" vertical="center"/>
    </xf>
    <xf numFmtId="0" fontId="0" fillId="0" borderId="0" xfId="0" applyAlignment="1">
      <alignment vertical="top" wrapText="1"/>
    </xf>
    <xf numFmtId="0" fontId="0" fillId="0" borderId="0" xfId="0" applyAlignment="1">
      <alignment horizontal="left"/>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horizontal="left" vertical="center"/>
    </xf>
    <xf numFmtId="0" fontId="0" fillId="0" borderId="0" xfId="0" applyAlignment="1">
      <alignment vertical="center"/>
    </xf>
    <xf numFmtId="0" fontId="0" fillId="0" borderId="0" xfId="0" applyFont="1" applyAlignment="1">
      <alignment vertical="top"/>
    </xf>
    <xf numFmtId="9" fontId="0" fillId="0" borderId="0" xfId="0" applyNumberFormat="1" applyFont="1" applyAlignment="1">
      <alignment vertical="top"/>
    </xf>
    <xf numFmtId="9" fontId="0" fillId="0" borderId="0" xfId="41" applyAlignment="1">
      <alignment vertical="top"/>
    </xf>
    <xf numFmtId="0" fontId="7" fillId="0" borderId="0" xfId="0" applyFont="1" applyAlignment="1">
      <alignment horizontal="left" vertical="top" wrapText="1"/>
    </xf>
    <xf numFmtId="0" fontId="0" fillId="0" borderId="2" xfId="29" applyFont="1" applyBorder="1" applyAlignment="1">
      <alignment horizontal="right" vertical="center" wrapText="1"/>
      <protection/>
    </xf>
    <xf numFmtId="0" fontId="0" fillId="0" borderId="3" xfId="29" applyFont="1" applyBorder="1" applyAlignment="1">
      <alignment horizontal="right" vertical="center"/>
      <protection/>
    </xf>
    <xf numFmtId="0" fontId="1" fillId="0" borderId="8" xfId="25" applyFont="1" applyBorder="1" applyAlignment="1">
      <alignment horizontal="center" vertical="center"/>
      <protection/>
    </xf>
    <xf numFmtId="0" fontId="1" fillId="0" borderId="6" xfId="25" applyFont="1" applyBorder="1" applyAlignment="1">
      <alignment horizontal="right" vertical="center" wrapText="1"/>
      <protection/>
    </xf>
    <xf numFmtId="0" fontId="9" fillId="0" borderId="0" xfId="0" applyFont="1" applyBorder="1" applyAlignment="1">
      <alignment horizontal="left"/>
    </xf>
    <xf numFmtId="0" fontId="9" fillId="0" borderId="0" xfId="0" applyFont="1" applyFill="1" applyAlignment="1">
      <alignment horizontal="left" vertical="top" wrapText="1"/>
    </xf>
    <xf numFmtId="0" fontId="5" fillId="0" borderId="0" xfId="0" applyFont="1" applyAlignment="1">
      <alignment horizontal="left" wrapText="1"/>
    </xf>
    <xf numFmtId="0" fontId="5" fillId="0" borderId="0" xfId="0" applyFont="1" applyAlignment="1">
      <alignment wrapText="1"/>
    </xf>
    <xf numFmtId="0" fontId="1" fillId="0" borderId="4" xfId="0" applyFont="1" applyBorder="1" applyAlignment="1">
      <alignment horizontal="left" vertical="center"/>
    </xf>
    <xf numFmtId="0" fontId="3" fillId="0" borderId="0" xfId="37" applyFont="1" applyAlignment="1">
      <alignment vertical="top"/>
      <protection/>
    </xf>
    <xf numFmtId="0" fontId="9" fillId="0" borderId="0" xfId="0" applyFont="1" applyAlignment="1">
      <alignment vertical="top"/>
    </xf>
    <xf numFmtId="0" fontId="1" fillId="0" borderId="0" xfId="33" applyFont="1" applyBorder="1" applyAlignment="1">
      <alignment horizontal="left"/>
      <protection/>
    </xf>
    <xf numFmtId="0" fontId="1" fillId="0" borderId="5" xfId="0" applyFont="1" applyFill="1" applyBorder="1" applyAlignment="1">
      <alignment vertical="center"/>
    </xf>
    <xf numFmtId="14" fontId="0" fillId="0" borderId="3" xfId="0" applyNumberFormat="1" applyBorder="1" applyAlignment="1">
      <alignment horizontal="center" vertical="center" wrapText="1"/>
    </xf>
    <xf numFmtId="0" fontId="0" fillId="0" borderId="3" xfId="0" applyBorder="1" applyAlignment="1">
      <alignment horizontal="center" vertical="center"/>
    </xf>
    <xf numFmtId="0" fontId="0" fillId="0" borderId="0" xfId="0" applyAlignment="1">
      <alignment horizontal="center" vertical="center"/>
    </xf>
    <xf numFmtId="14" fontId="1" fillId="0" borderId="3" xfId="0" applyNumberFormat="1" applyFont="1" applyBorder="1" applyAlignment="1">
      <alignment horizontal="center" vertical="center" wrapText="1"/>
    </xf>
    <xf numFmtId="14" fontId="0" fillId="0" borderId="5" xfId="0" applyNumberFormat="1" applyBorder="1" applyAlignment="1">
      <alignment horizontal="centerContinuous" vertical="center"/>
    </xf>
    <xf numFmtId="0" fontId="0" fillId="0" borderId="5" xfId="0" applyBorder="1" applyAlignment="1">
      <alignment horizontal="centerContinuous" vertical="center"/>
    </xf>
    <xf numFmtId="1" fontId="0" fillId="0" borderId="5" xfId="0" applyNumberFormat="1" applyBorder="1" applyAlignment="1">
      <alignment horizontal="centerContinuous" vertical="center"/>
    </xf>
    <xf numFmtId="0" fontId="0" fillId="0" borderId="5" xfId="0" applyBorder="1" applyAlignment="1">
      <alignment horizontal="centerContinuous" vertical="center" wrapText="1"/>
    </xf>
    <xf numFmtId="14" fontId="0" fillId="0" borderId="6" xfId="0" applyNumberFormat="1" applyBorder="1" applyAlignment="1">
      <alignment horizontal="right" vertical="center" wrapText="1"/>
    </xf>
    <xf numFmtId="14" fontId="0" fillId="0" borderId="5" xfId="0" applyNumberFormat="1" applyBorder="1" applyAlignment="1">
      <alignment horizontal="centerContinuous" vertical="center" wrapText="1"/>
    </xf>
    <xf numFmtId="0" fontId="0" fillId="0" borderId="6" xfId="0" applyBorder="1" applyAlignment="1">
      <alignment vertical="center"/>
    </xf>
    <xf numFmtId="0" fontId="0" fillId="0" borderId="0" xfId="0" applyBorder="1" applyAlignment="1">
      <alignment vertical="center"/>
    </xf>
    <xf numFmtId="0" fontId="9" fillId="0" borderId="0" xfId="34" applyFont="1" applyFill="1" applyAlignment="1">
      <alignment vertical="top" wrapText="1"/>
      <protection/>
    </xf>
    <xf numFmtId="0" fontId="9" fillId="0" borderId="0" xfId="34" applyFont="1" applyFill="1" applyAlignment="1">
      <alignment vertical="top"/>
      <protection/>
    </xf>
    <xf numFmtId="0" fontId="0" fillId="0" borderId="0" xfId="0" applyFont="1" applyAlignment="1">
      <alignment vertical="top"/>
    </xf>
    <xf numFmtId="0" fontId="9" fillId="0" borderId="0" xfId="0" applyFont="1" applyFill="1" applyAlignment="1">
      <alignment vertical="top"/>
    </xf>
    <xf numFmtId="0" fontId="0" fillId="0" borderId="5" xfId="0" applyFont="1" applyFill="1" applyBorder="1" applyAlignment="1">
      <alignment vertical="center" wrapText="1"/>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4" xfId="25" applyFont="1" applyBorder="1" applyAlignment="1">
      <alignment horizontal="right" vertical="center" wrapText="1"/>
      <protection/>
    </xf>
    <xf numFmtId="0" fontId="1" fillId="0" borderId="3" xfId="25" applyFont="1" applyBorder="1" applyAlignment="1">
      <alignment horizontal="right" vertical="center" wrapText="1"/>
      <protection/>
    </xf>
    <xf numFmtId="0" fontId="0" fillId="0" borderId="0" xfId="23" applyFont="1" applyFill="1" applyAlignment="1">
      <alignment horizontal="left" indent="1"/>
      <protection/>
    </xf>
    <xf numFmtId="0" fontId="1" fillId="0" borderId="0" xfId="23" applyFont="1" applyFill="1" applyAlignment="1">
      <alignment/>
      <protection/>
    </xf>
    <xf numFmtId="0" fontId="9" fillId="0" borderId="0" xfId="0" applyFont="1" applyFill="1" applyBorder="1" applyAlignment="1">
      <alignment vertical="top"/>
    </xf>
    <xf numFmtId="1" fontId="0" fillId="0" borderId="0" xfId="24" applyNumberFormat="1" applyFont="1" applyFill="1" applyBorder="1" applyAlignment="1">
      <alignment horizontal="left"/>
      <protection/>
    </xf>
    <xf numFmtId="0" fontId="0" fillId="0" borderId="0" xfId="24" applyFont="1" applyFill="1" applyBorder="1" applyAlignment="1" quotePrefix="1">
      <alignment horizontal="left"/>
      <protection/>
    </xf>
    <xf numFmtId="1" fontId="0" fillId="0" borderId="0" xfId="24" applyNumberFormat="1" applyFont="1" applyFill="1" applyBorder="1" applyAlignment="1" quotePrefix="1">
      <alignment horizontal="left"/>
      <protection/>
    </xf>
    <xf numFmtId="1" fontId="1" fillId="0" borderId="0" xfId="24" applyNumberFormat="1" applyFont="1" applyFill="1" applyBorder="1" applyAlignment="1">
      <alignment horizontal="left"/>
      <protection/>
    </xf>
    <xf numFmtId="1" fontId="1" fillId="0" borderId="0" xfId="24" applyNumberFormat="1" applyFont="1" applyFill="1" applyBorder="1" applyAlignment="1" quotePrefix="1">
      <alignment horizontal="left"/>
      <protection/>
    </xf>
    <xf numFmtId="3" fontId="0" fillId="0" borderId="0" xfId="24" applyNumberFormat="1" applyFill="1" applyBorder="1" applyAlignment="1">
      <alignment horizontal="right"/>
      <protection/>
    </xf>
    <xf numFmtId="3" fontId="0" fillId="0" borderId="0" xfId="0" applyNumberFormat="1" applyAlignment="1">
      <alignment horizontal="right"/>
    </xf>
    <xf numFmtId="0" fontId="0" fillId="0" borderId="0" xfId="24" applyFill="1" applyBorder="1" applyAlignment="1">
      <alignment horizontal="right"/>
      <protection/>
    </xf>
    <xf numFmtId="3" fontId="0" fillId="0" borderId="0" xfId="24" applyNumberFormat="1" applyFont="1" applyFill="1" applyBorder="1" applyAlignment="1">
      <alignment horizontal="right"/>
      <protection/>
    </xf>
    <xf numFmtId="0" fontId="0" fillId="0" borderId="0" xfId="0" applyFill="1" applyBorder="1" applyAlignment="1">
      <alignment horizontal="right"/>
    </xf>
    <xf numFmtId="3" fontId="0" fillId="0" borderId="0" xfId="0" applyNumberFormat="1" applyFill="1" applyBorder="1" applyAlignment="1">
      <alignment horizontal="right"/>
    </xf>
    <xf numFmtId="0" fontId="1" fillId="0" borderId="6" xfId="37" applyFont="1" applyBorder="1" applyAlignment="1">
      <alignment horizontal="right" vertical="center" wrapText="1"/>
      <protection/>
    </xf>
    <xf numFmtId="0" fontId="1" fillId="0" borderId="3" xfId="0" applyFont="1" applyBorder="1" applyAlignment="1">
      <alignment vertical="center" wrapText="1"/>
    </xf>
    <xf numFmtId="0" fontId="0" fillId="0" borderId="0" xfId="34" applyFont="1" applyFill="1" applyAlignment="1">
      <alignment vertical="center" wrapText="1"/>
      <protection/>
    </xf>
    <xf numFmtId="0" fontId="0" fillId="0" borderId="0" xfId="0" applyAlignment="1">
      <alignment vertical="center" wrapText="1"/>
    </xf>
    <xf numFmtId="0" fontId="0" fillId="0" borderId="0" xfId="0" applyFont="1" applyFill="1" applyAlignment="1">
      <alignment horizontal="left" vertical="top"/>
    </xf>
    <xf numFmtId="0" fontId="0" fillId="0" borderId="0" xfId="0" applyAlignment="1">
      <alignment horizontal="lef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vertical="top" wrapText="1"/>
    </xf>
    <xf numFmtId="0" fontId="0" fillId="0" borderId="0" xfId="0"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0" fillId="0" borderId="0" xfId="0" applyFont="1" applyFill="1" applyAlignment="1">
      <alignment horizontal="left" vertical="top" wrapText="1"/>
    </xf>
    <xf numFmtId="0" fontId="1" fillId="0" borderId="5" xfId="37" applyFont="1" applyBorder="1" applyAlignment="1">
      <alignment horizontal="center" vertical="center" wrapText="1"/>
      <protection/>
    </xf>
    <xf numFmtId="0" fontId="1" fillId="0" borderId="6" xfId="37" applyFont="1" applyBorder="1" applyAlignment="1">
      <alignment horizontal="center" vertical="center" wrapText="1"/>
      <protection/>
    </xf>
    <xf numFmtId="0" fontId="0" fillId="0" borderId="3" xfId="0" applyBorder="1" applyAlignment="1">
      <alignment horizontal="center" vertical="center" wrapText="1"/>
    </xf>
    <xf numFmtId="0" fontId="9" fillId="0" borderId="0" xfId="37" applyFont="1" applyBorder="1" applyAlignment="1">
      <alignment horizontal="left" vertical="top"/>
      <protection/>
    </xf>
    <xf numFmtId="0" fontId="9" fillId="0" borderId="0" xfId="37" applyFont="1" applyAlignment="1">
      <alignment horizontal="left" vertical="top"/>
      <protection/>
    </xf>
    <xf numFmtId="0" fontId="1" fillId="0" borderId="6" xfId="0" applyFont="1" applyBorder="1" applyAlignment="1">
      <alignment vertical="center"/>
    </xf>
    <xf numFmtId="0" fontId="1" fillId="0" borderId="5" xfId="0" applyFont="1" applyBorder="1" applyAlignment="1">
      <alignment horizontal="center"/>
    </xf>
    <xf numFmtId="0" fontId="0" fillId="0" borderId="0" xfId="33" applyAlignment="1">
      <alignment/>
      <protection/>
    </xf>
    <xf numFmtId="0" fontId="9" fillId="0" borderId="0" xfId="33" applyFont="1" applyFill="1" applyAlignment="1">
      <alignment horizontal="left" vertical="top" wrapText="1"/>
      <protection/>
    </xf>
    <xf numFmtId="0" fontId="0" fillId="0" borderId="0" xfId="0" applyAlignment="1">
      <alignment vertical="top"/>
    </xf>
    <xf numFmtId="0" fontId="0" fillId="0" borderId="0" xfId="34" applyFont="1" applyFill="1" applyAlignment="1">
      <alignment wrapText="1"/>
      <protection/>
    </xf>
    <xf numFmtId="14" fontId="1" fillId="0" borderId="6" xfId="0" applyNumberFormat="1" applyFont="1" applyBorder="1" applyAlignment="1">
      <alignment horizontal="center" vertical="center" wrapText="1"/>
    </xf>
    <xf numFmtId="0" fontId="0" fillId="0" borderId="6" xfId="0" applyBorder="1" applyAlignment="1">
      <alignment vertical="center" wrapText="1"/>
    </xf>
    <xf numFmtId="0" fontId="0" fillId="0" borderId="3" xfId="0" applyBorder="1" applyAlignment="1">
      <alignment vertical="center" wrapText="1"/>
    </xf>
    <xf numFmtId="0" fontId="9" fillId="0" borderId="0" xfId="34" applyFont="1" applyFill="1" applyAlignment="1">
      <alignment vertical="top" wrapText="1"/>
      <protection/>
    </xf>
    <xf numFmtId="0" fontId="9" fillId="0" borderId="0" xfId="34" applyFont="1" applyFill="1" applyAlignment="1">
      <alignment vertical="top"/>
      <protection/>
    </xf>
    <xf numFmtId="0" fontId="0" fillId="0" borderId="0" xfId="0" applyFont="1" applyAlignment="1">
      <alignment vertical="top"/>
    </xf>
    <xf numFmtId="0" fontId="0" fillId="0" borderId="0" xfId="33" applyAlignment="1">
      <alignment vertical="top" wrapText="1"/>
      <protection/>
    </xf>
    <xf numFmtId="0" fontId="0" fillId="0" borderId="0" xfId="37" applyFont="1" applyAlignment="1">
      <alignment horizontal="left" vertical="top"/>
      <protection/>
    </xf>
    <xf numFmtId="0" fontId="0" fillId="0" borderId="0" xfId="37" applyAlignment="1">
      <alignment horizontal="left" vertical="top"/>
      <protection/>
    </xf>
    <xf numFmtId="0" fontId="1" fillId="0" borderId="6" xfId="37" applyFont="1" applyBorder="1" applyAlignment="1">
      <alignment horizontal="right" vertical="center" wrapText="1"/>
      <protection/>
    </xf>
    <xf numFmtId="0" fontId="1" fillId="0" borderId="3" xfId="0" applyFont="1" applyBorder="1" applyAlignment="1">
      <alignment vertical="center" wrapText="1"/>
    </xf>
    <xf numFmtId="0" fontId="1" fillId="0" borderId="5" xfId="0" applyFont="1" applyBorder="1" applyAlignment="1">
      <alignment horizontal="center" vertical="center" wrapText="1"/>
    </xf>
    <xf numFmtId="0" fontId="9" fillId="0" borderId="0" xfId="0" applyFont="1" applyFill="1" applyAlignment="1">
      <alignment vertical="top" wrapText="1"/>
    </xf>
    <xf numFmtId="0" fontId="0" fillId="0" borderId="0" xfId="37" applyFont="1" applyAlignment="1">
      <alignment horizontal="left" vertical="top" wrapText="1"/>
      <protection/>
    </xf>
    <xf numFmtId="0" fontId="9" fillId="0" borderId="0" xfId="37" applyFont="1" applyAlignment="1">
      <alignment horizontal="left" vertical="top" wrapText="1"/>
      <protection/>
    </xf>
    <xf numFmtId="0" fontId="0" fillId="0" borderId="0" xfId="37" applyAlignment="1">
      <alignment horizontal="left" vertical="top" wrapText="1"/>
      <protection/>
    </xf>
    <xf numFmtId="0" fontId="1" fillId="0" borderId="6" xfId="37" applyFont="1" applyBorder="1" applyAlignment="1">
      <alignment horizontal="left" vertical="center" wrapText="1"/>
      <protection/>
    </xf>
    <xf numFmtId="0" fontId="0" fillId="0" borderId="3" xfId="0" applyBorder="1" applyAlignment="1">
      <alignment wrapText="1"/>
    </xf>
    <xf numFmtId="0" fontId="1" fillId="0" borderId="6" xfId="0" applyFont="1" applyBorder="1" applyAlignment="1">
      <alignment vertical="center" wrapText="1"/>
    </xf>
    <xf numFmtId="0" fontId="0" fillId="0" borderId="0" xfId="0" applyAlignment="1">
      <alignment horizontal="center" wrapText="1"/>
    </xf>
    <xf numFmtId="0" fontId="0" fillId="0" borderId="3" xfId="0" applyBorder="1" applyAlignment="1">
      <alignment horizontal="center" wrapText="1"/>
    </xf>
    <xf numFmtId="0" fontId="1" fillId="0" borderId="5" xfId="37" applyFont="1" applyBorder="1" applyAlignment="1">
      <alignment horizontal="center" vertical="center"/>
      <protection/>
    </xf>
    <xf numFmtId="0" fontId="9" fillId="0" borderId="0" xfId="0" applyFont="1" applyAlignment="1">
      <alignment vertical="top" wrapText="1"/>
    </xf>
    <xf numFmtId="0" fontId="0" fillId="0" borderId="0" xfId="38" applyFont="1" applyFill="1" applyAlignment="1">
      <alignment horizontal="left" vertical="top"/>
      <protection/>
    </xf>
    <xf numFmtId="0" fontId="1" fillId="0" borderId="4" xfId="38" applyFont="1" applyBorder="1" applyAlignment="1">
      <alignment horizontal="left" vertical="center" wrapText="1"/>
      <protection/>
    </xf>
    <xf numFmtId="0" fontId="1" fillId="0" borderId="3" xfId="38" applyFont="1" applyBorder="1" applyAlignment="1">
      <alignment horizontal="left" vertical="center" wrapText="1"/>
      <protection/>
    </xf>
    <xf numFmtId="0" fontId="1" fillId="0" borderId="5" xfId="38" applyFont="1" applyFill="1" applyBorder="1" applyAlignment="1">
      <alignment horizontal="center" vertical="center"/>
      <protection/>
    </xf>
    <xf numFmtId="0" fontId="1" fillId="0" borderId="6" xfId="38" applyFont="1" applyFill="1" applyBorder="1" applyAlignment="1">
      <alignment horizontal="right" vertical="center" wrapText="1"/>
      <protection/>
    </xf>
    <xf numFmtId="0" fontId="1" fillId="0" borderId="3" xfId="38" applyFont="1" applyFill="1" applyBorder="1" applyAlignment="1">
      <alignment horizontal="right" vertical="center" wrapText="1"/>
      <protection/>
    </xf>
    <xf numFmtId="0" fontId="9" fillId="0" borderId="0" xfId="36" applyFont="1" applyFill="1" applyAlignment="1">
      <alignment horizontal="left" vertical="top" wrapText="1"/>
      <protection/>
    </xf>
    <xf numFmtId="0" fontId="0" fillId="0" borderId="0" xfId="36" applyFont="1" applyFill="1" applyAlignment="1">
      <alignment vertical="top" wrapText="1"/>
      <protection/>
    </xf>
    <xf numFmtId="0" fontId="1" fillId="0" borderId="5" xfId="36" applyFont="1" applyFill="1" applyBorder="1" applyAlignment="1">
      <alignment horizontal="center" vertical="center"/>
      <protection/>
    </xf>
    <xf numFmtId="0" fontId="1" fillId="0" borderId="4" xfId="36" applyFont="1" applyFill="1" applyBorder="1" applyAlignment="1">
      <alignment horizontal="left" vertical="center"/>
      <protection/>
    </xf>
    <xf numFmtId="0" fontId="1" fillId="0" borderId="2" xfId="36" applyFont="1" applyFill="1" applyBorder="1" applyAlignment="1">
      <alignment horizontal="left" vertical="center"/>
      <protection/>
    </xf>
    <xf numFmtId="0" fontId="1" fillId="0" borderId="5" xfId="0" applyFont="1" applyFill="1" applyBorder="1" applyAlignment="1">
      <alignment horizontal="center" vertical="center" wrapText="1"/>
    </xf>
    <xf numFmtId="0" fontId="9" fillId="0" borderId="0" xfId="0" applyFont="1" applyFill="1" applyAlignment="1">
      <alignment horizontal="left" vertical="top"/>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6" xfId="0" applyFont="1" applyFill="1" applyBorder="1" applyAlignment="1">
      <alignment horizontal="right" vertical="center" wrapText="1"/>
    </xf>
    <xf numFmtId="0" fontId="1" fillId="0" borderId="3" xfId="0" applyFont="1" applyFill="1" applyBorder="1" applyAlignment="1">
      <alignment horizontal="right" vertical="center" wrapText="1"/>
    </xf>
    <xf numFmtId="0" fontId="9" fillId="0" borderId="0" xfId="0" applyFont="1" applyAlignment="1">
      <alignment horizontal="left" wrapText="1"/>
    </xf>
    <xf numFmtId="0" fontId="9" fillId="0" borderId="0" xfId="0" applyNumberFormat="1" applyFont="1" applyAlignment="1">
      <alignment wrapText="1"/>
    </xf>
    <xf numFmtId="0" fontId="1" fillId="0" borderId="4" xfId="22" applyFont="1" applyFill="1" applyBorder="1" applyAlignment="1">
      <alignment horizontal="left" vertical="center" wrapText="1"/>
      <protection/>
    </xf>
    <xf numFmtId="0" fontId="1" fillId="0" borderId="2" xfId="22" applyFont="1" applyFill="1" applyBorder="1" applyAlignment="1">
      <alignment horizontal="left" vertical="center" wrapText="1"/>
      <protection/>
    </xf>
    <xf numFmtId="0" fontId="1" fillId="0" borderId="6" xfId="22" applyFont="1" applyFill="1" applyBorder="1" applyAlignment="1">
      <alignment horizontal="right" vertical="center" wrapText="1"/>
      <protection/>
    </xf>
    <xf numFmtId="0" fontId="1" fillId="0" borderId="3" xfId="22" applyFont="1" applyFill="1" applyBorder="1" applyAlignment="1">
      <alignment horizontal="right" vertical="center" wrapText="1"/>
      <protection/>
    </xf>
    <xf numFmtId="0" fontId="1" fillId="0" borderId="5" xfId="22" applyFont="1" applyFill="1" applyBorder="1" applyAlignment="1">
      <alignment horizontal="center" vertical="center" wrapText="1"/>
      <protection/>
    </xf>
    <xf numFmtId="0" fontId="9" fillId="0" borderId="0" xfId="0" applyNumberFormat="1" applyFont="1" applyAlignment="1">
      <alignment vertical="top" wrapText="1"/>
    </xf>
    <xf numFmtId="0" fontId="0" fillId="0" borderId="0" xfId="0" applyFont="1" applyAlignment="1">
      <alignment vertical="top" wrapText="1"/>
    </xf>
    <xf numFmtId="0" fontId="1" fillId="0" borderId="6" xfId="36" applyFont="1" applyFill="1" applyBorder="1" applyAlignment="1">
      <alignment horizontal="left" vertical="center" wrapText="1"/>
      <protection/>
    </xf>
    <xf numFmtId="0" fontId="0" fillId="0" borderId="0" xfId="0" applyAlignment="1">
      <alignment horizontal="left" vertical="center" wrapText="1"/>
    </xf>
    <xf numFmtId="0" fontId="0" fillId="0" borderId="2" xfId="0" applyBorder="1" applyAlignment="1">
      <alignment horizontal="left" vertical="center" wrapText="1"/>
    </xf>
    <xf numFmtId="0" fontId="1" fillId="0" borderId="6" xfId="36" applyFont="1" applyFill="1" applyBorder="1" applyAlignment="1">
      <alignment horizontal="right" vertical="center" wrapText="1"/>
      <protection/>
    </xf>
    <xf numFmtId="0" fontId="0" fillId="0" borderId="0" xfId="0" applyAlignment="1">
      <alignment horizontal="right" vertical="center" wrapText="1"/>
    </xf>
    <xf numFmtId="0" fontId="1" fillId="0" borderId="5" xfId="36" applyFont="1" applyFill="1" applyBorder="1" applyAlignment="1">
      <alignment horizontal="center" vertical="center" wrapText="1"/>
      <protection/>
    </xf>
    <xf numFmtId="0" fontId="0" fillId="0" borderId="0" xfId="0" applyFont="1" applyAlignment="1">
      <alignment horizontal="left" vertical="top" wrapText="1"/>
    </xf>
    <xf numFmtId="0" fontId="0" fillId="0" borderId="3" xfId="0" applyBorder="1" applyAlignment="1">
      <alignment horizontal="left" vertical="center" wrapText="1"/>
    </xf>
    <xf numFmtId="0" fontId="9" fillId="0" borderId="0" xfId="0" applyFont="1" applyAlignment="1">
      <alignment wrapText="1"/>
    </xf>
    <xf numFmtId="0" fontId="9" fillId="0" borderId="0" xfId="24" applyFont="1" applyFill="1" applyAlignment="1">
      <alignment wrapText="1"/>
      <protection/>
    </xf>
    <xf numFmtId="0" fontId="7" fillId="0" borderId="0" xfId="24" applyFont="1" applyFill="1" applyAlignment="1">
      <alignment wrapText="1"/>
      <protection/>
    </xf>
    <xf numFmtId="0" fontId="1" fillId="0" borderId="6" xfId="0" applyFont="1" applyFill="1" applyBorder="1" applyAlignment="1">
      <alignment horizontal="center" vertical="center" wrapText="1"/>
    </xf>
    <xf numFmtId="0" fontId="0" fillId="0" borderId="6" xfId="0" applyBorder="1" applyAlignment="1">
      <alignment horizontal="center" vertical="center" wrapText="1"/>
    </xf>
    <xf numFmtId="0" fontId="0" fillId="0" borderId="5" xfId="0" applyFont="1" applyFill="1" applyBorder="1" applyAlignment="1">
      <alignment horizontal="center" vertical="center" wrapText="1"/>
    </xf>
    <xf numFmtId="0" fontId="0" fillId="0" borderId="5" xfId="24" applyFont="1" applyFill="1" applyBorder="1" applyAlignment="1">
      <alignment horizontal="center" vertical="center" wrapText="1"/>
      <protection/>
    </xf>
    <xf numFmtId="0" fontId="1" fillId="0" borderId="5" xfId="24" applyFont="1" applyFill="1" applyBorder="1" applyAlignment="1">
      <alignment horizontal="right" vertical="center" wrapText="1"/>
      <protection/>
    </xf>
    <xf numFmtId="0" fontId="1" fillId="0" borderId="5" xfId="0" applyFont="1" applyFill="1" applyBorder="1" applyAlignment="1">
      <alignment horizontal="right" vertical="center" wrapText="1"/>
    </xf>
    <xf numFmtId="0" fontId="1" fillId="0" borderId="5" xfId="0" applyFont="1" applyBorder="1" applyAlignment="1">
      <alignment horizontal="right" vertical="center" wrapText="1"/>
    </xf>
    <xf numFmtId="0" fontId="1" fillId="0" borderId="5" xfId="0" applyFont="1" applyBorder="1" applyAlignment="1">
      <alignment vertical="center" wrapText="1"/>
    </xf>
    <xf numFmtId="0" fontId="9" fillId="0" borderId="0" xfId="0" applyFont="1" applyFill="1" applyBorder="1" applyAlignment="1">
      <alignment vertical="top" wrapText="1"/>
    </xf>
    <xf numFmtId="0" fontId="1" fillId="0" borderId="0" xfId="23" applyFont="1" applyFill="1" applyAlignment="1">
      <alignment wrapText="1"/>
      <protection/>
    </xf>
    <xf numFmtId="0" fontId="1" fillId="0" borderId="6" xfId="0" applyFont="1" applyFill="1" applyBorder="1" applyAlignment="1">
      <alignment horizontal="center" vertical="center"/>
    </xf>
    <xf numFmtId="1" fontId="9" fillId="0" borderId="0" xfId="23" applyNumberFormat="1" applyFont="1" applyFill="1" applyAlignment="1">
      <alignment horizontal="left" wrapText="1"/>
      <protection/>
    </xf>
    <xf numFmtId="0" fontId="9" fillId="0" borderId="0" xfId="0" applyFont="1" applyAlignment="1">
      <alignment horizontal="left" wrapText="1"/>
    </xf>
    <xf numFmtId="0" fontId="1" fillId="0" borderId="6" xfId="23" applyFont="1" applyFill="1" applyBorder="1" applyAlignment="1">
      <alignment vertical="center" wrapText="1"/>
      <protection/>
    </xf>
    <xf numFmtId="0" fontId="0" fillId="0" borderId="0" xfId="0" applyFill="1" applyAlignment="1">
      <alignment vertical="top" wrapText="1"/>
    </xf>
    <xf numFmtId="0" fontId="1" fillId="0" borderId="3" xfId="36" applyFont="1" applyFill="1" applyBorder="1" applyAlignment="1">
      <alignment horizontal="left" vertical="center" wrapText="1"/>
      <protection/>
    </xf>
    <xf numFmtId="0" fontId="0" fillId="0" borderId="3" xfId="36" applyFill="1" applyBorder="1" applyAlignment="1">
      <alignment horizontal="right" vertical="center" wrapText="1"/>
      <protection/>
    </xf>
    <xf numFmtId="0" fontId="9" fillId="0" borderId="0" xfId="36" applyFont="1" applyAlignment="1">
      <alignment horizontal="left" vertical="top" wrapText="1"/>
      <protection/>
    </xf>
    <xf numFmtId="0" fontId="0" fillId="0" borderId="0" xfId="36" applyAlignment="1">
      <alignment wrapText="1"/>
      <protection/>
    </xf>
    <xf numFmtId="0" fontId="9" fillId="0" borderId="0" xfId="36" applyFont="1" applyFill="1" applyAlignment="1">
      <alignment vertical="top" wrapText="1"/>
      <protection/>
    </xf>
    <xf numFmtId="0" fontId="0" fillId="0" borderId="0" xfId="36" applyFill="1" applyAlignment="1">
      <alignment wrapText="1"/>
      <protection/>
    </xf>
    <xf numFmtId="0" fontId="0" fillId="0" borderId="0" xfId="36" applyFont="1" applyAlignment="1">
      <alignment vertical="top" wrapText="1"/>
      <protection/>
    </xf>
    <xf numFmtId="0" fontId="1" fillId="0" borderId="4" xfId="36" applyFont="1" applyBorder="1" applyAlignment="1">
      <alignment horizontal="left" vertical="center" wrapText="1"/>
      <protection/>
    </xf>
    <xf numFmtId="0" fontId="1" fillId="0" borderId="2" xfId="36" applyFont="1" applyBorder="1" applyAlignment="1">
      <alignment horizontal="left" vertical="center" wrapText="1"/>
      <protection/>
    </xf>
    <xf numFmtId="0" fontId="1" fillId="0" borderId="5" xfId="36" applyFont="1" applyBorder="1" applyAlignment="1">
      <alignment horizontal="center" vertical="center" wrapText="1"/>
      <protection/>
    </xf>
    <xf numFmtId="0" fontId="1" fillId="0" borderId="6" xfId="0" applyFont="1" applyBorder="1" applyAlignment="1">
      <alignment horizontal="left" vertical="center" wrapText="1"/>
    </xf>
    <xf numFmtId="0" fontId="0" fillId="0" borderId="0" xfId="0" applyBorder="1" applyAlignment="1">
      <alignment wrapText="1"/>
    </xf>
    <xf numFmtId="0" fontId="1" fillId="0" borderId="5" xfId="0" applyFont="1" applyBorder="1" applyAlignment="1">
      <alignment horizontal="center" wrapText="1"/>
    </xf>
    <xf numFmtId="0" fontId="0" fillId="0" borderId="5" xfId="0" applyBorder="1" applyAlignment="1">
      <alignment horizontal="center" wrapText="1"/>
    </xf>
    <xf numFmtId="0" fontId="0" fillId="0" borderId="5" xfId="0" applyBorder="1" applyAlignment="1">
      <alignment horizontal="center" vertical="center" wrapText="1"/>
    </xf>
    <xf numFmtId="0" fontId="0" fillId="0" borderId="3" xfId="0" applyBorder="1" applyAlignment="1">
      <alignment horizontal="left" wrapText="1"/>
    </xf>
    <xf numFmtId="0" fontId="0" fillId="0" borderId="0" xfId="0" applyFont="1" applyAlignment="1">
      <alignment wrapText="1"/>
    </xf>
    <xf numFmtId="0" fontId="0" fillId="0" borderId="0" xfId="0" applyFont="1" applyAlignment="1">
      <alignment horizontal="left" wrapText="1"/>
    </xf>
  </cellXfs>
  <cellStyles count="33">
    <cellStyle name="Normal" xfId="0"/>
    <cellStyle name="Comma" xfId="15"/>
    <cellStyle name="Comma [0]" xfId="16"/>
    <cellStyle name="Comma_Tables - Family for updating" xfId="17"/>
    <cellStyle name="Currency" xfId="18"/>
    <cellStyle name="Currency [0]" xfId="19"/>
    <cellStyle name="Followed Hyperlink" xfId="20"/>
    <cellStyle name="Hyperlink" xfId="21"/>
    <cellStyle name="Normal_2010.03.11 Tables - Crown (Q4 09)" xfId="22"/>
    <cellStyle name="Normal_2011.06.14 Tables for Mags' courts JCS 2010 Chp3 DRAFT for CC" xfId="23"/>
    <cellStyle name="Normal_2012.03.07 Timeliness tables for Chapter 5 CSQ4 2011" xfId="24"/>
    <cellStyle name="Normal_Chp 1 County courts JCS 2010 tables (Final) " xfId="25"/>
    <cellStyle name="Normal_CSQ Q4 Tables - Crown Court, checked, values only, Final" xfId="26"/>
    <cellStyle name="Normal_Hearings (Revised)" xfId="27"/>
    <cellStyle name="Normal_Jan'12  " xfId="28"/>
    <cellStyle name="Normal_JUDICIAL STATS TABLES 2007 (draft)" xfId="29"/>
    <cellStyle name="Normal_repossession by bailiff" xfId="30"/>
    <cellStyle name="Normal_Sheet1" xfId="31"/>
    <cellStyle name="Normal_Table 1.4" xfId="32"/>
    <cellStyle name="Normal_Table 2.4 - Care Proceedings Timeliness - NEW SPEC TABLE" xfId="33"/>
    <cellStyle name="Normal_Table 2.7 - Legal representation" xfId="34"/>
    <cellStyle name="Normal_Tables - Crown (Q1 10) final" xfId="35"/>
    <cellStyle name="Normal_Tables - Crown (Q1 10) for updating NAP" xfId="36"/>
    <cellStyle name="Normal_Tables - Family for updating" xfId="37"/>
    <cellStyle name="Normal_Tables CSQ Q2 2011 Magistrates' courts Final" xfId="38"/>
    <cellStyle name="Normal_Tables for Family chapter (Q2 12) with CSV sheet v2" xfId="39"/>
    <cellStyle name="Normal_Warrants" xfId="40"/>
    <cellStyle name="Percent" xfId="41"/>
    <cellStyle name="Percent_2012.03.07 Timeliness tables for Chapter 5 CSQ4 2011" xfId="42"/>
    <cellStyle name="Percent_Civil Court Statistics Bulletin (version 1)" xfId="43"/>
    <cellStyle name="Percent_JUDICIAL STATS TABLES 2007 (draft)" xfId="44"/>
    <cellStyle name="Percent_Tables - Crown (Q1 10) for updating NAP" xfId="45"/>
    <cellStyle name="Percent_Tables CSQ Q2 2011 Magistrates' courts Final"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8</xdr:row>
      <xdr:rowOff>0</xdr:rowOff>
    </xdr:from>
    <xdr:ext cx="76200" cy="200025"/>
    <xdr:sp>
      <xdr:nvSpPr>
        <xdr:cNvPr id="1" name="TextBox 1"/>
        <xdr:cNvSpPr txBox="1">
          <a:spLocks noChangeArrowheads="1"/>
        </xdr:cNvSpPr>
      </xdr:nvSpPr>
      <xdr:spPr>
        <a:xfrm>
          <a:off x="6200775" y="1371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76200" cy="200025"/>
    <xdr:sp>
      <xdr:nvSpPr>
        <xdr:cNvPr id="2" name="TextBox 2"/>
        <xdr:cNvSpPr txBox="1">
          <a:spLocks noChangeArrowheads="1"/>
        </xdr:cNvSpPr>
      </xdr:nvSpPr>
      <xdr:spPr>
        <a:xfrm>
          <a:off x="6200775" y="1466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10</xdr:row>
      <xdr:rowOff>0</xdr:rowOff>
    </xdr:from>
    <xdr:ext cx="76200" cy="200025"/>
    <xdr:sp>
      <xdr:nvSpPr>
        <xdr:cNvPr id="3" name="TextBox 3"/>
        <xdr:cNvSpPr txBox="1">
          <a:spLocks noChangeArrowheads="1"/>
        </xdr:cNvSpPr>
      </xdr:nvSpPr>
      <xdr:spPr>
        <a:xfrm>
          <a:off x="6200775" y="1628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10</xdr:row>
      <xdr:rowOff>114300</xdr:rowOff>
    </xdr:from>
    <xdr:ext cx="76200" cy="200025"/>
    <xdr:sp>
      <xdr:nvSpPr>
        <xdr:cNvPr id="4" name="TextBox 4"/>
        <xdr:cNvSpPr txBox="1">
          <a:spLocks noChangeArrowheads="1"/>
        </xdr:cNvSpPr>
      </xdr:nvSpPr>
      <xdr:spPr>
        <a:xfrm>
          <a:off x="6200775" y="1743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11</xdr:row>
      <xdr:rowOff>114300</xdr:rowOff>
    </xdr:from>
    <xdr:ext cx="76200" cy="200025"/>
    <xdr:sp>
      <xdr:nvSpPr>
        <xdr:cNvPr id="5" name="TextBox 5"/>
        <xdr:cNvSpPr txBox="1">
          <a:spLocks noChangeArrowheads="1"/>
        </xdr:cNvSpPr>
      </xdr:nvSpPr>
      <xdr:spPr>
        <a:xfrm>
          <a:off x="6200775" y="1905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0</xdr:rowOff>
    </xdr:from>
    <xdr:ext cx="76200" cy="200025"/>
    <xdr:sp>
      <xdr:nvSpPr>
        <xdr:cNvPr id="1" name="TextBox 1"/>
        <xdr:cNvSpPr txBox="1">
          <a:spLocks noChangeArrowheads="1"/>
        </xdr:cNvSpPr>
      </xdr:nvSpPr>
      <xdr:spPr>
        <a:xfrm>
          <a:off x="1352550" y="1628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200025"/>
    <xdr:sp>
      <xdr:nvSpPr>
        <xdr:cNvPr id="2" name="TextBox 2"/>
        <xdr:cNvSpPr txBox="1">
          <a:spLocks noChangeArrowheads="1"/>
        </xdr:cNvSpPr>
      </xdr:nvSpPr>
      <xdr:spPr>
        <a:xfrm>
          <a:off x="1352550" y="1628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200025"/>
    <xdr:sp>
      <xdr:nvSpPr>
        <xdr:cNvPr id="3" name="TextBox 3"/>
        <xdr:cNvSpPr txBox="1">
          <a:spLocks noChangeArrowheads="1"/>
        </xdr:cNvSpPr>
      </xdr:nvSpPr>
      <xdr:spPr>
        <a:xfrm>
          <a:off x="1352550" y="1790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7</xdr:row>
      <xdr:rowOff>114300</xdr:rowOff>
    </xdr:from>
    <xdr:ext cx="76200" cy="200025"/>
    <xdr:sp>
      <xdr:nvSpPr>
        <xdr:cNvPr id="4" name="TextBox 4"/>
        <xdr:cNvSpPr txBox="1">
          <a:spLocks noChangeArrowheads="1"/>
        </xdr:cNvSpPr>
      </xdr:nvSpPr>
      <xdr:spPr>
        <a:xfrm>
          <a:off x="1352550" y="1905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8</xdr:row>
      <xdr:rowOff>114300</xdr:rowOff>
    </xdr:from>
    <xdr:ext cx="76200" cy="200025"/>
    <xdr:sp>
      <xdr:nvSpPr>
        <xdr:cNvPr id="5" name="TextBox 5"/>
        <xdr:cNvSpPr txBox="1">
          <a:spLocks noChangeArrowheads="1"/>
        </xdr:cNvSpPr>
      </xdr:nvSpPr>
      <xdr:spPr>
        <a:xfrm>
          <a:off x="1352550" y="2066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5</xdr:row>
      <xdr:rowOff>0</xdr:rowOff>
    </xdr:from>
    <xdr:ext cx="76200" cy="200025"/>
    <xdr:sp>
      <xdr:nvSpPr>
        <xdr:cNvPr id="6" name="TextBox 6"/>
        <xdr:cNvSpPr txBox="1">
          <a:spLocks noChangeArrowheads="1"/>
        </xdr:cNvSpPr>
      </xdr:nvSpPr>
      <xdr:spPr>
        <a:xfrm>
          <a:off x="1352550"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5</xdr:row>
      <xdr:rowOff>0</xdr:rowOff>
    </xdr:from>
    <xdr:ext cx="76200" cy="200025"/>
    <xdr:sp>
      <xdr:nvSpPr>
        <xdr:cNvPr id="7" name="TextBox 7"/>
        <xdr:cNvSpPr txBox="1">
          <a:spLocks noChangeArrowheads="1"/>
        </xdr:cNvSpPr>
      </xdr:nvSpPr>
      <xdr:spPr>
        <a:xfrm>
          <a:off x="1352550"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200025"/>
    <xdr:sp>
      <xdr:nvSpPr>
        <xdr:cNvPr id="8" name="TextBox 8"/>
        <xdr:cNvSpPr txBox="1">
          <a:spLocks noChangeArrowheads="1"/>
        </xdr:cNvSpPr>
      </xdr:nvSpPr>
      <xdr:spPr>
        <a:xfrm>
          <a:off x="1352550" y="1628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200025"/>
    <xdr:sp>
      <xdr:nvSpPr>
        <xdr:cNvPr id="9" name="TextBox 9"/>
        <xdr:cNvSpPr txBox="1">
          <a:spLocks noChangeArrowheads="1"/>
        </xdr:cNvSpPr>
      </xdr:nvSpPr>
      <xdr:spPr>
        <a:xfrm>
          <a:off x="1352550" y="1790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0025"/>
    <xdr:sp>
      <xdr:nvSpPr>
        <xdr:cNvPr id="10" name="TextBox 10"/>
        <xdr:cNvSpPr txBox="1">
          <a:spLocks noChangeArrowheads="1"/>
        </xdr:cNvSpPr>
      </xdr:nvSpPr>
      <xdr:spPr>
        <a:xfrm>
          <a:off x="1352550" y="2114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0025"/>
    <xdr:sp>
      <xdr:nvSpPr>
        <xdr:cNvPr id="11" name="TextBox 11"/>
        <xdr:cNvSpPr txBox="1">
          <a:spLocks noChangeArrowheads="1"/>
        </xdr:cNvSpPr>
      </xdr:nvSpPr>
      <xdr:spPr>
        <a:xfrm>
          <a:off x="1352550" y="2114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V44"/>
  <sheetViews>
    <sheetView tabSelected="1" workbookViewId="0" topLeftCell="A1">
      <selection activeCell="A1" sqref="A1"/>
    </sheetView>
  </sheetViews>
  <sheetFormatPr defaultColWidth="9.140625" defaultRowHeight="12.75"/>
  <cols>
    <col min="1" max="1" width="11.421875" style="0" customWidth="1"/>
  </cols>
  <sheetData>
    <row r="1" spans="1:21" ht="12.75">
      <c r="A1" s="2" t="s">
        <v>104</v>
      </c>
      <c r="B1" s="2"/>
      <c r="C1" s="98"/>
      <c r="D1" s="98"/>
      <c r="E1" s="98"/>
      <c r="F1" s="98"/>
      <c r="G1" s="98"/>
      <c r="H1" s="98"/>
      <c r="I1" s="98"/>
      <c r="J1" s="98"/>
      <c r="K1" s="98"/>
      <c r="L1" s="98"/>
      <c r="M1" s="98"/>
      <c r="N1" s="98"/>
      <c r="O1" s="190"/>
      <c r="P1" s="98"/>
      <c r="Q1" s="3"/>
      <c r="R1" s="3"/>
      <c r="S1" s="3"/>
      <c r="T1" s="3"/>
      <c r="U1" s="3"/>
    </row>
    <row r="2" spans="1:21" ht="12.75">
      <c r="A2" s="2"/>
      <c r="B2" s="2"/>
      <c r="C2" s="98"/>
      <c r="D2" s="98"/>
      <c r="E2" s="98"/>
      <c r="F2" s="98"/>
      <c r="G2" s="98"/>
      <c r="H2" s="98"/>
      <c r="I2" s="98"/>
      <c r="J2" s="98"/>
      <c r="K2" s="98"/>
      <c r="L2" s="98"/>
      <c r="M2" s="98"/>
      <c r="N2" s="98"/>
      <c r="O2" s="190"/>
      <c r="P2" s="98"/>
      <c r="Q2" s="3"/>
      <c r="R2" s="3"/>
      <c r="S2" s="3"/>
      <c r="T2" s="3"/>
      <c r="U2" s="3"/>
    </row>
    <row r="3" spans="1:21" ht="12.75">
      <c r="A3" s="369" t="s">
        <v>417</v>
      </c>
      <c r="B3" s="2"/>
      <c r="C3" s="98"/>
      <c r="D3" s="98"/>
      <c r="E3" s="98"/>
      <c r="F3" s="98"/>
      <c r="G3" s="98"/>
      <c r="H3" s="98"/>
      <c r="I3" s="98"/>
      <c r="J3" s="98"/>
      <c r="K3" s="98"/>
      <c r="L3" s="98"/>
      <c r="M3" s="98"/>
      <c r="N3" s="98"/>
      <c r="O3" s="190"/>
      <c r="P3" s="98"/>
      <c r="Q3" s="3"/>
      <c r="R3" s="3"/>
      <c r="S3" s="3"/>
      <c r="T3" s="3"/>
      <c r="U3" s="3"/>
    </row>
    <row r="4" spans="1:21" ht="12.75">
      <c r="A4" s="98">
        <v>1.1</v>
      </c>
      <c r="B4" s="98" t="s">
        <v>305</v>
      </c>
      <c r="C4" s="98"/>
      <c r="D4" s="98"/>
      <c r="E4" s="98"/>
      <c r="F4" s="98"/>
      <c r="G4" s="98"/>
      <c r="H4" s="98"/>
      <c r="I4" s="98"/>
      <c r="J4" s="98"/>
      <c r="K4" s="98"/>
      <c r="L4" s="98"/>
      <c r="M4" s="98"/>
      <c r="N4" s="98"/>
      <c r="O4" s="98"/>
      <c r="P4" s="98"/>
      <c r="Q4" s="3"/>
      <c r="R4" s="3"/>
      <c r="S4" s="3"/>
      <c r="T4" s="3"/>
      <c r="U4" s="3"/>
    </row>
    <row r="5" spans="1:21" ht="12.75">
      <c r="A5" s="98">
        <v>1.2</v>
      </c>
      <c r="B5" s="98" t="s">
        <v>306</v>
      </c>
      <c r="C5" s="98"/>
      <c r="D5" s="98"/>
      <c r="E5" s="98"/>
      <c r="F5" s="98"/>
      <c r="G5" s="98"/>
      <c r="H5" s="98"/>
      <c r="I5" s="98"/>
      <c r="J5" s="98"/>
      <c r="K5" s="98"/>
      <c r="L5" s="98"/>
      <c r="M5" s="98"/>
      <c r="N5" s="98"/>
      <c r="O5" s="98"/>
      <c r="P5" s="98"/>
      <c r="Q5" s="3"/>
      <c r="R5" s="3"/>
      <c r="S5" s="3"/>
      <c r="T5" s="3"/>
      <c r="U5" s="3"/>
    </row>
    <row r="6" spans="1:21" ht="12.75">
      <c r="A6" s="98">
        <v>1.3</v>
      </c>
      <c r="B6" s="98" t="s">
        <v>307</v>
      </c>
      <c r="C6" s="98"/>
      <c r="D6" s="98"/>
      <c r="E6" s="98"/>
      <c r="F6" s="98"/>
      <c r="G6" s="98"/>
      <c r="H6" s="98"/>
      <c r="I6" s="98"/>
      <c r="J6" s="98"/>
      <c r="K6" s="98"/>
      <c r="L6" s="98"/>
      <c r="M6" s="98"/>
      <c r="N6" s="98"/>
      <c r="O6" s="98"/>
      <c r="P6" s="98"/>
      <c r="Q6" s="3"/>
      <c r="R6" s="3"/>
      <c r="S6" s="3"/>
      <c r="T6" s="3"/>
      <c r="U6" s="3"/>
    </row>
    <row r="7" spans="1:21" ht="12.75">
      <c r="A7" s="98">
        <v>1.4</v>
      </c>
      <c r="B7" s="98" t="s">
        <v>308</v>
      </c>
      <c r="C7" s="98"/>
      <c r="D7" s="98"/>
      <c r="E7" s="98"/>
      <c r="F7" s="98"/>
      <c r="G7" s="98"/>
      <c r="H7" s="98"/>
      <c r="I7" s="98"/>
      <c r="J7" s="98"/>
      <c r="K7" s="98"/>
      <c r="L7" s="98"/>
      <c r="M7" s="98"/>
      <c r="N7" s="98"/>
      <c r="O7" s="98"/>
      <c r="P7" s="98"/>
      <c r="Q7" s="3"/>
      <c r="R7" s="3"/>
      <c r="S7" s="3"/>
      <c r="T7" s="3"/>
      <c r="U7" s="3"/>
    </row>
    <row r="8" spans="1:21" ht="12.75">
      <c r="A8" s="98">
        <v>1.5</v>
      </c>
      <c r="B8" s="98" t="s">
        <v>309</v>
      </c>
      <c r="C8" s="98"/>
      <c r="D8" s="98"/>
      <c r="E8" s="98"/>
      <c r="F8" s="98"/>
      <c r="G8" s="98"/>
      <c r="H8" s="98"/>
      <c r="I8" s="98"/>
      <c r="J8" s="98"/>
      <c r="K8" s="98"/>
      <c r="L8" s="98"/>
      <c r="M8" s="98"/>
      <c r="N8" s="98"/>
      <c r="O8" s="98"/>
      <c r="P8" s="98"/>
      <c r="Q8" s="3"/>
      <c r="R8" s="3"/>
      <c r="S8" s="3"/>
      <c r="T8" s="3"/>
      <c r="U8" s="3"/>
    </row>
    <row r="9" spans="1:21" ht="12.75">
      <c r="A9" s="98">
        <v>1.6</v>
      </c>
      <c r="B9" s="98" t="s">
        <v>310</v>
      </c>
      <c r="C9" s="98"/>
      <c r="D9" s="98"/>
      <c r="E9" s="98"/>
      <c r="F9" s="98"/>
      <c r="G9" s="98"/>
      <c r="H9" s="98"/>
      <c r="I9" s="98"/>
      <c r="J9" s="98"/>
      <c r="K9" s="98"/>
      <c r="L9" s="98"/>
      <c r="M9" s="98"/>
      <c r="N9" s="98"/>
      <c r="O9" s="98"/>
      <c r="P9" s="98"/>
      <c r="Q9" s="3"/>
      <c r="R9" s="3"/>
      <c r="S9" s="3"/>
      <c r="T9" s="3"/>
      <c r="U9" s="3"/>
    </row>
    <row r="10" spans="1:21" ht="12.75">
      <c r="A10" s="98">
        <v>1.7</v>
      </c>
      <c r="B10" s="98" t="s">
        <v>311</v>
      </c>
      <c r="C10" s="98"/>
      <c r="D10" s="98"/>
      <c r="E10" s="98"/>
      <c r="F10" s="98"/>
      <c r="G10" s="98"/>
      <c r="H10" s="98"/>
      <c r="I10" s="98"/>
      <c r="J10" s="98"/>
      <c r="K10" s="98"/>
      <c r="L10" s="98"/>
      <c r="M10" s="98"/>
      <c r="N10" s="98"/>
      <c r="O10" s="98"/>
      <c r="P10" s="98"/>
      <c r="Q10" s="3"/>
      <c r="R10" s="3"/>
      <c r="S10" s="3"/>
      <c r="T10" s="3"/>
      <c r="U10" s="3"/>
    </row>
    <row r="11" spans="1:21" ht="12.75">
      <c r="A11" s="98">
        <v>1.8</v>
      </c>
      <c r="B11" s="98" t="s">
        <v>312</v>
      </c>
      <c r="C11" s="98"/>
      <c r="D11" s="98"/>
      <c r="E11" s="98"/>
      <c r="F11" s="98"/>
      <c r="G11" s="98"/>
      <c r="H11" s="98"/>
      <c r="I11" s="98"/>
      <c r="J11" s="98"/>
      <c r="K11" s="98"/>
      <c r="L11" s="98"/>
      <c r="M11" s="98"/>
      <c r="N11" s="98"/>
      <c r="O11" s="98"/>
      <c r="P11" s="98"/>
      <c r="Q11" s="3"/>
      <c r="R11" s="3"/>
      <c r="S11" s="3"/>
      <c r="T11" s="3"/>
      <c r="U11" s="3"/>
    </row>
    <row r="12" spans="1:21" ht="12.75">
      <c r="A12" s="98"/>
      <c r="B12" s="98"/>
      <c r="C12" s="98"/>
      <c r="D12" s="98"/>
      <c r="E12" s="98"/>
      <c r="F12" s="98"/>
      <c r="G12" s="98"/>
      <c r="H12" s="98"/>
      <c r="I12" s="98"/>
      <c r="J12" s="98"/>
      <c r="K12" s="98"/>
      <c r="L12" s="98"/>
      <c r="M12" s="98"/>
      <c r="N12" s="98"/>
      <c r="O12" s="98"/>
      <c r="P12" s="98"/>
      <c r="Q12" s="3"/>
      <c r="R12" s="3"/>
      <c r="S12" s="3"/>
      <c r="T12" s="3"/>
      <c r="U12" s="3"/>
    </row>
    <row r="13" spans="1:13" ht="12.75">
      <c r="A13" s="369" t="s">
        <v>313</v>
      </c>
      <c r="B13" s="191"/>
      <c r="C13" s="192"/>
      <c r="D13" s="192"/>
      <c r="E13" s="192"/>
      <c r="F13" s="192"/>
      <c r="G13" s="192"/>
      <c r="H13" s="192"/>
      <c r="I13" s="192"/>
      <c r="J13" s="192"/>
      <c r="K13" s="192"/>
      <c r="L13" s="192"/>
      <c r="M13" s="192"/>
    </row>
    <row r="14" spans="1:12" ht="12.75">
      <c r="A14" s="375">
        <v>2.1</v>
      </c>
      <c r="B14" s="370" t="s">
        <v>109</v>
      </c>
      <c r="C14" s="371"/>
      <c r="D14" s="371"/>
      <c r="E14" s="371"/>
      <c r="F14" s="371"/>
      <c r="G14" s="371"/>
      <c r="H14" s="371"/>
      <c r="I14" s="371"/>
      <c r="J14" s="371"/>
      <c r="K14" s="371"/>
      <c r="L14" s="371"/>
    </row>
    <row r="15" spans="1:12" ht="12.75">
      <c r="A15" s="375">
        <v>2.2</v>
      </c>
      <c r="B15" s="372" t="s">
        <v>110</v>
      </c>
      <c r="C15" s="194"/>
      <c r="D15" s="194"/>
      <c r="E15" s="194"/>
      <c r="F15" s="194"/>
      <c r="G15" s="194"/>
      <c r="H15" s="194"/>
      <c r="I15" s="194"/>
      <c r="J15" s="194"/>
      <c r="K15" s="194"/>
      <c r="L15" s="3"/>
    </row>
    <row r="16" spans="1:12" ht="12.75">
      <c r="A16" s="375">
        <v>2.3</v>
      </c>
      <c r="B16" s="372" t="s">
        <v>111</v>
      </c>
      <c r="C16" s="194"/>
      <c r="D16" s="194"/>
      <c r="E16" s="194"/>
      <c r="F16" s="194"/>
      <c r="G16" s="194"/>
      <c r="H16" s="194"/>
      <c r="I16" s="194"/>
      <c r="J16" s="194"/>
      <c r="K16" s="3"/>
      <c r="L16" s="3"/>
    </row>
    <row r="17" spans="1:12" ht="12.75">
      <c r="A17" s="375">
        <v>2.4</v>
      </c>
      <c r="B17" s="373" t="s">
        <v>112</v>
      </c>
      <c r="C17" s="193"/>
      <c r="D17" s="193"/>
      <c r="E17" s="193"/>
      <c r="F17" s="193"/>
      <c r="G17" s="193"/>
      <c r="H17" s="193"/>
      <c r="I17" s="193"/>
      <c r="J17" s="193"/>
      <c r="K17" s="193"/>
      <c r="L17" s="193"/>
    </row>
    <row r="18" spans="1:16" ht="12.75" customHeight="1">
      <c r="A18" s="375">
        <v>2.5</v>
      </c>
      <c r="B18" s="789" t="s">
        <v>113</v>
      </c>
      <c r="C18" s="789"/>
      <c r="D18" s="789"/>
      <c r="E18" s="789"/>
      <c r="F18" s="789"/>
      <c r="G18" s="789"/>
      <c r="H18" s="789"/>
      <c r="I18" s="789"/>
      <c r="J18" s="789"/>
      <c r="K18" s="789"/>
      <c r="L18" s="789"/>
      <c r="M18" s="789"/>
      <c r="N18" s="790"/>
      <c r="O18" s="790"/>
      <c r="P18" s="790"/>
    </row>
    <row r="19" spans="1:12" ht="12.75">
      <c r="A19" s="375">
        <v>2.6</v>
      </c>
      <c r="B19" s="373" t="s">
        <v>114</v>
      </c>
      <c r="C19" s="194"/>
      <c r="D19" s="194"/>
      <c r="E19" s="194"/>
      <c r="F19" s="194"/>
      <c r="G19" s="194"/>
      <c r="H19" s="194"/>
      <c r="I19" s="194"/>
      <c r="J19" s="194"/>
      <c r="K19" s="194"/>
      <c r="L19" s="194"/>
    </row>
    <row r="20" spans="1:12" ht="12.75">
      <c r="A20" s="375">
        <v>2.7</v>
      </c>
      <c r="B20" s="373" t="s">
        <v>106</v>
      </c>
      <c r="C20" s="194"/>
      <c r="D20" s="194"/>
      <c r="E20" s="194"/>
      <c r="F20" s="194"/>
      <c r="G20" s="194"/>
      <c r="H20" s="194"/>
      <c r="I20" s="194"/>
      <c r="J20" s="3"/>
      <c r="K20" s="3"/>
      <c r="L20" s="3"/>
    </row>
    <row r="21" spans="1:12" ht="12.75">
      <c r="A21" s="375">
        <v>2.8</v>
      </c>
      <c r="B21" s="373" t="s">
        <v>115</v>
      </c>
      <c r="C21" s="374"/>
      <c r="D21" s="374"/>
      <c r="E21" s="374"/>
      <c r="F21" s="374"/>
      <c r="G21" s="374"/>
      <c r="H21" s="374"/>
      <c r="I21" s="3"/>
      <c r="J21" s="3"/>
      <c r="K21" s="3"/>
      <c r="L21" s="3"/>
    </row>
    <row r="22" spans="1:12" ht="12.75">
      <c r="A22" s="375">
        <v>2.9</v>
      </c>
      <c r="B22" s="373" t="s">
        <v>116</v>
      </c>
      <c r="C22" s="194"/>
      <c r="D22" s="194"/>
      <c r="E22" s="194"/>
      <c r="F22" s="194"/>
      <c r="G22" s="194"/>
      <c r="H22" s="194"/>
      <c r="I22" s="3"/>
      <c r="J22" s="3"/>
      <c r="K22" s="3"/>
      <c r="L22" s="3"/>
    </row>
    <row r="23" spans="1:12" ht="12.75">
      <c r="A23" s="376" t="s">
        <v>108</v>
      </c>
      <c r="B23" s="373" t="s">
        <v>117</v>
      </c>
      <c r="C23" s="3"/>
      <c r="D23" s="3"/>
      <c r="E23" s="3"/>
      <c r="F23" s="3"/>
      <c r="G23" s="3"/>
      <c r="H23" s="3"/>
      <c r="I23" s="3"/>
      <c r="J23" s="3"/>
      <c r="K23" s="3"/>
      <c r="L23" s="3"/>
    </row>
    <row r="25" spans="1:12" ht="12.75">
      <c r="A25" s="369" t="s">
        <v>418</v>
      </c>
      <c r="B25" s="253"/>
      <c r="C25" s="253"/>
      <c r="D25" s="253"/>
      <c r="E25" s="253"/>
      <c r="F25" s="253"/>
      <c r="G25" s="253"/>
      <c r="H25" s="253"/>
      <c r="I25" s="253"/>
      <c r="J25" s="253"/>
      <c r="K25" s="254"/>
      <c r="L25" s="254"/>
    </row>
    <row r="26" spans="1:12" ht="12.75">
      <c r="A26" s="375">
        <v>3.1</v>
      </c>
      <c r="B26" s="255" t="s">
        <v>592</v>
      </c>
      <c r="C26" s="255"/>
      <c r="D26" s="255"/>
      <c r="E26" s="255"/>
      <c r="F26" s="255"/>
      <c r="G26" s="255"/>
      <c r="H26" s="255"/>
      <c r="I26" s="255"/>
      <c r="J26" s="255"/>
      <c r="K26" s="255"/>
      <c r="L26" s="255"/>
    </row>
    <row r="27" spans="1:22" ht="12.75">
      <c r="A27" s="375">
        <v>3.2</v>
      </c>
      <c r="B27" s="98" t="s">
        <v>420</v>
      </c>
      <c r="C27" s="98"/>
      <c r="D27" s="98"/>
      <c r="E27" s="98"/>
      <c r="F27" s="98"/>
      <c r="G27" s="98"/>
      <c r="H27" s="98"/>
      <c r="I27" s="190"/>
      <c r="J27" s="190"/>
      <c r="K27" s="190"/>
      <c r="L27" s="190"/>
      <c r="M27" s="33"/>
      <c r="N27" s="33"/>
      <c r="O27" s="33"/>
      <c r="P27" s="33"/>
      <c r="Q27" s="33"/>
      <c r="R27" s="33"/>
      <c r="S27" s="33"/>
      <c r="T27" s="33"/>
      <c r="U27" s="33"/>
      <c r="V27" s="33"/>
    </row>
    <row r="28" spans="1:12" ht="12.75">
      <c r="A28" s="375">
        <v>3.3</v>
      </c>
      <c r="B28" s="256" t="s">
        <v>421</v>
      </c>
      <c r="C28" s="256"/>
      <c r="D28" s="256"/>
      <c r="E28" s="256"/>
      <c r="F28" s="256"/>
      <c r="G28" s="256"/>
      <c r="H28" s="256"/>
      <c r="I28" s="256"/>
      <c r="J28" s="256"/>
      <c r="K28" s="256"/>
      <c r="L28" s="256"/>
    </row>
    <row r="29" spans="1:15" ht="12.75">
      <c r="A29" s="375">
        <v>3.4</v>
      </c>
      <c r="B29" s="791" t="s">
        <v>636</v>
      </c>
      <c r="C29" s="791"/>
      <c r="D29" s="791"/>
      <c r="E29" s="791"/>
      <c r="F29" s="791"/>
      <c r="G29" s="791"/>
      <c r="H29" s="791"/>
      <c r="I29" s="791"/>
      <c r="J29" s="791"/>
      <c r="K29" s="791"/>
      <c r="L29" s="791"/>
      <c r="M29" s="791"/>
      <c r="N29" s="791"/>
      <c r="O29" s="791"/>
    </row>
    <row r="30" spans="1:13" ht="12.75">
      <c r="A30" s="375">
        <v>3.5</v>
      </c>
      <c r="B30" s="791" t="s">
        <v>422</v>
      </c>
      <c r="C30" s="791"/>
      <c r="D30" s="791"/>
      <c r="E30" s="791"/>
      <c r="F30" s="791"/>
      <c r="G30" s="791"/>
      <c r="H30" s="791"/>
      <c r="I30" s="791"/>
      <c r="J30" s="791"/>
      <c r="K30" s="791"/>
      <c r="L30" s="791"/>
      <c r="M30" s="791"/>
    </row>
    <row r="31" spans="1:15" ht="12.75">
      <c r="A31" s="375">
        <v>3.6</v>
      </c>
      <c r="B31" s="791" t="s">
        <v>639</v>
      </c>
      <c r="C31" s="791"/>
      <c r="D31" s="791"/>
      <c r="E31" s="791"/>
      <c r="F31" s="791"/>
      <c r="G31" s="791"/>
      <c r="H31" s="791"/>
      <c r="I31" s="791"/>
      <c r="J31" s="791"/>
      <c r="K31" s="791"/>
      <c r="L31" s="791"/>
      <c r="M31" s="791"/>
      <c r="N31" s="791"/>
      <c r="O31" s="791"/>
    </row>
    <row r="32" spans="1:12" ht="12.75">
      <c r="A32" s="375">
        <v>3.7</v>
      </c>
      <c r="B32" s="332" t="s">
        <v>566</v>
      </c>
      <c r="C32" s="257"/>
      <c r="D32" s="257"/>
      <c r="E32" s="256"/>
      <c r="F32" s="256"/>
      <c r="G32" s="256"/>
      <c r="H32" s="256"/>
      <c r="I32" s="256"/>
      <c r="J32" s="256"/>
      <c r="K32" s="256"/>
      <c r="L32" s="256"/>
    </row>
    <row r="33" spans="1:2" ht="12.75" customHeight="1">
      <c r="A33" s="375">
        <v>3.8</v>
      </c>
      <c r="B33" t="s">
        <v>564</v>
      </c>
    </row>
    <row r="34" spans="1:2" ht="12.75">
      <c r="A34" s="375">
        <v>3.9</v>
      </c>
      <c r="B34" s="256" t="s">
        <v>565</v>
      </c>
    </row>
    <row r="35" spans="1:2" ht="12.75">
      <c r="A35" s="376" t="s">
        <v>601</v>
      </c>
      <c r="B35" s="256" t="s">
        <v>567</v>
      </c>
    </row>
    <row r="36" spans="1:2" ht="12.75">
      <c r="A36" s="375">
        <v>3.11</v>
      </c>
      <c r="B36" s="256" t="s">
        <v>568</v>
      </c>
    </row>
    <row r="37" spans="1:6" ht="12.75">
      <c r="A37" s="375">
        <v>3.12</v>
      </c>
      <c r="B37" s="256" t="s">
        <v>569</v>
      </c>
      <c r="C37" s="3"/>
      <c r="D37" s="3"/>
      <c r="E37" s="3"/>
      <c r="F37" s="3"/>
    </row>
    <row r="38" spans="1:16" ht="12.75">
      <c r="A38" s="375">
        <v>3.13</v>
      </c>
      <c r="B38" s="332" t="s">
        <v>616</v>
      </c>
      <c r="C38" s="693"/>
      <c r="D38" s="693"/>
      <c r="E38" s="693"/>
      <c r="F38" s="693"/>
      <c r="G38" s="693"/>
      <c r="H38" s="693"/>
      <c r="I38" s="693"/>
      <c r="J38" s="693"/>
      <c r="K38" s="693"/>
      <c r="L38" s="693"/>
      <c r="M38" s="693"/>
      <c r="N38" s="693"/>
      <c r="O38" s="693"/>
      <c r="P38" s="693"/>
    </row>
    <row r="39" spans="1:19" ht="12.75">
      <c r="A39" s="375">
        <v>3.14</v>
      </c>
      <c r="B39" s="694" t="s">
        <v>627</v>
      </c>
      <c r="C39" s="695"/>
      <c r="D39" s="695"/>
      <c r="E39" s="695"/>
      <c r="F39" s="695"/>
      <c r="G39" s="695"/>
      <c r="H39" s="695"/>
      <c r="I39" s="695"/>
      <c r="J39" s="695"/>
      <c r="K39" s="695"/>
      <c r="L39" s="695"/>
      <c r="M39" s="695"/>
      <c r="N39" s="256"/>
      <c r="O39" s="256"/>
      <c r="P39" s="256"/>
      <c r="Q39" s="256"/>
      <c r="R39" s="256"/>
      <c r="S39" s="256"/>
    </row>
    <row r="40" spans="1:2" ht="12.75">
      <c r="A40" s="3"/>
      <c r="B40" s="331"/>
    </row>
    <row r="41" ht="12.75">
      <c r="A41" s="369" t="s">
        <v>320</v>
      </c>
    </row>
    <row r="42" spans="1:2" ht="12.75">
      <c r="A42">
        <v>4.1</v>
      </c>
      <c r="B42" s="98" t="s">
        <v>458</v>
      </c>
    </row>
    <row r="43" spans="1:2" ht="12.75">
      <c r="A43">
        <v>4.2</v>
      </c>
      <c r="B43" s="98" t="s">
        <v>423</v>
      </c>
    </row>
    <row r="44" spans="1:6" ht="12.75">
      <c r="A44">
        <v>4.3</v>
      </c>
      <c r="B44" s="17" t="s">
        <v>459</v>
      </c>
      <c r="C44" s="17"/>
      <c r="D44" s="17"/>
      <c r="E44" s="17"/>
      <c r="F44" s="17"/>
    </row>
  </sheetData>
  <mergeCells count="4">
    <mergeCell ref="B18:P18"/>
    <mergeCell ref="B29:O29"/>
    <mergeCell ref="B30:M30"/>
    <mergeCell ref="B31:O31"/>
  </mergeCells>
  <printOptions/>
  <pageMargins left="0.7874015748031497" right="0.3937007874015748" top="0.5905511811023623" bottom="0.5905511811023623" header="0.1968503937007874" footer="0.1968503937007874"/>
  <pageSetup fitToHeight="1" fitToWidth="1" horizontalDpi="600" verticalDpi="600" orientation="landscape" paperSize="9" scale="80" r:id="rId1"/>
  <headerFooter alignWithMargins="0">
    <oddHeader>&amp;CCourt Statistics Quarterly: April to June 2012</oddHeader>
    <oddFooter>&amp;CPage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V65"/>
  <sheetViews>
    <sheetView workbookViewId="0" topLeftCell="A1">
      <selection activeCell="A1" sqref="A1"/>
    </sheetView>
  </sheetViews>
  <sheetFormatPr defaultColWidth="9.140625" defaultRowHeight="12.75"/>
  <cols>
    <col min="1" max="2" width="8.7109375" style="205" customWidth="1"/>
    <col min="3" max="3" width="10.7109375" style="205" customWidth="1"/>
    <col min="4" max="4" width="10.8515625" style="205" customWidth="1"/>
    <col min="5" max="5" width="10.28125" style="205" customWidth="1"/>
    <col min="6" max="6" width="11.7109375" style="205" customWidth="1"/>
    <col min="7" max="7" width="13.00390625" style="205" customWidth="1"/>
    <col min="8" max="8" width="1.7109375" style="205" customWidth="1"/>
    <col min="9" max="9" width="11.28125" style="205" customWidth="1"/>
    <col min="10" max="10" width="12.140625" style="205" customWidth="1"/>
    <col min="11" max="11" width="11.7109375" style="205" customWidth="1"/>
    <col min="12" max="12" width="11.421875" style="205" customWidth="1"/>
    <col min="13" max="13" width="14.00390625" style="205" customWidth="1"/>
    <col min="14" max="16384" width="9.140625" style="205" customWidth="1"/>
  </cols>
  <sheetData>
    <row r="1" ht="12.75" customHeight="1">
      <c r="A1" s="195" t="s">
        <v>493</v>
      </c>
    </row>
    <row r="2" spans="1:13" ht="29.25" customHeight="1">
      <c r="A2" s="700" t="s">
        <v>360</v>
      </c>
      <c r="B2" s="700"/>
      <c r="C2" s="700"/>
      <c r="D2" s="700"/>
      <c r="E2" s="700"/>
      <c r="F2" s="700"/>
      <c r="G2" s="700"/>
      <c r="H2" s="700"/>
      <c r="I2" s="700"/>
      <c r="J2" s="700"/>
      <c r="K2" s="700"/>
      <c r="L2" s="700"/>
      <c r="M2" s="793"/>
    </row>
    <row r="3" ht="12.75" customHeight="1"/>
    <row r="4" spans="1:13" s="377" customFormat="1" ht="21" customHeight="1">
      <c r="A4" s="701" t="s">
        <v>578</v>
      </c>
      <c r="B4" s="701" t="s">
        <v>579</v>
      </c>
      <c r="C4" s="801" t="s">
        <v>118</v>
      </c>
      <c r="D4" s="801"/>
      <c r="E4" s="801"/>
      <c r="F4" s="801"/>
      <c r="G4" s="802" t="s">
        <v>119</v>
      </c>
      <c r="H4" s="232"/>
      <c r="I4" s="801" t="s">
        <v>120</v>
      </c>
      <c r="J4" s="801"/>
      <c r="K4" s="801"/>
      <c r="L4" s="801"/>
      <c r="M4" s="802" t="s">
        <v>121</v>
      </c>
    </row>
    <row r="5" spans="1:13" s="377" customFormat="1" ht="21.75" customHeight="1">
      <c r="A5" s="702"/>
      <c r="B5" s="702"/>
      <c r="C5" s="378" t="s">
        <v>122</v>
      </c>
      <c r="D5" s="378" t="s">
        <v>123</v>
      </c>
      <c r="E5" s="379" t="s">
        <v>124</v>
      </c>
      <c r="F5" s="380" t="s">
        <v>102</v>
      </c>
      <c r="G5" s="803"/>
      <c r="H5" s="233"/>
      <c r="I5" s="378" t="s">
        <v>122</v>
      </c>
      <c r="J5" s="378" t="s">
        <v>123</v>
      </c>
      <c r="K5" s="379" t="s">
        <v>124</v>
      </c>
      <c r="L5" s="380" t="s">
        <v>102</v>
      </c>
      <c r="M5" s="803"/>
    </row>
    <row r="6" spans="1:12" ht="3.75" customHeight="1">
      <c r="A6" s="202"/>
      <c r="B6" s="202"/>
      <c r="C6" s="234"/>
      <c r="D6" s="234"/>
      <c r="E6" s="234"/>
      <c r="F6" s="221"/>
      <c r="G6" s="221"/>
      <c r="H6" s="234"/>
      <c r="I6" s="234"/>
      <c r="J6" s="234"/>
      <c r="K6" s="234"/>
      <c r="L6" s="221"/>
    </row>
    <row r="7" spans="1:22" ht="12.75" customHeight="1">
      <c r="A7" s="202">
        <v>2006</v>
      </c>
      <c r="B7" s="202"/>
      <c r="C7" s="229">
        <v>13660</v>
      </c>
      <c r="D7" s="381">
        <v>6500</v>
      </c>
      <c r="E7" s="381">
        <v>360</v>
      </c>
      <c r="F7" s="382">
        <v>20510</v>
      </c>
      <c r="G7" s="383" t="s">
        <v>490</v>
      </c>
      <c r="H7" s="381"/>
      <c r="I7" s="381">
        <v>16410</v>
      </c>
      <c r="J7" s="381">
        <v>93920</v>
      </c>
      <c r="K7" s="381">
        <v>1180</v>
      </c>
      <c r="L7" s="223">
        <v>111510</v>
      </c>
      <c r="M7" s="384" t="s">
        <v>490</v>
      </c>
      <c r="N7" s="385"/>
      <c r="O7" s="240"/>
      <c r="P7" s="240"/>
      <c r="Q7" s="240"/>
      <c r="R7" s="240"/>
      <c r="S7" s="240"/>
      <c r="T7" s="240"/>
      <c r="U7" s="240"/>
      <c r="V7" s="240"/>
    </row>
    <row r="8" spans="1:22" ht="12.75" customHeight="1">
      <c r="A8" s="202">
        <v>2007</v>
      </c>
      <c r="B8" s="202"/>
      <c r="C8" s="229">
        <v>13640</v>
      </c>
      <c r="D8" s="381">
        <v>5630</v>
      </c>
      <c r="E8" s="381">
        <v>380</v>
      </c>
      <c r="F8" s="382">
        <v>19650</v>
      </c>
      <c r="G8" s="383" t="s">
        <v>490</v>
      </c>
      <c r="H8" s="381"/>
      <c r="I8" s="381">
        <v>19190</v>
      </c>
      <c r="J8" s="381">
        <v>94650</v>
      </c>
      <c r="K8" s="381">
        <v>1000</v>
      </c>
      <c r="L8" s="223">
        <v>114840</v>
      </c>
      <c r="M8" s="384" t="s">
        <v>490</v>
      </c>
      <c r="N8" s="240"/>
      <c r="O8" s="240"/>
      <c r="P8" s="240"/>
      <c r="Q8" s="240"/>
      <c r="R8" s="240"/>
      <c r="S8" s="240"/>
      <c r="T8" s="240"/>
      <c r="U8" s="240"/>
      <c r="V8" s="240"/>
    </row>
    <row r="9" spans="1:22" ht="12.75" customHeight="1">
      <c r="A9" s="202">
        <v>2008</v>
      </c>
      <c r="B9" s="202"/>
      <c r="C9" s="229">
        <v>14200</v>
      </c>
      <c r="D9" s="381">
        <v>5180</v>
      </c>
      <c r="E9" s="381">
        <v>380</v>
      </c>
      <c r="F9" s="382">
        <v>19760</v>
      </c>
      <c r="G9" s="383" t="s">
        <v>490</v>
      </c>
      <c r="H9" s="381"/>
      <c r="I9" s="381">
        <v>18040</v>
      </c>
      <c r="J9" s="381">
        <v>101440</v>
      </c>
      <c r="K9" s="381">
        <v>1020</v>
      </c>
      <c r="L9" s="223">
        <v>120500</v>
      </c>
      <c r="M9" s="384" t="s">
        <v>490</v>
      </c>
      <c r="N9" s="385"/>
      <c r="O9" s="240"/>
      <c r="P9" s="240"/>
      <c r="Q9" s="240"/>
      <c r="R9" s="240"/>
      <c r="S9" s="240"/>
      <c r="T9" s="240"/>
      <c r="U9" s="240"/>
      <c r="V9" s="240"/>
    </row>
    <row r="10" spans="1:22" ht="12.75" customHeight="1">
      <c r="A10" s="204">
        <v>2009</v>
      </c>
      <c r="C10" s="235">
        <v>19760</v>
      </c>
      <c r="D10" s="386">
        <v>5770</v>
      </c>
      <c r="E10" s="386">
        <v>290</v>
      </c>
      <c r="F10" s="387">
        <v>25810</v>
      </c>
      <c r="G10" s="383" t="s">
        <v>490</v>
      </c>
      <c r="H10" s="386"/>
      <c r="I10" s="386">
        <v>27670</v>
      </c>
      <c r="J10" s="386">
        <v>108670</v>
      </c>
      <c r="K10" s="386">
        <v>1150</v>
      </c>
      <c r="L10" s="236">
        <v>137480</v>
      </c>
      <c r="M10" s="384" t="s">
        <v>490</v>
      </c>
      <c r="N10" s="240"/>
      <c r="O10" s="240"/>
      <c r="P10" s="240"/>
      <c r="Q10" s="240"/>
      <c r="R10" s="240"/>
      <c r="S10" s="240"/>
      <c r="T10" s="240"/>
      <c r="U10" s="240"/>
      <c r="V10" s="240"/>
    </row>
    <row r="11" spans="1:22" s="238" customFormat="1" ht="12.75" customHeight="1">
      <c r="A11" s="237">
        <v>2010</v>
      </c>
      <c r="C11" s="235">
        <v>19950</v>
      </c>
      <c r="D11" s="386">
        <v>5890</v>
      </c>
      <c r="E11" s="386">
        <v>370</v>
      </c>
      <c r="F11" s="387">
        <v>26200</v>
      </c>
      <c r="G11" s="383" t="s">
        <v>490</v>
      </c>
      <c r="H11" s="386"/>
      <c r="I11" s="386">
        <v>25080</v>
      </c>
      <c r="J11" s="386">
        <v>100470</v>
      </c>
      <c r="K11" s="386">
        <v>670</v>
      </c>
      <c r="L11" s="236">
        <v>126220</v>
      </c>
      <c r="M11" s="384" t="s">
        <v>490</v>
      </c>
      <c r="N11" s="240"/>
      <c r="O11" s="240"/>
      <c r="P11" s="240"/>
      <c r="Q11" s="240"/>
      <c r="R11" s="240"/>
      <c r="S11" s="240"/>
      <c r="T11" s="240"/>
      <c r="U11" s="240"/>
      <c r="V11" s="240"/>
    </row>
    <row r="12" spans="1:22" s="238" customFormat="1" ht="12.75" customHeight="1">
      <c r="A12" s="237">
        <v>2011</v>
      </c>
      <c r="C12" s="235">
        <v>22459</v>
      </c>
      <c r="D12" s="386">
        <v>6655</v>
      </c>
      <c r="E12" s="386">
        <v>378</v>
      </c>
      <c r="F12" s="387">
        <v>29492</v>
      </c>
      <c r="G12" s="388">
        <f>SUM(G29:G32)</f>
        <v>17100</v>
      </c>
      <c r="H12" s="386"/>
      <c r="I12" s="386">
        <v>19437</v>
      </c>
      <c r="J12" s="386">
        <v>89346</v>
      </c>
      <c r="K12" s="386">
        <v>873</v>
      </c>
      <c r="L12" s="236">
        <v>109656</v>
      </c>
      <c r="M12" s="388">
        <f>SUM(M29:M32)</f>
        <v>51340</v>
      </c>
      <c r="N12" s="240"/>
      <c r="O12" s="240"/>
      <c r="P12" s="240"/>
      <c r="Q12" s="240"/>
      <c r="R12" s="240"/>
      <c r="S12" s="240"/>
      <c r="T12" s="240"/>
      <c r="U12" s="240"/>
      <c r="V12" s="240"/>
    </row>
    <row r="13" spans="1:22" ht="12.75" customHeight="1">
      <c r="A13" s="204"/>
      <c r="C13" s="235"/>
      <c r="D13" s="386"/>
      <c r="E13" s="386"/>
      <c r="F13" s="387"/>
      <c r="G13" s="387"/>
      <c r="H13" s="386"/>
      <c r="I13" s="386"/>
      <c r="J13" s="386"/>
      <c r="K13" s="386"/>
      <c r="L13" s="236"/>
      <c r="N13" s="240"/>
      <c r="O13" s="240"/>
      <c r="P13" s="389"/>
      <c r="Q13" s="240"/>
      <c r="R13" s="240"/>
      <c r="S13" s="240"/>
      <c r="T13" s="240"/>
      <c r="U13" s="240"/>
      <c r="V13" s="240"/>
    </row>
    <row r="14" spans="1:22" ht="12.75" customHeight="1">
      <c r="A14" s="204">
        <v>2008</v>
      </c>
      <c r="B14" s="205" t="s">
        <v>582</v>
      </c>
      <c r="C14" s="235">
        <v>3920</v>
      </c>
      <c r="D14" s="386">
        <v>1330</v>
      </c>
      <c r="E14" s="386">
        <v>100</v>
      </c>
      <c r="F14" s="387">
        <v>5350</v>
      </c>
      <c r="G14" s="383" t="s">
        <v>490</v>
      </c>
      <c r="H14" s="386"/>
      <c r="I14" s="386">
        <v>4920</v>
      </c>
      <c r="J14" s="386">
        <v>23670</v>
      </c>
      <c r="K14" s="386">
        <v>190</v>
      </c>
      <c r="L14" s="236">
        <v>28790</v>
      </c>
      <c r="M14" s="384" t="s">
        <v>490</v>
      </c>
      <c r="N14" s="240"/>
      <c r="O14" s="240"/>
      <c r="P14" s="240"/>
      <c r="Q14" s="240"/>
      <c r="R14" s="240"/>
      <c r="S14" s="240"/>
      <c r="T14" s="240"/>
      <c r="U14" s="240"/>
      <c r="V14" s="240"/>
    </row>
    <row r="15" spans="2:22" ht="12.75" customHeight="1">
      <c r="B15" s="205" t="s">
        <v>583</v>
      </c>
      <c r="C15" s="235">
        <v>2710</v>
      </c>
      <c r="D15" s="386">
        <v>1320</v>
      </c>
      <c r="E15" s="386">
        <v>90</v>
      </c>
      <c r="F15" s="387">
        <v>4120</v>
      </c>
      <c r="G15" s="383" t="s">
        <v>490</v>
      </c>
      <c r="H15" s="386"/>
      <c r="I15" s="386">
        <v>4250</v>
      </c>
      <c r="J15" s="386">
        <v>25900</v>
      </c>
      <c r="K15" s="386">
        <v>240</v>
      </c>
      <c r="L15" s="236">
        <v>30390</v>
      </c>
      <c r="M15" s="384" t="s">
        <v>490</v>
      </c>
      <c r="N15" s="240"/>
      <c r="O15" s="240"/>
      <c r="P15" s="240"/>
      <c r="Q15" s="240"/>
      <c r="R15" s="240"/>
      <c r="S15" s="240"/>
      <c r="T15" s="240"/>
      <c r="U15" s="240"/>
      <c r="V15" s="240"/>
    </row>
    <row r="16" spans="1:22" ht="12.75" customHeight="1">
      <c r="A16" s="204"/>
      <c r="B16" s="205" t="s">
        <v>98</v>
      </c>
      <c r="C16" s="235">
        <v>3320</v>
      </c>
      <c r="D16" s="386">
        <v>1310</v>
      </c>
      <c r="E16" s="386">
        <v>80</v>
      </c>
      <c r="F16" s="387">
        <v>4720</v>
      </c>
      <c r="G16" s="383" t="s">
        <v>490</v>
      </c>
      <c r="H16" s="386"/>
      <c r="I16" s="386">
        <v>4160</v>
      </c>
      <c r="J16" s="386">
        <v>27370</v>
      </c>
      <c r="K16" s="386">
        <v>290</v>
      </c>
      <c r="L16" s="236">
        <v>31820</v>
      </c>
      <c r="M16" s="384" t="s">
        <v>490</v>
      </c>
      <c r="N16" s="240"/>
      <c r="O16" s="240"/>
      <c r="P16" s="240"/>
      <c r="Q16" s="240"/>
      <c r="R16" s="240"/>
      <c r="S16" s="240"/>
      <c r="T16" s="240"/>
      <c r="U16" s="240"/>
      <c r="V16" s="240"/>
    </row>
    <row r="17" spans="1:22" ht="12.75" customHeight="1">
      <c r="A17" s="204"/>
      <c r="B17" s="205" t="s">
        <v>585</v>
      </c>
      <c r="C17" s="235">
        <v>4260</v>
      </c>
      <c r="D17" s="386">
        <v>1220</v>
      </c>
      <c r="E17" s="386">
        <v>100</v>
      </c>
      <c r="F17" s="387">
        <v>5570</v>
      </c>
      <c r="G17" s="383" t="s">
        <v>490</v>
      </c>
      <c r="H17" s="386"/>
      <c r="I17" s="386">
        <v>4700</v>
      </c>
      <c r="J17" s="386">
        <v>24500</v>
      </c>
      <c r="K17" s="386">
        <v>300</v>
      </c>
      <c r="L17" s="236">
        <v>29500</v>
      </c>
      <c r="M17" s="384" t="s">
        <v>490</v>
      </c>
      <c r="N17" s="240"/>
      <c r="O17" s="240"/>
      <c r="P17" s="240"/>
      <c r="Q17" s="240"/>
      <c r="R17" s="240"/>
      <c r="S17" s="240"/>
      <c r="T17" s="240"/>
      <c r="U17" s="240"/>
      <c r="V17" s="240"/>
    </row>
    <row r="18" spans="1:15" ht="7.5" customHeight="1">
      <c r="A18" s="17"/>
      <c r="B18" s="17"/>
      <c r="C18" s="11"/>
      <c r="D18" s="11"/>
      <c r="E18" s="11"/>
      <c r="F18" s="11"/>
      <c r="G18" s="11"/>
      <c r="H18" s="11"/>
      <c r="I18" s="11"/>
      <c r="J18" s="11"/>
      <c r="K18" s="11"/>
      <c r="L18" s="11"/>
      <c r="M18" s="11"/>
      <c r="N18" s="11"/>
      <c r="O18" s="11"/>
    </row>
    <row r="19" spans="1:22" ht="12.75" customHeight="1">
      <c r="A19" s="204">
        <v>2009</v>
      </c>
      <c r="B19" s="205" t="s">
        <v>582</v>
      </c>
      <c r="C19" s="235">
        <v>4780</v>
      </c>
      <c r="D19" s="386">
        <v>1390</v>
      </c>
      <c r="E19" s="386">
        <v>70</v>
      </c>
      <c r="F19" s="387">
        <v>6230</v>
      </c>
      <c r="G19" s="383" t="s">
        <v>490</v>
      </c>
      <c r="H19" s="386"/>
      <c r="I19" s="386">
        <v>6680</v>
      </c>
      <c r="J19" s="386">
        <v>25990</v>
      </c>
      <c r="K19" s="386">
        <v>300</v>
      </c>
      <c r="L19" s="236">
        <v>32970</v>
      </c>
      <c r="M19" s="384" t="s">
        <v>490</v>
      </c>
      <c r="N19" s="240"/>
      <c r="O19" s="240"/>
      <c r="P19" s="240"/>
      <c r="Q19" s="240"/>
      <c r="R19" s="240"/>
      <c r="S19" s="240"/>
      <c r="T19" s="240"/>
      <c r="U19" s="240"/>
      <c r="V19" s="240"/>
    </row>
    <row r="20" spans="1:22" ht="12.75" customHeight="1">
      <c r="A20" s="204"/>
      <c r="B20" s="205" t="s">
        <v>583</v>
      </c>
      <c r="C20" s="235">
        <v>5070</v>
      </c>
      <c r="D20" s="386">
        <v>1530</v>
      </c>
      <c r="E20" s="386">
        <v>60</v>
      </c>
      <c r="F20" s="387">
        <v>6660</v>
      </c>
      <c r="G20" s="383" t="s">
        <v>490</v>
      </c>
      <c r="H20" s="386"/>
      <c r="I20" s="386">
        <v>6990</v>
      </c>
      <c r="J20" s="386">
        <v>27250</v>
      </c>
      <c r="K20" s="386">
        <v>260</v>
      </c>
      <c r="L20" s="236">
        <v>34500</v>
      </c>
      <c r="M20" s="384" t="s">
        <v>490</v>
      </c>
      <c r="N20" s="240"/>
      <c r="O20" s="240"/>
      <c r="P20" s="240"/>
      <c r="Q20" s="240"/>
      <c r="R20" s="240"/>
      <c r="S20" s="240"/>
      <c r="T20" s="240"/>
      <c r="U20" s="240"/>
      <c r="V20" s="240"/>
    </row>
    <row r="21" spans="1:22" ht="12.75" customHeight="1">
      <c r="A21" s="204"/>
      <c r="B21" s="205" t="s">
        <v>98</v>
      </c>
      <c r="C21" s="235">
        <v>4860</v>
      </c>
      <c r="D21" s="386">
        <v>1360</v>
      </c>
      <c r="E21" s="386">
        <v>90</v>
      </c>
      <c r="F21" s="387">
        <v>6300</v>
      </c>
      <c r="G21" s="383" t="s">
        <v>490</v>
      </c>
      <c r="H21" s="386"/>
      <c r="I21" s="386">
        <v>6970</v>
      </c>
      <c r="J21" s="386">
        <v>28590</v>
      </c>
      <c r="K21" s="386">
        <v>350</v>
      </c>
      <c r="L21" s="236">
        <v>35910</v>
      </c>
      <c r="M21" s="384" t="s">
        <v>490</v>
      </c>
      <c r="N21" s="240"/>
      <c r="O21" s="240"/>
      <c r="P21" s="240"/>
      <c r="Q21" s="240"/>
      <c r="R21" s="240"/>
      <c r="S21" s="240"/>
      <c r="T21" s="240"/>
      <c r="U21" s="240"/>
      <c r="V21" s="240"/>
    </row>
    <row r="22" spans="1:22" ht="12.75" customHeight="1">
      <c r="A22" s="204"/>
      <c r="B22" s="205" t="s">
        <v>585</v>
      </c>
      <c r="C22" s="235">
        <v>5050</v>
      </c>
      <c r="D22" s="386">
        <v>1490</v>
      </c>
      <c r="E22" s="386">
        <v>70</v>
      </c>
      <c r="F22" s="387">
        <v>6610</v>
      </c>
      <c r="G22" s="383" t="s">
        <v>490</v>
      </c>
      <c r="H22" s="386"/>
      <c r="I22" s="386">
        <v>7020</v>
      </c>
      <c r="J22" s="386">
        <v>26840</v>
      </c>
      <c r="K22" s="386">
        <v>240</v>
      </c>
      <c r="L22" s="236">
        <v>34110</v>
      </c>
      <c r="M22" s="384" t="s">
        <v>490</v>
      </c>
      <c r="N22" s="240"/>
      <c r="O22" s="240"/>
      <c r="P22" s="240"/>
      <c r="Q22" s="240"/>
      <c r="R22" s="240"/>
      <c r="S22" s="240"/>
      <c r="T22" s="240"/>
      <c r="U22" s="240"/>
      <c r="V22" s="240"/>
    </row>
    <row r="23" spans="1:15" ht="7.5" customHeight="1">
      <c r="A23" s="17"/>
      <c r="B23" s="17"/>
      <c r="C23" s="11"/>
      <c r="D23" s="11"/>
      <c r="E23" s="11"/>
      <c r="F23" s="11"/>
      <c r="G23" s="11"/>
      <c r="H23" s="11"/>
      <c r="I23" s="11"/>
      <c r="J23" s="11"/>
      <c r="K23" s="11"/>
      <c r="L23" s="11"/>
      <c r="M23" s="11"/>
      <c r="N23" s="11"/>
      <c r="O23" s="11"/>
    </row>
    <row r="24" spans="1:22" s="238" customFormat="1" ht="12.75" customHeight="1">
      <c r="A24" s="237">
        <v>2010</v>
      </c>
      <c r="B24" s="238" t="s">
        <v>582</v>
      </c>
      <c r="C24" s="235">
        <v>4890</v>
      </c>
      <c r="D24" s="386">
        <v>1490</v>
      </c>
      <c r="E24" s="386">
        <v>90</v>
      </c>
      <c r="F24" s="387">
        <v>6460</v>
      </c>
      <c r="G24" s="383" t="s">
        <v>490</v>
      </c>
      <c r="H24" s="386"/>
      <c r="I24" s="386">
        <v>6540</v>
      </c>
      <c r="J24" s="386">
        <v>26050</v>
      </c>
      <c r="K24" s="386">
        <v>160</v>
      </c>
      <c r="L24" s="236">
        <v>32750</v>
      </c>
      <c r="M24" s="384" t="s">
        <v>490</v>
      </c>
      <c r="N24" s="240"/>
      <c r="O24" s="240"/>
      <c r="P24" s="240"/>
      <c r="Q24" s="240"/>
      <c r="R24" s="240"/>
      <c r="S24" s="240"/>
      <c r="T24" s="240"/>
      <c r="U24" s="240"/>
      <c r="V24" s="240"/>
    </row>
    <row r="25" spans="2:22" s="238" customFormat="1" ht="12.75" customHeight="1">
      <c r="B25" s="238" t="s">
        <v>583</v>
      </c>
      <c r="C25" s="235">
        <v>4590</v>
      </c>
      <c r="D25" s="386">
        <v>1420</v>
      </c>
      <c r="E25" s="386">
        <v>110</v>
      </c>
      <c r="F25" s="387">
        <v>6120</v>
      </c>
      <c r="G25" s="383" t="s">
        <v>490</v>
      </c>
      <c r="H25" s="386"/>
      <c r="I25" s="386">
        <v>6360</v>
      </c>
      <c r="J25" s="386">
        <v>25000</v>
      </c>
      <c r="K25" s="386">
        <v>190</v>
      </c>
      <c r="L25" s="236">
        <v>31550</v>
      </c>
      <c r="M25" s="384" t="s">
        <v>490</v>
      </c>
      <c r="N25" s="240"/>
      <c r="O25" s="240"/>
      <c r="P25" s="240"/>
      <c r="Q25" s="240"/>
      <c r="R25" s="240"/>
      <c r="S25" s="240"/>
      <c r="T25" s="240"/>
      <c r="U25" s="240"/>
      <c r="V25" s="240"/>
    </row>
    <row r="26" spans="2:22" s="238" customFormat="1" ht="12.75" customHeight="1">
      <c r="B26" s="238" t="s">
        <v>98</v>
      </c>
      <c r="C26" s="235">
        <v>5120</v>
      </c>
      <c r="D26" s="386">
        <v>1470</v>
      </c>
      <c r="E26" s="386">
        <v>100</v>
      </c>
      <c r="F26" s="387">
        <v>6680</v>
      </c>
      <c r="G26" s="383" t="s">
        <v>490</v>
      </c>
      <c r="H26" s="386"/>
      <c r="I26" s="386">
        <v>6250</v>
      </c>
      <c r="J26" s="386">
        <v>26620</v>
      </c>
      <c r="K26" s="386">
        <v>150</v>
      </c>
      <c r="L26" s="236">
        <v>33020</v>
      </c>
      <c r="M26" s="384" t="s">
        <v>490</v>
      </c>
      <c r="N26" s="240"/>
      <c r="O26" s="240"/>
      <c r="P26" s="240"/>
      <c r="Q26" s="240"/>
      <c r="R26" s="240"/>
      <c r="S26" s="240"/>
      <c r="T26" s="240"/>
      <c r="U26" s="240"/>
      <c r="V26" s="240"/>
    </row>
    <row r="27" spans="2:22" s="238" customFormat="1" ht="12.75" customHeight="1">
      <c r="B27" s="238" t="s">
        <v>585</v>
      </c>
      <c r="C27" s="235">
        <v>5360</v>
      </c>
      <c r="D27" s="386">
        <v>1510</v>
      </c>
      <c r="E27" s="386">
        <v>70</v>
      </c>
      <c r="F27" s="387">
        <v>6940</v>
      </c>
      <c r="G27" s="383" t="s">
        <v>490</v>
      </c>
      <c r="H27" s="386"/>
      <c r="I27" s="386">
        <v>5930</v>
      </c>
      <c r="J27" s="386">
        <v>22800</v>
      </c>
      <c r="K27" s="386">
        <v>170</v>
      </c>
      <c r="L27" s="236">
        <v>28900</v>
      </c>
      <c r="M27" s="384" t="s">
        <v>490</v>
      </c>
      <c r="N27" s="240"/>
      <c r="O27" s="240"/>
      <c r="P27" s="240"/>
      <c r="Q27" s="240"/>
      <c r="R27" s="240"/>
      <c r="S27" s="240"/>
      <c r="T27" s="240"/>
      <c r="U27" s="240"/>
      <c r="V27" s="240"/>
    </row>
    <row r="28" spans="1:15" ht="7.5" customHeight="1">
      <c r="A28" s="17"/>
      <c r="B28" s="17"/>
      <c r="C28" s="11"/>
      <c r="D28" s="11"/>
      <c r="E28" s="11"/>
      <c r="F28" s="11"/>
      <c r="G28" s="11"/>
      <c r="H28" s="11"/>
      <c r="I28" s="11"/>
      <c r="J28" s="11"/>
      <c r="K28" s="11"/>
      <c r="L28" s="11"/>
      <c r="M28" s="11"/>
      <c r="N28" s="11"/>
      <c r="O28" s="11"/>
    </row>
    <row r="29" spans="1:22" s="238" customFormat="1" ht="12.75" customHeight="1">
      <c r="A29" s="237">
        <v>2011</v>
      </c>
      <c r="B29" s="238" t="s">
        <v>582</v>
      </c>
      <c r="C29" s="235">
        <v>5463</v>
      </c>
      <c r="D29" s="235">
        <v>1919</v>
      </c>
      <c r="E29" s="235">
        <v>120</v>
      </c>
      <c r="F29" s="236">
        <v>7502</v>
      </c>
      <c r="G29" s="236">
        <v>4299</v>
      </c>
      <c r="H29" s="235"/>
      <c r="I29" s="235">
        <v>5573</v>
      </c>
      <c r="J29" s="235">
        <v>24365</v>
      </c>
      <c r="K29" s="235">
        <v>255</v>
      </c>
      <c r="L29" s="236">
        <v>30193</v>
      </c>
      <c r="M29" s="236">
        <v>14131</v>
      </c>
      <c r="N29" s="240"/>
      <c r="O29" s="240"/>
      <c r="P29" s="240"/>
      <c r="Q29" s="240"/>
      <c r="R29" s="240"/>
      <c r="S29" s="240"/>
      <c r="T29" s="240"/>
      <c r="U29" s="240"/>
      <c r="V29" s="240"/>
    </row>
    <row r="30" spans="1:22" s="238" customFormat="1" ht="12.75" customHeight="1">
      <c r="A30" s="237"/>
      <c r="B30" s="238" t="s">
        <v>583</v>
      </c>
      <c r="C30" s="235">
        <v>5439</v>
      </c>
      <c r="D30" s="235">
        <v>1589</v>
      </c>
      <c r="E30" s="235">
        <v>86</v>
      </c>
      <c r="F30" s="236">
        <v>7114</v>
      </c>
      <c r="G30" s="236">
        <v>4149</v>
      </c>
      <c r="H30" s="235"/>
      <c r="I30" s="235">
        <v>4077</v>
      </c>
      <c r="J30" s="235">
        <v>19517</v>
      </c>
      <c r="K30" s="235">
        <v>227</v>
      </c>
      <c r="L30" s="236">
        <v>23821</v>
      </c>
      <c r="M30" s="236">
        <v>11129</v>
      </c>
      <c r="N30" s="240"/>
      <c r="O30" s="240"/>
      <c r="P30" s="240"/>
      <c r="Q30" s="240"/>
      <c r="R30" s="240"/>
      <c r="S30" s="240"/>
      <c r="T30" s="240"/>
      <c r="U30" s="240"/>
      <c r="V30" s="240"/>
    </row>
    <row r="31" spans="1:22" s="238" customFormat="1" ht="12.75" customHeight="1">
      <c r="A31" s="237"/>
      <c r="B31" s="238" t="s">
        <v>98</v>
      </c>
      <c r="C31" s="235">
        <v>5799</v>
      </c>
      <c r="D31" s="235">
        <v>1676</v>
      </c>
      <c r="E31" s="235">
        <v>72</v>
      </c>
      <c r="F31" s="236">
        <v>7547</v>
      </c>
      <c r="G31" s="236">
        <v>4385</v>
      </c>
      <c r="H31" s="235"/>
      <c r="I31" s="235">
        <v>4808</v>
      </c>
      <c r="J31" s="235">
        <v>24103</v>
      </c>
      <c r="K31" s="235">
        <v>231</v>
      </c>
      <c r="L31" s="236">
        <v>29142</v>
      </c>
      <c r="M31" s="236">
        <v>13433</v>
      </c>
      <c r="N31" s="240"/>
      <c r="O31" s="240"/>
      <c r="P31" s="240"/>
      <c r="Q31" s="240"/>
      <c r="R31" s="240"/>
      <c r="S31" s="240"/>
      <c r="T31" s="240"/>
      <c r="U31" s="240"/>
      <c r="V31" s="240"/>
    </row>
    <row r="32" spans="1:22" s="238" customFormat="1" ht="12.75" customHeight="1">
      <c r="A32" s="237"/>
      <c r="B32" s="238" t="s">
        <v>585</v>
      </c>
      <c r="C32" s="235">
        <v>5758</v>
      </c>
      <c r="D32" s="235">
        <v>1471</v>
      </c>
      <c r="E32" s="235">
        <v>100</v>
      </c>
      <c r="F32" s="236">
        <v>7329</v>
      </c>
      <c r="G32" s="236">
        <v>4267</v>
      </c>
      <c r="H32" s="235"/>
      <c r="I32" s="235">
        <v>4979</v>
      </c>
      <c r="J32" s="235">
        <v>21361</v>
      </c>
      <c r="K32" s="235">
        <v>160</v>
      </c>
      <c r="L32" s="236">
        <v>26500</v>
      </c>
      <c r="M32" s="236">
        <v>12647</v>
      </c>
      <c r="N32" s="240"/>
      <c r="O32" s="240"/>
      <c r="P32" s="240"/>
      <c r="Q32" s="240"/>
      <c r="R32" s="240"/>
      <c r="S32" s="240"/>
      <c r="T32" s="240"/>
      <c r="U32" s="240"/>
      <c r="V32" s="240"/>
    </row>
    <row r="33" spans="1:15" ht="7.5" customHeight="1">
      <c r="A33" s="17"/>
      <c r="B33" s="17"/>
      <c r="C33" s="11"/>
      <c r="D33" s="11"/>
      <c r="E33" s="11"/>
      <c r="F33" s="11"/>
      <c r="G33" s="11"/>
      <c r="H33" s="11"/>
      <c r="I33" s="11"/>
      <c r="J33" s="11"/>
      <c r="K33" s="11"/>
      <c r="L33" s="11"/>
      <c r="M33" s="11"/>
      <c r="N33" s="11"/>
      <c r="O33" s="11"/>
    </row>
    <row r="34" spans="1:22" s="238" customFormat="1" ht="12.75" customHeight="1">
      <c r="A34" s="237">
        <v>2012</v>
      </c>
      <c r="B34" s="238" t="s">
        <v>501</v>
      </c>
      <c r="C34" s="235">
        <v>5980</v>
      </c>
      <c r="D34" s="235">
        <v>1637</v>
      </c>
      <c r="E34" s="235">
        <v>55</v>
      </c>
      <c r="F34" s="236">
        <v>7672</v>
      </c>
      <c r="G34" s="236">
        <v>4531</v>
      </c>
      <c r="H34" s="235"/>
      <c r="I34" s="235">
        <v>5354</v>
      </c>
      <c r="J34" s="235">
        <v>23558</v>
      </c>
      <c r="K34" s="235">
        <v>222</v>
      </c>
      <c r="L34" s="236">
        <v>29134</v>
      </c>
      <c r="M34" s="236">
        <v>13932</v>
      </c>
      <c r="N34" s="390"/>
      <c r="O34" s="240"/>
      <c r="P34" s="240"/>
      <c r="Q34" s="240"/>
      <c r="R34" s="240"/>
      <c r="S34" s="240"/>
      <c r="T34" s="240"/>
      <c r="U34" s="240"/>
      <c r="V34" s="240"/>
    </row>
    <row r="35" spans="1:22" s="238" customFormat="1" ht="12.75" customHeight="1">
      <c r="A35" s="237"/>
      <c r="B35" s="238" t="s">
        <v>575</v>
      </c>
      <c r="C35" s="235">
        <v>5588</v>
      </c>
      <c r="D35" s="235">
        <v>1390</v>
      </c>
      <c r="E35" s="235">
        <v>54</v>
      </c>
      <c r="F35" s="236">
        <v>7032</v>
      </c>
      <c r="G35" s="236">
        <v>4101</v>
      </c>
      <c r="H35" s="235"/>
      <c r="I35" s="235">
        <v>5019</v>
      </c>
      <c r="J35" s="235">
        <v>21968</v>
      </c>
      <c r="K35" s="235">
        <v>217</v>
      </c>
      <c r="L35" s="236">
        <v>27204</v>
      </c>
      <c r="M35" s="236">
        <v>12962</v>
      </c>
      <c r="N35" s="390"/>
      <c r="O35" s="240"/>
      <c r="P35" s="240"/>
      <c r="Q35" s="240"/>
      <c r="R35" s="240"/>
      <c r="S35" s="240"/>
      <c r="T35" s="240"/>
      <c r="U35" s="240"/>
      <c r="V35" s="240"/>
    </row>
    <row r="36" spans="1:13" ht="3.75" customHeight="1">
      <c r="A36" s="210"/>
      <c r="B36" s="210"/>
      <c r="C36" s="239"/>
      <c r="D36" s="239"/>
      <c r="E36" s="239"/>
      <c r="F36" s="239"/>
      <c r="G36" s="239"/>
      <c r="H36" s="239"/>
      <c r="I36" s="239"/>
      <c r="J36" s="239"/>
      <c r="K36" s="239"/>
      <c r="L36" s="239"/>
      <c r="M36" s="210"/>
    </row>
    <row r="37" spans="5:12" ht="3.75" customHeight="1">
      <c r="E37" s="240"/>
      <c r="F37" s="241"/>
      <c r="G37" s="241"/>
      <c r="K37" s="240"/>
      <c r="L37" s="241"/>
    </row>
    <row r="38" spans="1:13" ht="12.75" customHeight="1">
      <c r="A38" s="242" t="s">
        <v>589</v>
      </c>
      <c r="B38" s="243"/>
      <c r="C38" s="243"/>
      <c r="D38" s="243"/>
      <c r="E38" s="240"/>
      <c r="F38" s="391"/>
      <c r="G38" s="391"/>
      <c r="H38" s="391"/>
      <c r="I38" s="391"/>
      <c r="J38" s="391"/>
      <c r="K38" s="391"/>
      <c r="L38" s="391"/>
      <c r="M38" s="391"/>
    </row>
    <row r="39" spans="1:12" ht="12.75" customHeight="1">
      <c r="A39" s="804" t="s">
        <v>513</v>
      </c>
      <c r="B39" s="804"/>
      <c r="C39" s="804"/>
      <c r="D39" s="804"/>
      <c r="E39" s="804"/>
      <c r="F39" s="804"/>
      <c r="G39" s="804"/>
      <c r="H39" s="804"/>
      <c r="I39" s="804"/>
      <c r="J39" s="804"/>
      <c r="K39" s="804"/>
      <c r="L39" s="804"/>
    </row>
    <row r="40" spans="1:12" ht="7.5" customHeight="1">
      <c r="A40" s="244"/>
      <c r="B40" s="244"/>
      <c r="C40" s="244"/>
      <c r="D40" s="244"/>
      <c r="E40" s="244"/>
      <c r="F40" s="244"/>
      <c r="G40" s="244"/>
      <c r="H40" s="244"/>
      <c r="I40" s="244"/>
      <c r="J40" s="244"/>
      <c r="K40" s="244"/>
      <c r="L40" s="244"/>
    </row>
    <row r="41" spans="1:11" ht="12.75" customHeight="1">
      <c r="A41" s="226" t="s">
        <v>591</v>
      </c>
      <c r="K41" s="245"/>
    </row>
    <row r="42" spans="1:12" ht="12.75" customHeight="1">
      <c r="A42" s="805" t="s">
        <v>125</v>
      </c>
      <c r="B42" s="805"/>
      <c r="C42" s="805"/>
      <c r="D42" s="805"/>
      <c r="E42" s="805"/>
      <c r="F42" s="805"/>
      <c r="G42" s="805"/>
      <c r="H42" s="805"/>
      <c r="I42" s="805"/>
      <c r="J42" s="805"/>
      <c r="K42" s="805"/>
      <c r="L42" s="805"/>
    </row>
    <row r="43" spans="1:12" ht="12.75">
      <c r="A43" s="296" t="s">
        <v>351</v>
      </c>
      <c r="B43" s="748"/>
      <c r="C43" s="748"/>
      <c r="D43" s="748"/>
      <c r="E43" s="748"/>
      <c r="F43" s="748"/>
      <c r="G43" s="748"/>
      <c r="H43" s="748"/>
      <c r="I43" s="748"/>
      <c r="J43" s="748"/>
      <c r="K43" s="748"/>
      <c r="L43" s="748"/>
    </row>
    <row r="44" spans="1:12" ht="12.75">
      <c r="A44" s="699" t="s">
        <v>352</v>
      </c>
      <c r="B44" s="699"/>
      <c r="C44" s="699"/>
      <c r="D44" s="699"/>
      <c r="E44" s="699"/>
      <c r="F44" s="699"/>
      <c r="G44" s="699"/>
      <c r="H44" s="699"/>
      <c r="I44" s="699"/>
      <c r="J44" s="699"/>
      <c r="K44" s="699"/>
      <c r="L44" s="699"/>
    </row>
    <row r="45" spans="1:12" ht="24.75" customHeight="1">
      <c r="A45" s="699" t="s">
        <v>353</v>
      </c>
      <c r="B45" s="699"/>
      <c r="C45" s="699"/>
      <c r="D45" s="699"/>
      <c r="E45" s="699"/>
      <c r="F45" s="699"/>
      <c r="G45" s="699"/>
      <c r="H45" s="699"/>
      <c r="I45" s="699"/>
      <c r="J45" s="699"/>
      <c r="K45" s="699"/>
      <c r="L45" s="699"/>
    </row>
    <row r="46" spans="1:12" ht="12.75">
      <c r="A46" s="699" t="s">
        <v>354</v>
      </c>
      <c r="B46" s="699"/>
      <c r="C46" s="699"/>
      <c r="D46" s="699"/>
      <c r="E46" s="699"/>
      <c r="F46" s="699"/>
      <c r="G46" s="699"/>
      <c r="H46" s="699"/>
      <c r="I46" s="699"/>
      <c r="J46" s="699"/>
      <c r="K46" s="699"/>
      <c r="L46" s="699"/>
    </row>
    <row r="47" spans="1:12" ht="12.75">
      <c r="A47" s="367"/>
      <c r="B47" s="367"/>
      <c r="C47" s="367"/>
      <c r="D47" s="367"/>
      <c r="E47" s="367"/>
      <c r="F47" s="367"/>
      <c r="G47" s="367"/>
      <c r="H47" s="367"/>
      <c r="I47" s="367"/>
      <c r="J47" s="367"/>
      <c r="K47" s="367"/>
      <c r="L47" s="367"/>
    </row>
    <row r="65" ht="12.75">
      <c r="K65" s="205" t="s">
        <v>126</v>
      </c>
    </row>
  </sheetData>
  <mergeCells count="12">
    <mergeCell ref="A42:L42"/>
    <mergeCell ref="A45:L45"/>
    <mergeCell ref="A46:L46"/>
    <mergeCell ref="A2:M2"/>
    <mergeCell ref="A4:A5"/>
    <mergeCell ref="B4:B5"/>
    <mergeCell ref="C4:F4"/>
    <mergeCell ref="G4:G5"/>
    <mergeCell ref="I4:L4"/>
    <mergeCell ref="M4:M5"/>
    <mergeCell ref="A44:L44"/>
    <mergeCell ref="A39:L39"/>
  </mergeCells>
  <printOptions/>
  <pageMargins left="0.7874015748031497" right="0.3937007874015748" top="0.5905511811023623" bottom="0.5905511811023623" header="0.1968503937007874" footer="0.1968503937007874"/>
  <pageSetup fitToHeight="1" fitToWidth="1" horizontalDpi="600" verticalDpi="600" orientation="landscape" paperSize="9" scale="91" r:id="rId1"/>
  <headerFooter alignWithMargins="0">
    <oddHeader>&amp;CCourt Statistics Quarterly: April to June 2012</oddHeader>
    <oddFooter>&amp;CPage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A65523"/>
  <sheetViews>
    <sheetView workbookViewId="0" topLeftCell="A1">
      <selection activeCell="A1" sqref="A1"/>
    </sheetView>
  </sheetViews>
  <sheetFormatPr defaultColWidth="9.140625" defaultRowHeight="12.75"/>
  <cols>
    <col min="1" max="1" width="40.140625" style="0" customWidth="1"/>
    <col min="2" max="6" width="10.7109375" style="0" customWidth="1"/>
    <col min="7" max="7" width="1.421875" style="0" customWidth="1"/>
    <col min="8" max="11" width="10.7109375" style="0" customWidth="1"/>
    <col min="12" max="12" width="10.7109375" style="1" customWidth="1"/>
  </cols>
  <sheetData>
    <row r="1" spans="1:21" ht="12.75">
      <c r="A1" s="1" t="s">
        <v>503</v>
      </c>
      <c r="M1" s="321"/>
      <c r="N1" s="321"/>
      <c r="O1" s="321"/>
      <c r="P1" s="321"/>
      <c r="Q1" s="321"/>
      <c r="R1" s="321"/>
      <c r="S1" s="321"/>
      <c r="T1" s="321"/>
      <c r="U1" s="321"/>
    </row>
    <row r="2" spans="1:21" ht="12.75">
      <c r="A2" s="33" t="s">
        <v>127</v>
      </c>
      <c r="H2" s="27"/>
      <c r="M2" s="321"/>
      <c r="N2" s="321"/>
      <c r="O2" s="321"/>
      <c r="P2" s="321"/>
      <c r="Q2" s="321"/>
      <c r="R2" s="321"/>
      <c r="S2" s="321"/>
      <c r="T2" s="321"/>
      <c r="U2" s="321"/>
    </row>
    <row r="3" spans="12:21" ht="12.75">
      <c r="L3" s="4"/>
      <c r="M3" s="321"/>
      <c r="N3" s="321"/>
      <c r="O3" s="321"/>
      <c r="P3" s="321"/>
      <c r="Q3" s="321"/>
      <c r="R3" s="321"/>
      <c r="S3" s="321"/>
      <c r="T3" s="321"/>
      <c r="U3" s="321"/>
    </row>
    <row r="4" spans="1:21" ht="14.25" customHeight="1">
      <c r="A4" s="806" t="s">
        <v>128</v>
      </c>
      <c r="B4" s="807" t="s">
        <v>129</v>
      </c>
      <c r="C4" s="807"/>
      <c r="D4" s="807"/>
      <c r="E4" s="807"/>
      <c r="F4" s="807"/>
      <c r="G4" s="392"/>
      <c r="H4" s="807" t="s">
        <v>130</v>
      </c>
      <c r="I4" s="807"/>
      <c r="J4" s="807"/>
      <c r="K4" s="807"/>
      <c r="L4" s="807"/>
      <c r="M4" s="321"/>
      <c r="N4" s="321"/>
      <c r="O4" s="321"/>
      <c r="P4" s="321"/>
      <c r="Q4" s="321"/>
      <c r="R4" s="321"/>
      <c r="S4" s="321"/>
      <c r="T4" s="321"/>
      <c r="U4" s="321"/>
    </row>
    <row r="5" spans="1:27" ht="15.75" customHeight="1">
      <c r="A5" s="732"/>
      <c r="B5" s="393" t="s">
        <v>131</v>
      </c>
      <c r="C5" s="393" t="s">
        <v>132</v>
      </c>
      <c r="D5" s="393" t="s">
        <v>133</v>
      </c>
      <c r="E5" s="393" t="s">
        <v>134</v>
      </c>
      <c r="F5" s="394" t="s">
        <v>135</v>
      </c>
      <c r="G5" s="393"/>
      <c r="H5" s="393" t="s">
        <v>131</v>
      </c>
      <c r="I5" s="393" t="s">
        <v>132</v>
      </c>
      <c r="J5" s="393" t="s">
        <v>133</v>
      </c>
      <c r="K5" s="393" t="s">
        <v>134</v>
      </c>
      <c r="L5" s="394" t="s">
        <v>135</v>
      </c>
      <c r="M5" s="249"/>
      <c r="N5" s="249"/>
      <c r="O5" s="249"/>
      <c r="P5" s="249"/>
      <c r="Q5" s="249"/>
      <c r="R5" s="249"/>
      <c r="S5" s="249"/>
      <c r="T5" s="249"/>
      <c r="U5" s="249"/>
      <c r="V5" s="74"/>
      <c r="W5" s="74"/>
      <c r="X5" s="74"/>
      <c r="Y5" s="74"/>
      <c r="Z5" s="74"/>
      <c r="AA5" s="74"/>
    </row>
    <row r="6" spans="6:21" ht="3.75" customHeight="1">
      <c r="F6" s="1"/>
      <c r="M6" s="321"/>
      <c r="N6" s="322"/>
      <c r="O6" s="321"/>
      <c r="P6" s="321"/>
      <c r="Q6" s="321"/>
      <c r="R6" s="321"/>
      <c r="S6" s="321"/>
      <c r="T6" s="321"/>
      <c r="U6" s="321"/>
    </row>
    <row r="7" spans="1:21" ht="12.75">
      <c r="A7" t="s">
        <v>136</v>
      </c>
      <c r="B7" s="166">
        <v>79</v>
      </c>
      <c r="C7" s="166">
        <v>76</v>
      </c>
      <c r="D7" s="70">
        <v>83</v>
      </c>
      <c r="E7" s="70">
        <v>83</v>
      </c>
      <c r="F7" s="11">
        <v>77</v>
      </c>
      <c r="G7" s="395"/>
      <c r="H7" s="396" t="s">
        <v>490</v>
      </c>
      <c r="I7" s="396" t="s">
        <v>490</v>
      </c>
      <c r="J7" s="396" t="s">
        <v>490</v>
      </c>
      <c r="K7" s="396" t="s">
        <v>490</v>
      </c>
      <c r="L7" s="397" t="s">
        <v>490</v>
      </c>
      <c r="M7" s="321"/>
      <c r="N7" s="322"/>
      <c r="O7" s="321"/>
      <c r="P7" s="321"/>
      <c r="Q7" s="321"/>
      <c r="R7" s="321"/>
      <c r="S7" s="321"/>
      <c r="T7" s="321"/>
      <c r="U7" s="321"/>
    </row>
    <row r="8" spans="1:15" ht="7.5" customHeight="1">
      <c r="A8" s="17"/>
      <c r="B8" s="17"/>
      <c r="C8" s="11"/>
      <c r="D8" s="11"/>
      <c r="E8" s="11"/>
      <c r="F8" s="11"/>
      <c r="G8" s="11"/>
      <c r="H8" s="11"/>
      <c r="I8" s="11"/>
      <c r="J8" s="11"/>
      <c r="K8" s="11"/>
      <c r="L8" s="11"/>
      <c r="M8" s="11"/>
      <c r="N8" s="11"/>
      <c r="O8" s="11"/>
    </row>
    <row r="9" spans="1:21" ht="12.75">
      <c r="A9" t="s">
        <v>137</v>
      </c>
      <c r="B9" s="166">
        <v>4880</v>
      </c>
      <c r="C9" s="166">
        <v>5189</v>
      </c>
      <c r="D9" s="166">
        <v>5033</v>
      </c>
      <c r="E9" s="166">
        <v>5198</v>
      </c>
      <c r="F9" s="11">
        <v>4857</v>
      </c>
      <c r="G9" s="395"/>
      <c r="H9" s="396" t="s">
        <v>490</v>
      </c>
      <c r="I9" s="396" t="s">
        <v>490</v>
      </c>
      <c r="J9" s="396" t="s">
        <v>490</v>
      </c>
      <c r="K9" s="396" t="s">
        <v>490</v>
      </c>
      <c r="L9" s="397" t="s">
        <v>490</v>
      </c>
      <c r="M9" s="321"/>
      <c r="N9" s="322"/>
      <c r="O9" s="321"/>
      <c r="P9" s="321"/>
      <c r="Q9" s="321"/>
      <c r="R9" s="321"/>
      <c r="S9" s="321"/>
      <c r="T9" s="321"/>
      <c r="U9" s="321"/>
    </row>
    <row r="10" spans="1:21" ht="12.75">
      <c r="A10" t="s">
        <v>138</v>
      </c>
      <c r="B10" s="166">
        <v>223</v>
      </c>
      <c r="C10" s="166">
        <v>218</v>
      </c>
      <c r="D10" s="166">
        <v>236</v>
      </c>
      <c r="E10" s="166">
        <v>326</v>
      </c>
      <c r="F10" s="11">
        <v>261</v>
      </c>
      <c r="G10" s="395"/>
      <c r="H10" s="396" t="s">
        <v>490</v>
      </c>
      <c r="I10" s="396" t="s">
        <v>490</v>
      </c>
      <c r="J10" s="396" t="s">
        <v>490</v>
      </c>
      <c r="K10" s="396" t="s">
        <v>490</v>
      </c>
      <c r="L10" s="397" t="s">
        <v>490</v>
      </c>
      <c r="M10" s="321"/>
      <c r="N10" s="322"/>
      <c r="O10" s="321"/>
      <c r="P10" s="321"/>
      <c r="Q10" s="321"/>
      <c r="R10" s="321"/>
      <c r="S10" s="321"/>
      <c r="T10" s="321"/>
      <c r="U10" s="321"/>
    </row>
    <row r="11" spans="1:21" ht="12.75">
      <c r="A11" t="s">
        <v>139</v>
      </c>
      <c r="B11" s="166">
        <v>7</v>
      </c>
      <c r="C11" s="401">
        <v>0</v>
      </c>
      <c r="D11" s="70">
        <v>2</v>
      </c>
      <c r="E11" s="70">
        <v>3</v>
      </c>
      <c r="F11" s="11">
        <v>1</v>
      </c>
      <c r="G11" s="395"/>
      <c r="H11" s="396" t="s">
        <v>490</v>
      </c>
      <c r="I11" s="396" t="s">
        <v>490</v>
      </c>
      <c r="J11" s="396" t="s">
        <v>490</v>
      </c>
      <c r="K11" s="396" t="s">
        <v>490</v>
      </c>
      <c r="L11" s="397" t="s">
        <v>490</v>
      </c>
      <c r="M11" s="321"/>
      <c r="N11" s="322"/>
      <c r="O11" s="321"/>
      <c r="P11" s="321"/>
      <c r="Q11" s="321"/>
      <c r="R11" s="321"/>
      <c r="S11" s="321"/>
      <c r="T11" s="321"/>
      <c r="U11" s="321"/>
    </row>
    <row r="12" spans="1:15" ht="7.5" customHeight="1">
      <c r="A12" s="17"/>
      <c r="B12" s="17"/>
      <c r="C12" s="11"/>
      <c r="D12" s="11"/>
      <c r="E12" s="11"/>
      <c r="F12" s="11"/>
      <c r="G12" s="11"/>
      <c r="H12" s="11"/>
      <c r="I12" s="11"/>
      <c r="J12" s="11"/>
      <c r="K12" s="11"/>
      <c r="L12" s="11"/>
      <c r="M12" s="11"/>
      <c r="N12" s="11"/>
      <c r="O12" s="11"/>
    </row>
    <row r="13" spans="1:21" ht="12.75">
      <c r="A13" t="s">
        <v>140</v>
      </c>
      <c r="B13" s="166">
        <v>308</v>
      </c>
      <c r="C13" s="166">
        <v>294</v>
      </c>
      <c r="D13" s="166">
        <v>316</v>
      </c>
      <c r="E13" s="166">
        <v>335</v>
      </c>
      <c r="F13" s="11">
        <v>295</v>
      </c>
      <c r="G13" s="395"/>
      <c r="H13" s="396" t="s">
        <v>490</v>
      </c>
      <c r="I13" s="396" t="s">
        <v>490</v>
      </c>
      <c r="J13" s="396" t="s">
        <v>490</v>
      </c>
      <c r="K13" s="396" t="s">
        <v>490</v>
      </c>
      <c r="L13" s="397" t="s">
        <v>490</v>
      </c>
      <c r="M13" s="321"/>
      <c r="N13" s="322"/>
      <c r="O13" s="321"/>
      <c r="P13" s="321"/>
      <c r="Q13" s="321"/>
      <c r="R13" s="321"/>
      <c r="S13" s="321"/>
      <c r="T13" s="321"/>
      <c r="U13" s="321"/>
    </row>
    <row r="14" spans="1:21" ht="12.75">
      <c r="A14" t="s">
        <v>141</v>
      </c>
      <c r="B14" s="166">
        <v>24</v>
      </c>
      <c r="C14" s="401">
        <v>13</v>
      </c>
      <c r="D14" s="70">
        <v>12</v>
      </c>
      <c r="E14" s="70">
        <v>23</v>
      </c>
      <c r="F14" s="11">
        <v>10</v>
      </c>
      <c r="G14" s="395"/>
      <c r="H14" s="396" t="s">
        <v>490</v>
      </c>
      <c r="I14" s="396" t="s">
        <v>490</v>
      </c>
      <c r="J14" s="396" t="s">
        <v>490</v>
      </c>
      <c r="K14" s="396" t="s">
        <v>490</v>
      </c>
      <c r="L14" s="397" t="s">
        <v>490</v>
      </c>
      <c r="M14" s="321"/>
      <c r="N14" s="322"/>
      <c r="O14" s="321"/>
      <c r="P14" s="321"/>
      <c r="Q14" s="321"/>
      <c r="R14" s="321"/>
      <c r="S14" s="321"/>
      <c r="T14" s="321"/>
      <c r="U14" s="321"/>
    </row>
    <row r="15" spans="1:21" ht="12.75">
      <c r="A15" t="s">
        <v>142</v>
      </c>
      <c r="B15" s="166">
        <v>145</v>
      </c>
      <c r="C15" s="166">
        <v>161</v>
      </c>
      <c r="D15" s="166">
        <v>173</v>
      </c>
      <c r="E15" s="166">
        <v>191</v>
      </c>
      <c r="F15" s="11">
        <v>156</v>
      </c>
      <c r="G15" s="395"/>
      <c r="H15" s="396" t="s">
        <v>490</v>
      </c>
      <c r="I15" s="396" t="s">
        <v>490</v>
      </c>
      <c r="J15" s="396" t="s">
        <v>490</v>
      </c>
      <c r="K15" s="396" t="s">
        <v>490</v>
      </c>
      <c r="L15" s="397" t="s">
        <v>490</v>
      </c>
      <c r="M15" s="321"/>
      <c r="N15" s="322"/>
      <c r="O15" s="321"/>
      <c r="P15" s="321"/>
      <c r="Q15" s="321"/>
      <c r="R15" s="321"/>
      <c r="S15" s="321"/>
      <c r="T15" s="321"/>
      <c r="U15" s="321"/>
    </row>
    <row r="16" spans="1:21" ht="12.75">
      <c r="A16" t="s">
        <v>143</v>
      </c>
      <c r="B16" s="166">
        <v>150</v>
      </c>
      <c r="C16" s="166">
        <v>181</v>
      </c>
      <c r="D16" s="166">
        <v>144</v>
      </c>
      <c r="E16" s="166">
        <v>141</v>
      </c>
      <c r="F16" s="11">
        <v>114</v>
      </c>
      <c r="G16" s="395"/>
      <c r="H16" s="396" t="s">
        <v>490</v>
      </c>
      <c r="I16" s="396" t="s">
        <v>490</v>
      </c>
      <c r="J16" s="396" t="s">
        <v>490</v>
      </c>
      <c r="K16" s="396" t="s">
        <v>490</v>
      </c>
      <c r="L16" s="397" t="s">
        <v>490</v>
      </c>
      <c r="M16" s="321"/>
      <c r="N16" s="322"/>
      <c r="O16" s="321"/>
      <c r="P16" s="321"/>
      <c r="Q16" s="321"/>
      <c r="R16" s="321"/>
      <c r="S16" s="321"/>
      <c r="T16" s="321"/>
      <c r="U16" s="321"/>
    </row>
    <row r="17" spans="1:21" ht="12.75">
      <c r="A17" t="s">
        <v>144</v>
      </c>
      <c r="B17" s="166">
        <v>53</v>
      </c>
      <c r="C17" s="401">
        <v>88</v>
      </c>
      <c r="D17" s="70">
        <v>60</v>
      </c>
      <c r="E17" s="70">
        <v>55</v>
      </c>
      <c r="F17" s="11">
        <v>51</v>
      </c>
      <c r="G17" s="395"/>
      <c r="H17" s="396" t="s">
        <v>490</v>
      </c>
      <c r="I17" s="396" t="s">
        <v>490</v>
      </c>
      <c r="J17" s="396" t="s">
        <v>490</v>
      </c>
      <c r="K17" s="396" t="s">
        <v>490</v>
      </c>
      <c r="L17" s="397" t="s">
        <v>490</v>
      </c>
      <c r="M17" s="321"/>
      <c r="N17" s="322"/>
      <c r="O17" s="321"/>
      <c r="P17" s="321"/>
      <c r="Q17" s="321"/>
      <c r="R17" s="321"/>
      <c r="S17" s="321"/>
      <c r="T17" s="321"/>
      <c r="U17" s="321"/>
    </row>
    <row r="18" spans="1:21" ht="12.75">
      <c r="A18" t="s">
        <v>145</v>
      </c>
      <c r="B18" s="166">
        <v>39</v>
      </c>
      <c r="C18" s="166">
        <v>59</v>
      </c>
      <c r="D18" s="70">
        <v>52</v>
      </c>
      <c r="E18" s="70">
        <v>59</v>
      </c>
      <c r="F18" s="11">
        <v>42</v>
      </c>
      <c r="G18" s="395"/>
      <c r="H18" s="396" t="s">
        <v>490</v>
      </c>
      <c r="I18" s="396" t="s">
        <v>490</v>
      </c>
      <c r="J18" s="396" t="s">
        <v>490</v>
      </c>
      <c r="K18" s="396" t="s">
        <v>490</v>
      </c>
      <c r="L18" s="397" t="s">
        <v>490</v>
      </c>
      <c r="M18" s="321"/>
      <c r="N18" s="322"/>
      <c r="O18" s="321"/>
      <c r="P18" s="321"/>
      <c r="Q18" s="321"/>
      <c r="R18" s="321"/>
      <c r="S18" s="321"/>
      <c r="T18" s="321"/>
      <c r="U18" s="321"/>
    </row>
    <row r="19" spans="1:15" ht="7.5" customHeight="1">
      <c r="A19" s="17"/>
      <c r="B19" s="17"/>
      <c r="C19" s="11"/>
      <c r="D19" s="11"/>
      <c r="E19" s="11"/>
      <c r="F19" s="11"/>
      <c r="G19" s="11"/>
      <c r="H19" s="11"/>
      <c r="I19" s="11"/>
      <c r="J19" s="11"/>
      <c r="K19" s="11"/>
      <c r="L19" s="11"/>
      <c r="M19" s="11"/>
      <c r="N19" s="11"/>
      <c r="O19" s="11"/>
    </row>
    <row r="20" spans="1:21" ht="12.75">
      <c r="A20" t="s">
        <v>146</v>
      </c>
      <c r="B20" s="166">
        <v>503</v>
      </c>
      <c r="C20" s="166">
        <v>423</v>
      </c>
      <c r="D20" s="401">
        <v>471</v>
      </c>
      <c r="E20" s="401">
        <v>444</v>
      </c>
      <c r="F20" s="11">
        <v>440</v>
      </c>
      <c r="G20" s="395"/>
      <c r="H20" s="396" t="s">
        <v>490</v>
      </c>
      <c r="I20" s="396" t="s">
        <v>490</v>
      </c>
      <c r="J20" s="396" t="s">
        <v>490</v>
      </c>
      <c r="K20" s="396" t="s">
        <v>490</v>
      </c>
      <c r="L20" s="397" t="s">
        <v>490</v>
      </c>
      <c r="M20" s="321"/>
      <c r="N20" s="322"/>
      <c r="O20" s="321"/>
      <c r="P20" s="321"/>
      <c r="Q20" s="321"/>
      <c r="R20" s="321"/>
      <c r="S20" s="321"/>
      <c r="T20" s="321"/>
      <c r="U20" s="321"/>
    </row>
    <row r="21" spans="1:21" ht="12.75">
      <c r="A21" t="s">
        <v>147</v>
      </c>
      <c r="B21" s="166">
        <v>10</v>
      </c>
      <c r="C21" s="70">
        <v>11</v>
      </c>
      <c r="D21" s="70">
        <v>6</v>
      </c>
      <c r="E21" s="70">
        <v>9</v>
      </c>
      <c r="F21" s="11">
        <v>4</v>
      </c>
      <c r="G21" s="395"/>
      <c r="H21" s="396" t="s">
        <v>490</v>
      </c>
      <c r="I21" s="396" t="s">
        <v>490</v>
      </c>
      <c r="J21" s="396" t="s">
        <v>490</v>
      </c>
      <c r="K21" s="396" t="s">
        <v>490</v>
      </c>
      <c r="L21" s="397" t="s">
        <v>490</v>
      </c>
      <c r="M21" s="321"/>
      <c r="N21" s="322"/>
      <c r="O21" s="321"/>
      <c r="P21" s="321"/>
      <c r="Q21" s="321"/>
      <c r="R21" s="321"/>
      <c r="S21" s="321"/>
      <c r="T21" s="321"/>
      <c r="U21" s="321"/>
    </row>
    <row r="22" spans="1:21" ht="12.75">
      <c r="A22" t="s">
        <v>148</v>
      </c>
      <c r="B22" s="398">
        <v>1</v>
      </c>
      <c r="C22" s="70">
        <v>7</v>
      </c>
      <c r="D22" s="70">
        <v>4</v>
      </c>
      <c r="E22" s="70">
        <v>4</v>
      </c>
      <c r="F22" s="103">
        <v>4</v>
      </c>
      <c r="G22" s="395"/>
      <c r="H22" s="396" t="s">
        <v>490</v>
      </c>
      <c r="I22" s="396" t="s">
        <v>490</v>
      </c>
      <c r="J22" s="396" t="s">
        <v>490</v>
      </c>
      <c r="K22" s="396" t="s">
        <v>490</v>
      </c>
      <c r="L22" s="397" t="s">
        <v>490</v>
      </c>
      <c r="M22" s="321"/>
      <c r="N22" s="322"/>
      <c r="O22" s="321"/>
      <c r="P22" s="321"/>
      <c r="Q22" s="321"/>
      <c r="R22" s="321"/>
      <c r="S22" s="321"/>
      <c r="T22" s="321"/>
      <c r="U22" s="321"/>
    </row>
    <row r="23" spans="2:21" ht="12.75">
      <c r="B23" s="398"/>
      <c r="C23" s="70"/>
      <c r="D23" s="70"/>
      <c r="E23" s="70"/>
      <c r="F23" s="103"/>
      <c r="G23" s="395"/>
      <c r="H23" s="399"/>
      <c r="I23" s="399"/>
      <c r="J23" s="399"/>
      <c r="K23" s="399"/>
      <c r="L23" s="400"/>
      <c r="M23" s="321"/>
      <c r="N23" s="322"/>
      <c r="O23" s="321"/>
      <c r="P23" s="321"/>
      <c r="Q23" s="321"/>
      <c r="R23" s="321"/>
      <c r="S23" s="321"/>
      <c r="T23" s="321"/>
      <c r="U23" s="321"/>
    </row>
    <row r="24" spans="1:21" ht="12.75">
      <c r="A24" t="s">
        <v>149</v>
      </c>
      <c r="B24" s="166">
        <v>33</v>
      </c>
      <c r="C24" s="166">
        <v>50</v>
      </c>
      <c r="D24" s="166">
        <v>59</v>
      </c>
      <c r="E24" s="166">
        <v>81</v>
      </c>
      <c r="F24" s="11">
        <v>66</v>
      </c>
      <c r="G24" s="395"/>
      <c r="H24" s="396" t="s">
        <v>490</v>
      </c>
      <c r="I24" s="396" t="s">
        <v>490</v>
      </c>
      <c r="J24" s="396" t="s">
        <v>490</v>
      </c>
      <c r="K24" s="396" t="s">
        <v>490</v>
      </c>
      <c r="L24" s="397" t="s">
        <v>490</v>
      </c>
      <c r="M24" s="321"/>
      <c r="N24" s="322"/>
      <c r="O24" s="321"/>
      <c r="P24" s="321"/>
      <c r="Q24" s="321"/>
      <c r="R24" s="321"/>
      <c r="S24" s="321"/>
      <c r="T24" s="321"/>
      <c r="U24" s="321"/>
    </row>
    <row r="25" spans="1:15" ht="7.5" customHeight="1">
      <c r="A25" s="17"/>
      <c r="B25" s="17"/>
      <c r="C25" s="11"/>
      <c r="D25" s="11"/>
      <c r="E25" s="11"/>
      <c r="F25" s="11"/>
      <c r="G25" s="11"/>
      <c r="H25" s="11"/>
      <c r="I25" s="11"/>
      <c r="J25" s="11"/>
      <c r="K25" s="11"/>
      <c r="L25" s="11"/>
      <c r="M25" s="11"/>
      <c r="N25" s="11"/>
      <c r="O25" s="11"/>
    </row>
    <row r="26" spans="1:21" ht="12.75">
      <c r="A26" t="s">
        <v>150</v>
      </c>
      <c r="B26" s="166">
        <v>69</v>
      </c>
      <c r="C26" s="166">
        <v>81</v>
      </c>
      <c r="D26" s="166">
        <v>62</v>
      </c>
      <c r="E26" s="166">
        <v>85</v>
      </c>
      <c r="F26" s="11">
        <v>64</v>
      </c>
      <c r="G26" s="395"/>
      <c r="H26" s="166">
        <v>1140</v>
      </c>
      <c r="I26" s="166">
        <v>1417</v>
      </c>
      <c r="J26" s="166">
        <v>1383</v>
      </c>
      <c r="K26" s="166">
        <v>1372</v>
      </c>
      <c r="L26" s="11">
        <v>1301</v>
      </c>
      <c r="M26" s="321"/>
      <c r="N26" s="322"/>
      <c r="O26" s="322"/>
      <c r="P26" s="321"/>
      <c r="Q26" s="321"/>
      <c r="R26" s="322"/>
      <c r="S26" s="321"/>
      <c r="T26" s="321"/>
      <c r="U26" s="321"/>
    </row>
    <row r="27" spans="1:21" ht="12.75">
      <c r="A27" t="s">
        <v>151</v>
      </c>
      <c r="B27" s="398"/>
      <c r="C27" s="70"/>
      <c r="D27" s="70"/>
      <c r="E27" s="70"/>
      <c r="F27" s="103"/>
      <c r="G27" s="395"/>
      <c r="H27" s="402"/>
      <c r="I27" s="183"/>
      <c r="J27" s="183"/>
      <c r="K27" s="183"/>
      <c r="L27" s="57"/>
      <c r="M27" s="403"/>
      <c r="N27" s="322"/>
      <c r="O27" s="322"/>
      <c r="P27" s="321"/>
      <c r="Q27" s="321"/>
      <c r="R27" s="322"/>
      <c r="S27" s="321"/>
      <c r="T27" s="321"/>
      <c r="U27" s="321"/>
    </row>
    <row r="28" spans="1:21" ht="12.75">
      <c r="A28" s="404" t="s">
        <v>152</v>
      </c>
      <c r="B28" s="166">
        <v>209</v>
      </c>
      <c r="C28" s="166">
        <v>233</v>
      </c>
      <c r="D28" s="166">
        <v>212</v>
      </c>
      <c r="E28" s="166">
        <v>169</v>
      </c>
      <c r="F28" s="11">
        <v>169</v>
      </c>
      <c r="G28" s="395"/>
      <c r="H28" s="166">
        <v>8015</v>
      </c>
      <c r="I28" s="166">
        <v>9579</v>
      </c>
      <c r="J28" s="166">
        <v>8419</v>
      </c>
      <c r="K28" s="166">
        <v>9342</v>
      </c>
      <c r="L28" s="11">
        <v>8545</v>
      </c>
      <c r="M28" s="405"/>
      <c r="N28" s="322"/>
      <c r="O28" s="322"/>
      <c r="P28" s="321"/>
      <c r="Q28" s="321"/>
      <c r="R28" s="322"/>
      <c r="S28" s="321"/>
      <c r="T28" s="321"/>
      <c r="U28" s="321"/>
    </row>
    <row r="29" spans="1:21" ht="12.75">
      <c r="A29" s="404" t="s">
        <v>153</v>
      </c>
      <c r="B29" s="166">
        <v>235</v>
      </c>
      <c r="C29" s="166">
        <v>326</v>
      </c>
      <c r="D29" s="166">
        <v>268</v>
      </c>
      <c r="E29" s="166">
        <v>274</v>
      </c>
      <c r="F29" s="11">
        <v>269</v>
      </c>
      <c r="G29" s="395"/>
      <c r="H29" s="166">
        <v>7596</v>
      </c>
      <c r="I29" s="166">
        <v>9708</v>
      </c>
      <c r="J29" s="166">
        <v>9810</v>
      </c>
      <c r="K29" s="166">
        <v>10634</v>
      </c>
      <c r="L29" s="11">
        <v>9742</v>
      </c>
      <c r="M29" s="322"/>
      <c r="N29" s="322"/>
      <c r="O29" s="322"/>
      <c r="P29" s="321"/>
      <c r="Q29" s="321"/>
      <c r="R29" s="322"/>
      <c r="S29" s="321"/>
      <c r="T29" s="321"/>
      <c r="U29" s="321"/>
    </row>
    <row r="30" spans="1:21" ht="12.75">
      <c r="A30" s="404" t="s">
        <v>154</v>
      </c>
      <c r="B30" s="166">
        <v>16</v>
      </c>
      <c r="C30" s="166">
        <v>12</v>
      </c>
      <c r="D30" s="401">
        <v>7</v>
      </c>
      <c r="E30" s="401">
        <v>22</v>
      </c>
      <c r="F30" s="11">
        <v>1</v>
      </c>
      <c r="G30" s="395"/>
      <c r="H30" s="166">
        <v>4350</v>
      </c>
      <c r="I30" s="166">
        <v>5135</v>
      </c>
      <c r="J30" s="166">
        <v>4233</v>
      </c>
      <c r="K30" s="166">
        <v>4660</v>
      </c>
      <c r="L30" s="11">
        <v>4550</v>
      </c>
      <c r="M30" s="405"/>
      <c r="N30" s="322"/>
      <c r="O30" s="322"/>
      <c r="P30" s="321"/>
      <c r="Q30" s="321"/>
      <c r="R30" s="322"/>
      <c r="S30" s="321"/>
      <c r="T30" s="321"/>
      <c r="U30" s="321"/>
    </row>
    <row r="31" spans="1:21" ht="12.75">
      <c r="A31" s="404" t="s">
        <v>155</v>
      </c>
      <c r="B31" s="166">
        <v>66</v>
      </c>
      <c r="C31" s="166">
        <v>66</v>
      </c>
      <c r="D31" s="166">
        <v>46</v>
      </c>
      <c r="E31" s="166">
        <v>71</v>
      </c>
      <c r="F31" s="11">
        <v>64</v>
      </c>
      <c r="G31" s="395"/>
      <c r="H31" s="166">
        <v>2224</v>
      </c>
      <c r="I31" s="166">
        <v>2674</v>
      </c>
      <c r="J31" s="166">
        <v>2036</v>
      </c>
      <c r="K31" s="166">
        <v>2468</v>
      </c>
      <c r="L31" s="11">
        <v>2494</v>
      </c>
      <c r="M31" s="405"/>
      <c r="N31" s="322"/>
      <c r="O31" s="322"/>
      <c r="P31" s="321"/>
      <c r="Q31" s="321"/>
      <c r="R31" s="322"/>
      <c r="S31" s="321"/>
      <c r="T31" s="321"/>
      <c r="U31" s="321"/>
    </row>
    <row r="32" spans="1:15" ht="7.5" customHeight="1">
      <c r="A32" s="17"/>
      <c r="B32" s="17"/>
      <c r="C32" s="11"/>
      <c r="D32" s="11"/>
      <c r="E32" s="11"/>
      <c r="F32" s="11"/>
      <c r="G32" s="11"/>
      <c r="H32" s="11"/>
      <c r="I32" s="11"/>
      <c r="J32" s="11"/>
      <c r="K32" s="11"/>
      <c r="L32" s="11"/>
      <c r="M32" s="11"/>
      <c r="N32" s="11"/>
      <c r="O32" s="11"/>
    </row>
    <row r="33" spans="1:21" ht="12.75">
      <c r="A33" t="s">
        <v>156</v>
      </c>
      <c r="B33" s="396" t="s">
        <v>490</v>
      </c>
      <c r="C33" s="396" t="s">
        <v>490</v>
      </c>
      <c r="D33" s="396" t="s">
        <v>490</v>
      </c>
      <c r="E33" s="396" t="s">
        <v>490</v>
      </c>
      <c r="F33" s="406" t="s">
        <v>490</v>
      </c>
      <c r="G33" s="395"/>
      <c r="H33" s="166">
        <v>144</v>
      </c>
      <c r="I33" s="166">
        <v>171</v>
      </c>
      <c r="J33" s="401">
        <v>197</v>
      </c>
      <c r="K33" s="401">
        <v>167</v>
      </c>
      <c r="L33" s="11">
        <v>173</v>
      </c>
      <c r="M33" s="321"/>
      <c r="N33" s="322"/>
      <c r="O33" s="322"/>
      <c r="P33" s="321"/>
      <c r="Q33" s="321"/>
      <c r="R33" s="322"/>
      <c r="S33" s="321"/>
      <c r="T33" s="321"/>
      <c r="U33" s="321"/>
    </row>
    <row r="34" spans="1:15" ht="7.5" customHeight="1">
      <c r="A34" s="17"/>
      <c r="B34" s="17"/>
      <c r="C34" s="11"/>
      <c r="D34" s="11"/>
      <c r="E34" s="11"/>
      <c r="F34" s="11"/>
      <c r="G34" s="11"/>
      <c r="H34" s="11"/>
      <c r="I34" s="11"/>
      <c r="J34" s="11"/>
      <c r="K34" s="11"/>
      <c r="L34" s="11"/>
      <c r="M34" s="11"/>
      <c r="N34" s="11"/>
      <c r="O34" s="11"/>
    </row>
    <row r="35" spans="1:21" ht="12.75">
      <c r="A35" t="s">
        <v>157</v>
      </c>
      <c r="B35" s="166">
        <v>64</v>
      </c>
      <c r="C35" s="166">
        <v>59</v>
      </c>
      <c r="D35" s="401">
        <v>83</v>
      </c>
      <c r="E35" s="401">
        <v>99</v>
      </c>
      <c r="F35" s="11">
        <v>87</v>
      </c>
      <c r="G35" s="395"/>
      <c r="H35" s="166">
        <v>352</v>
      </c>
      <c r="I35" s="166">
        <v>458</v>
      </c>
      <c r="J35" s="166">
        <v>422</v>
      </c>
      <c r="K35" s="166">
        <v>491</v>
      </c>
      <c r="L35" s="11">
        <v>399</v>
      </c>
      <c r="M35" s="321"/>
      <c r="N35" s="322"/>
      <c r="O35" s="322"/>
      <c r="P35" s="321"/>
      <c r="Q35" s="321"/>
      <c r="R35" s="322"/>
      <c r="S35" s="321"/>
      <c r="T35" s="321"/>
      <c r="U35" s="321"/>
    </row>
    <row r="36" spans="1:15" ht="7.5" customHeight="1">
      <c r="A36" s="17"/>
      <c r="B36" s="17"/>
      <c r="C36" s="11"/>
      <c r="D36" s="11"/>
      <c r="E36" s="11"/>
      <c r="F36" s="11"/>
      <c r="G36" s="11"/>
      <c r="H36" s="11"/>
      <c r="I36" s="11"/>
      <c r="J36" s="11"/>
      <c r="K36" s="11"/>
      <c r="L36" s="11"/>
      <c r="M36" s="11"/>
      <c r="N36" s="11"/>
      <c r="O36" s="11"/>
    </row>
    <row r="37" spans="1:21" s="1" customFormat="1" ht="12.75">
      <c r="A37" s="333" t="s">
        <v>102</v>
      </c>
      <c r="B37" s="236">
        <v>7114</v>
      </c>
      <c r="C37" s="236">
        <v>7547</v>
      </c>
      <c r="D37" s="236">
        <v>7329</v>
      </c>
      <c r="E37" s="236">
        <v>7672</v>
      </c>
      <c r="F37" s="236">
        <v>7032</v>
      </c>
      <c r="G37" s="407"/>
      <c r="H37" s="236">
        <v>23821</v>
      </c>
      <c r="I37" s="236">
        <v>29142</v>
      </c>
      <c r="J37" s="236">
        <v>26500</v>
      </c>
      <c r="K37" s="236">
        <v>29134</v>
      </c>
      <c r="L37" s="236">
        <v>27204</v>
      </c>
      <c r="M37" s="408"/>
      <c r="N37" s="322"/>
      <c r="O37" s="322"/>
      <c r="P37" s="408"/>
      <c r="Q37" s="408"/>
      <c r="R37" s="322"/>
      <c r="S37" s="408"/>
      <c r="T37" s="408"/>
      <c r="U37" s="408"/>
    </row>
    <row r="38" spans="1:21" ht="3.75" customHeight="1">
      <c r="A38" s="22"/>
      <c r="B38" s="290"/>
      <c r="C38" s="291"/>
      <c r="D38" s="291"/>
      <c r="E38" s="291"/>
      <c r="F38" s="290"/>
      <c r="G38" s="22"/>
      <c r="H38" s="291"/>
      <c r="I38" s="291"/>
      <c r="J38" s="291"/>
      <c r="K38" s="291"/>
      <c r="L38" s="292"/>
      <c r="M38" s="321"/>
      <c r="N38" s="322"/>
      <c r="O38" s="321"/>
      <c r="P38" s="321"/>
      <c r="Q38" s="321"/>
      <c r="R38" s="322"/>
      <c r="S38" s="321"/>
      <c r="T38" s="321"/>
      <c r="U38" s="321"/>
    </row>
    <row r="39" spans="1:21" ht="3.75" customHeight="1">
      <c r="A39" s="74"/>
      <c r="B39" s="286"/>
      <c r="C39" s="247"/>
      <c r="D39" s="247"/>
      <c r="E39" s="247"/>
      <c r="F39" s="286"/>
      <c r="G39" s="74"/>
      <c r="H39" s="247"/>
      <c r="I39" s="247"/>
      <c r="J39" s="247"/>
      <c r="K39" s="247"/>
      <c r="L39" s="318"/>
      <c r="M39" s="321"/>
      <c r="N39" s="322"/>
      <c r="O39" s="321"/>
      <c r="P39" s="321"/>
      <c r="Q39" s="321"/>
      <c r="R39" s="322"/>
      <c r="S39" s="321"/>
      <c r="T39" s="321"/>
      <c r="U39" s="321"/>
    </row>
    <row r="40" spans="1:21" ht="12.75">
      <c r="A40" s="42" t="s">
        <v>589</v>
      </c>
      <c r="B40" s="286"/>
      <c r="C40" s="286"/>
      <c r="D40" s="286"/>
      <c r="E40" s="286"/>
      <c r="F40" s="286"/>
      <c r="G40" s="286"/>
      <c r="H40" s="286"/>
      <c r="I40" s="286"/>
      <c r="J40" s="286"/>
      <c r="K40" s="286"/>
      <c r="L40" s="284"/>
      <c r="M40" s="321"/>
      <c r="N40" s="321"/>
      <c r="O40" s="321"/>
      <c r="P40" s="321"/>
      <c r="Q40" s="321"/>
      <c r="R40" s="321"/>
      <c r="S40" s="321"/>
      <c r="T40" s="321"/>
      <c r="U40" s="321"/>
    </row>
    <row r="41" spans="1:12" ht="12.75">
      <c r="A41" s="409" t="s">
        <v>158</v>
      </c>
      <c r="B41" s="410"/>
      <c r="C41" s="247"/>
      <c r="D41" s="247"/>
      <c r="E41" s="247"/>
      <c r="F41" s="286"/>
      <c r="G41" s="74"/>
      <c r="H41" s="410"/>
      <c r="I41" s="247"/>
      <c r="J41" s="247"/>
      <c r="K41" s="247"/>
      <c r="L41" s="318"/>
    </row>
    <row r="42" spans="1:12" ht="12.75">
      <c r="A42" s="321"/>
      <c r="B42" s="321"/>
      <c r="C42" s="321"/>
      <c r="D42" s="321"/>
      <c r="E42" s="321"/>
      <c r="F42" s="321"/>
      <c r="G42" s="321"/>
      <c r="H42" s="321"/>
      <c r="I42" s="321"/>
      <c r="J42" s="321"/>
      <c r="K42" s="321"/>
      <c r="L42" s="408"/>
    </row>
    <row r="43" spans="1:12" ht="12.75">
      <c r="A43" s="321"/>
      <c r="B43" s="321"/>
      <c r="C43" s="321"/>
      <c r="D43" s="321"/>
      <c r="E43" s="321"/>
      <c r="F43" s="321"/>
      <c r="G43" s="321"/>
      <c r="H43" s="321"/>
      <c r="I43" s="321"/>
      <c r="J43" s="321"/>
      <c r="K43" s="321"/>
      <c r="L43" s="408"/>
    </row>
    <row r="44" spans="1:12" ht="12.75">
      <c r="A44" s="321"/>
      <c r="B44" s="321"/>
      <c r="C44" s="321"/>
      <c r="D44" s="321"/>
      <c r="E44" s="321"/>
      <c r="F44" s="321"/>
      <c r="G44" s="321"/>
      <c r="H44" s="321"/>
      <c r="I44" s="321"/>
      <c r="J44" s="321"/>
      <c r="K44" s="321"/>
      <c r="L44" s="408"/>
    </row>
    <row r="65523" ht="12.75">
      <c r="N65523" s="322"/>
    </row>
  </sheetData>
  <mergeCells count="3">
    <mergeCell ref="A4:A5"/>
    <mergeCell ref="B4:F4"/>
    <mergeCell ref="H4:L4"/>
  </mergeCells>
  <printOptions/>
  <pageMargins left="0.7874015748031497" right="0.3937007874015748" top="0.5905511811023623" bottom="0.5905511811023623" header="0.1968503937007874" footer="0.1968503937007874"/>
  <pageSetup fitToHeight="1" fitToWidth="1" horizontalDpi="600" verticalDpi="600" orientation="landscape" paperSize="9" scale="91" r:id="rId1"/>
  <headerFooter alignWithMargins="0">
    <oddHeader>&amp;CCourt Statistics Quarterly: April to June 2012</oddHeader>
    <oddFooter>&amp;CPage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A65533"/>
  <sheetViews>
    <sheetView workbookViewId="0" topLeftCell="A1">
      <selection activeCell="A44" sqref="A44:L44"/>
    </sheetView>
  </sheetViews>
  <sheetFormatPr defaultColWidth="9.140625" defaultRowHeight="12.75"/>
  <cols>
    <col min="1" max="1" width="40.7109375" style="0" customWidth="1"/>
    <col min="2" max="6" width="10.7109375" style="0" customWidth="1"/>
    <col min="7" max="7" width="0.85546875" style="0" customWidth="1"/>
    <col min="8" max="11" width="10.7109375" style="0" customWidth="1"/>
    <col min="12" max="12" width="10.7109375" style="1" customWidth="1"/>
  </cols>
  <sheetData>
    <row r="1" spans="1:21" ht="12.75">
      <c r="A1" s="1" t="s">
        <v>506</v>
      </c>
      <c r="B1" s="411"/>
      <c r="M1" s="321"/>
      <c r="N1" s="321"/>
      <c r="O1" s="321"/>
      <c r="P1" s="321"/>
      <c r="Q1" s="321"/>
      <c r="R1" s="321"/>
      <c r="S1" s="321"/>
      <c r="T1" s="321"/>
      <c r="U1" s="321"/>
    </row>
    <row r="2" spans="1:21" ht="14.25">
      <c r="A2" s="33" t="s">
        <v>359</v>
      </c>
      <c r="H2" s="27"/>
      <c r="M2" s="321"/>
      <c r="N2" s="321"/>
      <c r="O2" s="321"/>
      <c r="P2" s="321"/>
      <c r="Q2" s="321"/>
      <c r="R2" s="321"/>
      <c r="S2" s="321"/>
      <c r="T2" s="321"/>
      <c r="U2" s="321"/>
    </row>
    <row r="3" spans="12:21" ht="12.75">
      <c r="L3" s="4"/>
      <c r="M3" s="321"/>
      <c r="N3" s="321"/>
      <c r="O3" s="321"/>
      <c r="P3" s="321"/>
      <c r="Q3" s="321"/>
      <c r="R3" s="321"/>
      <c r="S3" s="321"/>
      <c r="T3" s="321"/>
      <c r="U3" s="321"/>
    </row>
    <row r="4" spans="1:21" ht="14.25" customHeight="1">
      <c r="A4" s="806" t="s">
        <v>128</v>
      </c>
      <c r="B4" s="807" t="s">
        <v>129</v>
      </c>
      <c r="C4" s="807"/>
      <c r="D4" s="807"/>
      <c r="E4" s="807"/>
      <c r="F4" s="807"/>
      <c r="G4" s="392"/>
      <c r="H4" s="807" t="s">
        <v>130</v>
      </c>
      <c r="I4" s="807"/>
      <c r="J4" s="807"/>
      <c r="K4" s="807"/>
      <c r="L4" s="807"/>
      <c r="M4" s="321"/>
      <c r="N4" s="321"/>
      <c r="O4" s="321"/>
      <c r="P4" s="321"/>
      <c r="Q4" s="321"/>
      <c r="R4" s="321"/>
      <c r="S4" s="321"/>
      <c r="T4" s="321"/>
      <c r="U4" s="321"/>
    </row>
    <row r="5" spans="1:27" ht="15.75" customHeight="1">
      <c r="A5" s="732"/>
      <c r="B5" s="393" t="s">
        <v>131</v>
      </c>
      <c r="C5" s="393" t="s">
        <v>132</v>
      </c>
      <c r="D5" s="393" t="s">
        <v>133</v>
      </c>
      <c r="E5" s="393" t="s">
        <v>517</v>
      </c>
      <c r="F5" s="394" t="s">
        <v>135</v>
      </c>
      <c r="G5" s="393"/>
      <c r="H5" s="393" t="s">
        <v>131</v>
      </c>
      <c r="I5" s="393" t="s">
        <v>132</v>
      </c>
      <c r="J5" s="393" t="s">
        <v>133</v>
      </c>
      <c r="K5" s="393" t="s">
        <v>517</v>
      </c>
      <c r="L5" s="394" t="s">
        <v>135</v>
      </c>
      <c r="M5" s="249"/>
      <c r="N5" s="249"/>
      <c r="O5" s="249"/>
      <c r="P5" s="249"/>
      <c r="Q5" s="249"/>
      <c r="R5" s="249"/>
      <c r="S5" s="249"/>
      <c r="T5" s="249"/>
      <c r="U5" s="249"/>
      <c r="V5" s="74"/>
      <c r="W5" s="74"/>
      <c r="X5" s="74"/>
      <c r="Y5" s="74"/>
      <c r="Z5" s="74"/>
      <c r="AA5" s="74"/>
    </row>
    <row r="6" spans="6:21" ht="3.75" customHeight="1">
      <c r="F6" s="1"/>
      <c r="M6" s="321"/>
      <c r="N6" s="322"/>
      <c r="O6" s="321"/>
      <c r="P6" s="321"/>
      <c r="Q6" s="321"/>
      <c r="R6" s="321"/>
      <c r="S6" s="321"/>
      <c r="T6" s="321"/>
      <c r="U6" s="321"/>
    </row>
    <row r="7" spans="1:21" ht="12.75">
      <c r="A7" t="s">
        <v>136</v>
      </c>
      <c r="B7" s="166">
        <v>110</v>
      </c>
      <c r="C7" s="166">
        <v>142</v>
      </c>
      <c r="D7" s="166">
        <v>132</v>
      </c>
      <c r="E7" s="166">
        <v>121</v>
      </c>
      <c r="F7" s="166">
        <v>128</v>
      </c>
      <c r="G7" s="395"/>
      <c r="H7" s="396" t="s">
        <v>490</v>
      </c>
      <c r="I7" s="396" t="s">
        <v>490</v>
      </c>
      <c r="J7" s="396" t="s">
        <v>490</v>
      </c>
      <c r="K7" s="396" t="s">
        <v>490</v>
      </c>
      <c r="L7" s="397" t="s">
        <v>490</v>
      </c>
      <c r="M7" s="321"/>
      <c r="N7" s="322"/>
      <c r="O7" s="321"/>
      <c r="P7" s="321"/>
      <c r="Q7" s="321"/>
      <c r="R7" s="321"/>
      <c r="S7" s="321"/>
      <c r="T7" s="321"/>
      <c r="U7" s="321"/>
    </row>
    <row r="8" spans="1:15" ht="7.5" customHeight="1">
      <c r="A8" s="17"/>
      <c r="B8" s="17"/>
      <c r="C8" s="11"/>
      <c r="D8" s="11"/>
      <c r="E8" s="11"/>
      <c r="F8" s="11"/>
      <c r="G8" s="11"/>
      <c r="H8" s="11"/>
      <c r="I8" s="11"/>
      <c r="J8" s="11"/>
      <c r="K8" s="11"/>
      <c r="L8" s="11"/>
      <c r="M8" s="11"/>
      <c r="N8" s="11"/>
      <c r="O8" s="11"/>
    </row>
    <row r="9" spans="1:21" ht="12.75">
      <c r="A9" t="s">
        <v>137</v>
      </c>
      <c r="B9" s="166">
        <v>2592</v>
      </c>
      <c r="C9" s="166">
        <v>2808</v>
      </c>
      <c r="D9" s="166">
        <v>2945</v>
      </c>
      <c r="E9" s="166">
        <v>3123</v>
      </c>
      <c r="F9" s="166">
        <v>3298</v>
      </c>
      <c r="G9" s="395"/>
      <c r="H9" s="396" t="s">
        <v>490</v>
      </c>
      <c r="I9" s="396" t="s">
        <v>490</v>
      </c>
      <c r="J9" s="396" t="s">
        <v>490</v>
      </c>
      <c r="K9" s="396" t="s">
        <v>490</v>
      </c>
      <c r="L9" s="397" t="s">
        <v>490</v>
      </c>
      <c r="M9" s="321"/>
      <c r="N9" s="322"/>
      <c r="O9" s="321"/>
      <c r="P9" s="321"/>
      <c r="Q9" s="321"/>
      <c r="R9" s="321"/>
      <c r="S9" s="321"/>
      <c r="T9" s="321"/>
      <c r="U9" s="321"/>
    </row>
    <row r="10" spans="1:21" ht="12.75">
      <c r="A10" t="s">
        <v>138</v>
      </c>
      <c r="B10" s="166">
        <v>143</v>
      </c>
      <c r="C10" s="166">
        <v>147</v>
      </c>
      <c r="D10" s="166">
        <v>160</v>
      </c>
      <c r="E10" s="166">
        <v>156</v>
      </c>
      <c r="F10" s="166">
        <v>146</v>
      </c>
      <c r="G10" s="395"/>
      <c r="H10" s="396" t="s">
        <v>490</v>
      </c>
      <c r="I10" s="396" t="s">
        <v>490</v>
      </c>
      <c r="J10" s="396" t="s">
        <v>490</v>
      </c>
      <c r="K10" s="396" t="s">
        <v>490</v>
      </c>
      <c r="L10" s="397" t="s">
        <v>490</v>
      </c>
      <c r="M10" s="321"/>
      <c r="N10" s="322"/>
      <c r="O10" s="321"/>
      <c r="P10" s="321"/>
      <c r="Q10" s="321"/>
      <c r="R10" s="321"/>
      <c r="S10" s="321"/>
      <c r="T10" s="321"/>
      <c r="U10" s="321"/>
    </row>
    <row r="11" spans="1:15" ht="7.5" customHeight="1">
      <c r="A11" s="17"/>
      <c r="B11" s="17"/>
      <c r="C11" s="11"/>
      <c r="D11" s="11"/>
      <c r="E11" s="11"/>
      <c r="F11" s="11"/>
      <c r="G11" s="11"/>
      <c r="H11" s="11"/>
      <c r="I11" s="11"/>
      <c r="J11" s="11"/>
      <c r="K11" s="11"/>
      <c r="L11" s="11"/>
      <c r="M11" s="11"/>
      <c r="N11" s="11"/>
      <c r="O11" s="11"/>
    </row>
    <row r="12" spans="1:21" ht="12.75">
      <c r="A12" t="s">
        <v>140</v>
      </c>
      <c r="B12" s="166">
        <v>1220</v>
      </c>
      <c r="C12" s="166">
        <v>1301</v>
      </c>
      <c r="D12" s="166">
        <v>1367</v>
      </c>
      <c r="E12" s="166">
        <v>1499</v>
      </c>
      <c r="F12" s="166">
        <v>1490</v>
      </c>
      <c r="G12" s="395"/>
      <c r="H12" s="396" t="s">
        <v>490</v>
      </c>
      <c r="I12" s="396" t="s">
        <v>490</v>
      </c>
      <c r="J12" s="396" t="s">
        <v>490</v>
      </c>
      <c r="K12" s="396" t="s">
        <v>490</v>
      </c>
      <c r="L12" s="397" t="s">
        <v>490</v>
      </c>
      <c r="M12" s="321"/>
      <c r="N12" s="322"/>
      <c r="O12" s="321"/>
      <c r="P12" s="321"/>
      <c r="Q12" s="321"/>
      <c r="R12" s="321"/>
      <c r="S12" s="321"/>
      <c r="T12" s="321"/>
      <c r="U12" s="321"/>
    </row>
    <row r="13" spans="1:21" ht="12.75">
      <c r="A13" t="s">
        <v>141</v>
      </c>
      <c r="B13" s="166">
        <v>3</v>
      </c>
      <c r="C13" s="166">
        <v>0</v>
      </c>
      <c r="D13" s="166">
        <v>4</v>
      </c>
      <c r="E13" s="166">
        <v>1</v>
      </c>
      <c r="F13" s="166">
        <v>0</v>
      </c>
      <c r="G13" s="395"/>
      <c r="H13" s="396" t="s">
        <v>490</v>
      </c>
      <c r="I13" s="396" t="s">
        <v>490</v>
      </c>
      <c r="J13" s="396" t="s">
        <v>490</v>
      </c>
      <c r="K13" s="396" t="s">
        <v>490</v>
      </c>
      <c r="L13" s="397" t="s">
        <v>490</v>
      </c>
      <c r="M13" s="321"/>
      <c r="N13" s="322"/>
      <c r="O13" s="321"/>
      <c r="P13" s="321"/>
      <c r="Q13" s="321"/>
      <c r="R13" s="321"/>
      <c r="S13" s="321"/>
      <c r="T13" s="321"/>
      <c r="U13" s="321"/>
    </row>
    <row r="14" spans="1:21" ht="12.75">
      <c r="A14" t="s">
        <v>142</v>
      </c>
      <c r="B14" s="166">
        <v>76</v>
      </c>
      <c r="C14" s="166">
        <v>79</v>
      </c>
      <c r="D14" s="166">
        <v>71</v>
      </c>
      <c r="E14" s="166">
        <v>64</v>
      </c>
      <c r="F14" s="166">
        <v>74</v>
      </c>
      <c r="G14" s="395"/>
      <c r="H14" s="396" t="s">
        <v>490</v>
      </c>
      <c r="I14" s="396" t="s">
        <v>490</v>
      </c>
      <c r="J14" s="396" t="s">
        <v>490</v>
      </c>
      <c r="K14" s="396" t="s">
        <v>490</v>
      </c>
      <c r="L14" s="397" t="s">
        <v>490</v>
      </c>
      <c r="M14" s="321"/>
      <c r="N14" s="322"/>
      <c r="O14" s="321"/>
      <c r="P14" s="321"/>
      <c r="Q14" s="321"/>
      <c r="R14" s="321"/>
      <c r="S14" s="321"/>
      <c r="T14" s="321"/>
      <c r="U14" s="321"/>
    </row>
    <row r="15" spans="1:21" ht="12.75">
      <c r="A15" t="s">
        <v>143</v>
      </c>
      <c r="B15" s="166">
        <v>137</v>
      </c>
      <c r="C15" s="166">
        <v>166</v>
      </c>
      <c r="D15" s="166">
        <v>186</v>
      </c>
      <c r="E15" s="166">
        <v>149</v>
      </c>
      <c r="F15" s="166">
        <v>122</v>
      </c>
      <c r="G15" s="395"/>
      <c r="H15" s="396" t="s">
        <v>490</v>
      </c>
      <c r="I15" s="396" t="s">
        <v>490</v>
      </c>
      <c r="J15" s="396" t="s">
        <v>490</v>
      </c>
      <c r="K15" s="396" t="s">
        <v>490</v>
      </c>
      <c r="L15" s="397" t="s">
        <v>490</v>
      </c>
      <c r="M15" s="321"/>
      <c r="N15" s="322"/>
      <c r="O15" s="321"/>
      <c r="P15" s="321"/>
      <c r="Q15" s="321"/>
      <c r="R15" s="321"/>
      <c r="S15" s="321"/>
      <c r="T15" s="321"/>
      <c r="U15" s="321"/>
    </row>
    <row r="16" spans="1:21" ht="12.75">
      <c r="A16" t="s">
        <v>144</v>
      </c>
      <c r="B16" s="166">
        <v>49</v>
      </c>
      <c r="C16" s="166">
        <v>77</v>
      </c>
      <c r="D16" s="166">
        <v>48</v>
      </c>
      <c r="E16" s="166">
        <v>62</v>
      </c>
      <c r="F16" s="166">
        <v>41</v>
      </c>
      <c r="G16" s="395"/>
      <c r="H16" s="396" t="s">
        <v>490</v>
      </c>
      <c r="I16" s="396" t="s">
        <v>490</v>
      </c>
      <c r="J16" s="396" t="s">
        <v>490</v>
      </c>
      <c r="K16" s="396" t="s">
        <v>490</v>
      </c>
      <c r="L16" s="397" t="s">
        <v>490</v>
      </c>
      <c r="M16" s="321"/>
      <c r="N16" s="322"/>
      <c r="O16" s="321"/>
      <c r="P16" s="321"/>
      <c r="Q16" s="321"/>
      <c r="R16" s="321"/>
      <c r="S16" s="321"/>
      <c r="T16" s="321"/>
      <c r="U16" s="321"/>
    </row>
    <row r="17" spans="1:21" ht="12.75">
      <c r="A17" t="s">
        <v>145</v>
      </c>
      <c r="B17" s="166">
        <v>5</v>
      </c>
      <c r="C17" s="166">
        <v>1</v>
      </c>
      <c r="D17" s="166">
        <v>0</v>
      </c>
      <c r="E17" s="166">
        <v>1</v>
      </c>
      <c r="F17" s="166">
        <v>6</v>
      </c>
      <c r="G17" s="395"/>
      <c r="H17" s="396" t="s">
        <v>490</v>
      </c>
      <c r="I17" s="396" t="s">
        <v>490</v>
      </c>
      <c r="J17" s="396" t="s">
        <v>490</v>
      </c>
      <c r="K17" s="396" t="s">
        <v>490</v>
      </c>
      <c r="L17" s="397" t="s">
        <v>490</v>
      </c>
      <c r="M17" s="321"/>
      <c r="N17" s="322"/>
      <c r="O17" s="321"/>
      <c r="P17" s="321"/>
      <c r="Q17" s="321"/>
      <c r="R17" s="321"/>
      <c r="S17" s="321"/>
      <c r="T17" s="321"/>
      <c r="U17" s="321"/>
    </row>
    <row r="18" spans="1:15" ht="7.5" customHeight="1">
      <c r="A18" s="17"/>
      <c r="B18" s="17"/>
      <c r="C18" s="11"/>
      <c r="D18" s="11"/>
      <c r="E18" s="11"/>
      <c r="F18" s="11"/>
      <c r="G18" s="11"/>
      <c r="H18" s="11"/>
      <c r="I18" s="11"/>
      <c r="J18" s="11"/>
      <c r="K18" s="11"/>
      <c r="L18" s="11"/>
      <c r="M18" s="11"/>
      <c r="N18" s="11"/>
      <c r="O18" s="11"/>
    </row>
    <row r="19" spans="1:21" ht="12.75">
      <c r="A19" t="s">
        <v>146</v>
      </c>
      <c r="B19" s="166">
        <v>300</v>
      </c>
      <c r="C19" s="166">
        <v>298</v>
      </c>
      <c r="D19" s="166">
        <v>293</v>
      </c>
      <c r="E19" s="166">
        <v>293</v>
      </c>
      <c r="F19" s="166">
        <v>294</v>
      </c>
      <c r="G19" s="395"/>
      <c r="H19" s="396" t="s">
        <v>490</v>
      </c>
      <c r="I19" s="396" t="s">
        <v>490</v>
      </c>
      <c r="J19" s="396" t="s">
        <v>490</v>
      </c>
      <c r="K19" s="396" t="s">
        <v>490</v>
      </c>
      <c r="L19" s="397" t="s">
        <v>490</v>
      </c>
      <c r="M19" s="321"/>
      <c r="N19" s="322"/>
      <c r="O19" s="321"/>
      <c r="P19" s="321"/>
      <c r="Q19" s="321"/>
      <c r="R19" s="321"/>
      <c r="S19" s="321"/>
      <c r="T19" s="321"/>
      <c r="U19" s="321"/>
    </row>
    <row r="20" spans="1:21" ht="12.75">
      <c r="A20" t="s">
        <v>147</v>
      </c>
      <c r="B20" s="166">
        <v>15</v>
      </c>
      <c r="C20" s="166">
        <v>3</v>
      </c>
      <c r="D20" s="166">
        <v>1</v>
      </c>
      <c r="E20" s="166">
        <v>7</v>
      </c>
      <c r="F20" s="166">
        <v>4</v>
      </c>
      <c r="G20" s="395"/>
      <c r="H20" s="396" t="s">
        <v>490</v>
      </c>
      <c r="I20" s="396" t="s">
        <v>490</v>
      </c>
      <c r="J20" s="396" t="s">
        <v>490</v>
      </c>
      <c r="K20" s="396" t="s">
        <v>490</v>
      </c>
      <c r="L20" s="397" t="s">
        <v>490</v>
      </c>
      <c r="M20" s="321"/>
      <c r="N20" s="322"/>
      <c r="O20" s="321"/>
      <c r="P20" s="321"/>
      <c r="Q20" s="321"/>
      <c r="R20" s="321"/>
      <c r="S20" s="321"/>
      <c r="T20" s="321"/>
      <c r="U20" s="321"/>
    </row>
    <row r="21" spans="1:21" ht="12.75">
      <c r="A21" t="s">
        <v>148</v>
      </c>
      <c r="B21" s="166">
        <v>0</v>
      </c>
      <c r="C21" s="166">
        <v>0</v>
      </c>
      <c r="D21" s="166">
        <v>0</v>
      </c>
      <c r="E21" s="166">
        <v>0</v>
      </c>
      <c r="F21" s="166">
        <v>0</v>
      </c>
      <c r="G21" s="395"/>
      <c r="H21" s="396" t="s">
        <v>490</v>
      </c>
      <c r="I21" s="396" t="s">
        <v>490</v>
      </c>
      <c r="J21" s="396" t="s">
        <v>490</v>
      </c>
      <c r="K21" s="396" t="s">
        <v>490</v>
      </c>
      <c r="L21" s="397" t="s">
        <v>490</v>
      </c>
      <c r="M21" s="321"/>
      <c r="N21" s="322"/>
      <c r="O21" s="321"/>
      <c r="P21" s="321"/>
      <c r="Q21" s="321"/>
      <c r="R21" s="321"/>
      <c r="S21" s="321"/>
      <c r="T21" s="321"/>
      <c r="U21" s="321"/>
    </row>
    <row r="22" spans="1:15" ht="7.5" customHeight="1">
      <c r="A22" s="17"/>
      <c r="B22" s="17"/>
      <c r="C22" s="11"/>
      <c r="D22" s="11"/>
      <c r="E22" s="11"/>
      <c r="F22" s="11"/>
      <c r="G22" s="11"/>
      <c r="H22" s="11"/>
      <c r="I22" s="11"/>
      <c r="J22" s="11"/>
      <c r="K22" s="11"/>
      <c r="L22" s="11"/>
      <c r="M22" s="11"/>
      <c r="N22" s="11"/>
      <c r="O22" s="11"/>
    </row>
    <row r="23" spans="1:21" ht="12.75">
      <c r="A23" t="s">
        <v>149</v>
      </c>
      <c r="B23" s="166">
        <v>49</v>
      </c>
      <c r="C23" s="166">
        <v>61</v>
      </c>
      <c r="D23" s="166">
        <v>75</v>
      </c>
      <c r="E23" s="166">
        <v>73</v>
      </c>
      <c r="F23" s="166">
        <v>63</v>
      </c>
      <c r="G23" s="395"/>
      <c r="H23" s="396" t="s">
        <v>490</v>
      </c>
      <c r="I23" s="396" t="s">
        <v>490</v>
      </c>
      <c r="J23" s="396" t="s">
        <v>490</v>
      </c>
      <c r="K23" s="396" t="s">
        <v>490</v>
      </c>
      <c r="L23" s="397" t="s">
        <v>490</v>
      </c>
      <c r="M23" s="321"/>
      <c r="N23" s="322"/>
      <c r="O23" s="321"/>
      <c r="P23" s="321"/>
      <c r="Q23" s="321"/>
      <c r="R23" s="321"/>
      <c r="S23" s="321"/>
      <c r="T23" s="321"/>
      <c r="U23" s="321"/>
    </row>
    <row r="24" spans="1:15" ht="7.5" customHeight="1">
      <c r="A24" s="17"/>
      <c r="B24" s="17"/>
      <c r="C24" s="11"/>
      <c r="D24" s="11"/>
      <c r="E24" s="11"/>
      <c r="F24" s="11"/>
      <c r="G24" s="11"/>
      <c r="H24" s="11"/>
      <c r="I24" s="11"/>
      <c r="J24" s="11"/>
      <c r="K24" s="11"/>
      <c r="L24" s="11"/>
      <c r="M24" s="11"/>
      <c r="N24" s="11"/>
      <c r="O24" s="11"/>
    </row>
    <row r="25" spans="1:20" ht="12.75">
      <c r="A25" t="s">
        <v>150</v>
      </c>
      <c r="B25" s="166">
        <v>231</v>
      </c>
      <c r="C25" s="166">
        <v>320</v>
      </c>
      <c r="D25" s="166">
        <v>318</v>
      </c>
      <c r="E25" s="166">
        <v>307</v>
      </c>
      <c r="F25" s="166">
        <v>321</v>
      </c>
      <c r="G25" s="395"/>
      <c r="H25" s="166">
        <v>1271</v>
      </c>
      <c r="I25" s="166">
        <v>1282</v>
      </c>
      <c r="J25" s="166">
        <v>1054</v>
      </c>
      <c r="K25" s="166">
        <v>1109</v>
      </c>
      <c r="L25" s="166">
        <v>1092</v>
      </c>
      <c r="M25" s="322"/>
      <c r="N25" s="322"/>
      <c r="O25" s="321"/>
      <c r="P25" s="321"/>
      <c r="Q25" s="322"/>
      <c r="R25" s="321"/>
      <c r="S25" s="321"/>
      <c r="T25" s="321"/>
    </row>
    <row r="26" spans="1:21" ht="12.75">
      <c r="A26" t="s">
        <v>151</v>
      </c>
      <c r="B26" s="166"/>
      <c r="C26" s="166"/>
      <c r="D26" s="166"/>
      <c r="E26" s="166"/>
      <c r="F26" s="166"/>
      <c r="G26" s="395"/>
      <c r="H26" s="166"/>
      <c r="I26" s="166"/>
      <c r="J26" s="166"/>
      <c r="K26" s="166"/>
      <c r="L26" s="166"/>
      <c r="M26" s="403"/>
      <c r="N26" s="322"/>
      <c r="O26" s="322"/>
      <c r="P26" s="321"/>
      <c r="Q26" s="321"/>
      <c r="R26" s="322"/>
      <c r="S26" s="321"/>
      <c r="T26" s="321"/>
      <c r="U26" s="321"/>
    </row>
    <row r="27" spans="1:21" ht="12.75">
      <c r="A27" s="404" t="s">
        <v>152</v>
      </c>
      <c r="B27" s="166">
        <v>929</v>
      </c>
      <c r="C27" s="166">
        <v>1116</v>
      </c>
      <c r="D27" s="166">
        <v>1141</v>
      </c>
      <c r="E27" s="166">
        <v>1203</v>
      </c>
      <c r="F27" s="166">
        <v>1262</v>
      </c>
      <c r="G27" s="395"/>
      <c r="H27" s="166">
        <v>9714</v>
      </c>
      <c r="I27" s="166">
        <v>10052</v>
      </c>
      <c r="J27" s="166">
        <v>9411</v>
      </c>
      <c r="K27" s="166">
        <v>9590</v>
      </c>
      <c r="L27" s="166">
        <v>9962</v>
      </c>
      <c r="M27" s="405"/>
      <c r="N27" s="322"/>
      <c r="O27" s="322"/>
      <c r="P27" s="321"/>
      <c r="Q27" s="321"/>
      <c r="R27" s="322"/>
      <c r="S27" s="321"/>
      <c r="T27" s="321"/>
      <c r="U27" s="321"/>
    </row>
    <row r="28" spans="1:21" ht="12.75">
      <c r="A28" s="404" t="s">
        <v>153</v>
      </c>
      <c r="B28" s="166">
        <v>618</v>
      </c>
      <c r="C28" s="166">
        <v>806</v>
      </c>
      <c r="D28" s="166">
        <v>714</v>
      </c>
      <c r="E28" s="166">
        <v>775</v>
      </c>
      <c r="F28" s="166">
        <v>775</v>
      </c>
      <c r="G28" s="395"/>
      <c r="H28" s="166">
        <v>26275</v>
      </c>
      <c r="I28" s="166">
        <v>26989</v>
      </c>
      <c r="J28" s="166">
        <v>28074</v>
      </c>
      <c r="K28" s="166">
        <v>27070</v>
      </c>
      <c r="L28" s="166">
        <v>25904</v>
      </c>
      <c r="M28" s="322"/>
      <c r="N28" s="322"/>
      <c r="O28" s="322"/>
      <c r="P28" s="321"/>
      <c r="Q28" s="321"/>
      <c r="R28" s="322"/>
      <c r="S28" s="321"/>
      <c r="T28" s="321"/>
      <c r="U28" s="321"/>
    </row>
    <row r="29" spans="1:21" ht="12.75">
      <c r="A29" s="404" t="s">
        <v>154</v>
      </c>
      <c r="B29" s="166">
        <v>133</v>
      </c>
      <c r="C29" s="166">
        <v>166</v>
      </c>
      <c r="D29" s="166">
        <v>153</v>
      </c>
      <c r="E29" s="166">
        <v>158</v>
      </c>
      <c r="F29" s="166">
        <v>112</v>
      </c>
      <c r="G29" s="395"/>
      <c r="H29" s="166">
        <v>4386</v>
      </c>
      <c r="I29" s="166">
        <v>5033</v>
      </c>
      <c r="J29" s="166">
        <v>4402</v>
      </c>
      <c r="K29" s="166">
        <v>4560</v>
      </c>
      <c r="L29" s="166">
        <v>4517</v>
      </c>
      <c r="M29" s="405"/>
      <c r="N29" s="322"/>
      <c r="O29" s="322"/>
      <c r="P29" s="321"/>
      <c r="Q29" s="321"/>
      <c r="R29" s="322"/>
      <c r="S29" s="321"/>
      <c r="T29" s="321"/>
      <c r="U29" s="321"/>
    </row>
    <row r="30" spans="1:21" ht="12.75">
      <c r="A30" s="404" t="s">
        <v>155</v>
      </c>
      <c r="B30" s="166">
        <v>57</v>
      </c>
      <c r="C30" s="166">
        <v>109</v>
      </c>
      <c r="D30" s="166">
        <v>51</v>
      </c>
      <c r="E30" s="166">
        <v>77</v>
      </c>
      <c r="F30" s="166">
        <v>100</v>
      </c>
      <c r="G30" s="395"/>
      <c r="H30" s="166">
        <v>1332</v>
      </c>
      <c r="I30" s="166">
        <v>1740</v>
      </c>
      <c r="J30" s="166">
        <v>1327</v>
      </c>
      <c r="K30" s="166">
        <v>1333</v>
      </c>
      <c r="L30" s="166">
        <v>1508</v>
      </c>
      <c r="M30" s="405"/>
      <c r="N30" s="322"/>
      <c r="O30" s="322"/>
      <c r="P30" s="321"/>
      <c r="Q30" s="321"/>
      <c r="R30" s="322"/>
      <c r="S30" s="321"/>
      <c r="T30" s="321"/>
      <c r="U30" s="321"/>
    </row>
    <row r="31" spans="1:15" ht="7.5" customHeight="1">
      <c r="A31" s="17"/>
      <c r="B31" s="17"/>
      <c r="C31" s="11"/>
      <c r="D31" s="11"/>
      <c r="E31" s="11"/>
      <c r="F31" s="11"/>
      <c r="G31" s="11"/>
      <c r="H31" s="11"/>
      <c r="I31" s="11"/>
      <c r="J31" s="11"/>
      <c r="K31" s="11"/>
      <c r="L31" s="11"/>
      <c r="M31" s="11"/>
      <c r="N31" s="11"/>
      <c r="O31" s="11"/>
    </row>
    <row r="32" spans="1:21" ht="12.75">
      <c r="A32" t="s">
        <v>156</v>
      </c>
      <c r="B32" s="396" t="s">
        <v>490</v>
      </c>
      <c r="C32" s="396" t="s">
        <v>490</v>
      </c>
      <c r="D32" s="396" t="s">
        <v>490</v>
      </c>
      <c r="E32" s="396" t="s">
        <v>490</v>
      </c>
      <c r="F32" s="406" t="s">
        <v>490</v>
      </c>
      <c r="G32" s="395"/>
      <c r="H32" s="166">
        <v>160</v>
      </c>
      <c r="I32" s="166">
        <v>159</v>
      </c>
      <c r="J32" s="166">
        <v>150</v>
      </c>
      <c r="K32" s="166">
        <v>133</v>
      </c>
      <c r="L32" s="166">
        <v>156</v>
      </c>
      <c r="M32" s="321"/>
      <c r="N32" s="322"/>
      <c r="O32" s="322"/>
      <c r="P32" s="321"/>
      <c r="Q32" s="321"/>
      <c r="R32" s="322"/>
      <c r="S32" s="321"/>
      <c r="T32" s="321"/>
      <c r="U32" s="321"/>
    </row>
    <row r="33" spans="1:15" ht="7.5" customHeight="1">
      <c r="A33" s="17"/>
      <c r="B33" s="17"/>
      <c r="C33" s="11"/>
      <c r="D33" s="11"/>
      <c r="E33" s="11"/>
      <c r="F33" s="11"/>
      <c r="G33" s="11"/>
      <c r="H33" s="11"/>
      <c r="I33" s="11"/>
      <c r="J33" s="11"/>
      <c r="K33" s="11"/>
      <c r="L33" s="11"/>
      <c r="M33" s="11"/>
      <c r="N33" s="11"/>
      <c r="O33" s="11"/>
    </row>
    <row r="34" spans="1:20" ht="12.75">
      <c r="A34" t="s">
        <v>157</v>
      </c>
      <c r="B34" s="166">
        <v>692</v>
      </c>
      <c r="C34" s="166">
        <v>746</v>
      </c>
      <c r="D34" s="166">
        <v>816</v>
      </c>
      <c r="E34" s="166">
        <v>783</v>
      </c>
      <c r="F34" s="166">
        <v>937</v>
      </c>
      <c r="G34" s="166"/>
      <c r="H34" s="166">
        <v>307</v>
      </c>
      <c r="I34" s="166">
        <v>294</v>
      </c>
      <c r="J34" s="166">
        <v>378</v>
      </c>
      <c r="K34" s="166">
        <v>355</v>
      </c>
      <c r="L34" s="166">
        <v>411</v>
      </c>
      <c r="M34" s="322"/>
      <c r="N34" s="322"/>
      <c r="O34" s="321"/>
      <c r="P34" s="321"/>
      <c r="Q34" s="322"/>
      <c r="R34" s="321"/>
      <c r="S34" s="321"/>
      <c r="T34" s="321"/>
    </row>
    <row r="35" spans="1:15" ht="7.5" customHeight="1">
      <c r="A35" s="17"/>
      <c r="B35" s="17"/>
      <c r="C35" s="11"/>
      <c r="D35" s="11"/>
      <c r="E35" s="11"/>
      <c r="F35" s="11"/>
      <c r="G35" s="11"/>
      <c r="H35" s="11"/>
      <c r="I35" s="11"/>
      <c r="J35" s="11"/>
      <c r="K35" s="11"/>
      <c r="L35" s="11"/>
      <c r="M35" s="11"/>
      <c r="N35" s="11"/>
      <c r="O35" s="11"/>
    </row>
    <row r="36" spans="1:21" s="1" customFormat="1" ht="12.75">
      <c r="A36" s="333" t="s">
        <v>102</v>
      </c>
      <c r="B36" s="167">
        <v>7359</v>
      </c>
      <c r="C36" s="167">
        <v>8346</v>
      </c>
      <c r="D36" s="167">
        <v>8475</v>
      </c>
      <c r="E36" s="167">
        <v>8852</v>
      </c>
      <c r="F36" s="167">
        <v>9173</v>
      </c>
      <c r="G36" s="167"/>
      <c r="H36" s="167">
        <v>43445</v>
      </c>
      <c r="I36" s="167">
        <v>45549</v>
      </c>
      <c r="J36" s="167">
        <v>44796</v>
      </c>
      <c r="K36" s="167">
        <v>44150</v>
      </c>
      <c r="L36" s="167">
        <v>43550</v>
      </c>
      <c r="M36" s="408"/>
      <c r="N36" s="322"/>
      <c r="O36" s="322"/>
      <c r="P36" s="408"/>
      <c r="Q36" s="408"/>
      <c r="R36" s="322"/>
      <c r="S36" s="408"/>
      <c r="T36" s="408"/>
      <c r="U36" s="408"/>
    </row>
    <row r="37" spans="1:21" ht="3.75" customHeight="1">
      <c r="A37" s="22"/>
      <c r="B37" s="290"/>
      <c r="C37" s="291"/>
      <c r="D37" s="291"/>
      <c r="E37" s="291"/>
      <c r="F37" s="290"/>
      <c r="G37" s="22"/>
      <c r="H37" s="291"/>
      <c r="I37" s="291"/>
      <c r="J37" s="291"/>
      <c r="K37" s="291"/>
      <c r="L37" s="292"/>
      <c r="M37" s="321"/>
      <c r="N37" s="322"/>
      <c r="O37" s="321"/>
      <c r="P37" s="321"/>
      <c r="Q37" s="321"/>
      <c r="R37" s="322"/>
      <c r="S37" s="321"/>
      <c r="T37" s="321"/>
      <c r="U37" s="321"/>
    </row>
    <row r="38" spans="1:21" ht="3.75" customHeight="1">
      <c r="A38" s="74"/>
      <c r="B38" s="286"/>
      <c r="C38" s="247"/>
      <c r="D38" s="247"/>
      <c r="E38" s="247"/>
      <c r="F38" s="286"/>
      <c r="G38" s="74"/>
      <c r="H38" s="247"/>
      <c r="I38" s="247"/>
      <c r="J38" s="247"/>
      <c r="K38" s="247"/>
      <c r="L38" s="318"/>
      <c r="M38" s="321"/>
      <c r="N38" s="322"/>
      <c r="O38" s="321"/>
      <c r="P38" s="321"/>
      <c r="Q38" s="321"/>
      <c r="R38" s="322"/>
      <c r="S38" s="321"/>
      <c r="T38" s="321"/>
      <c r="U38" s="321"/>
    </row>
    <row r="39" spans="1:21" ht="12.75">
      <c r="A39" s="42" t="s">
        <v>589</v>
      </c>
      <c r="B39" s="286"/>
      <c r="C39" s="286"/>
      <c r="D39" s="286"/>
      <c r="E39" s="286"/>
      <c r="F39" s="338"/>
      <c r="G39" s="286"/>
      <c r="H39" s="286"/>
      <c r="I39" s="286"/>
      <c r="J39" s="286"/>
      <c r="K39" s="286"/>
      <c r="L39" s="338"/>
      <c r="M39" s="321"/>
      <c r="N39" s="321"/>
      <c r="O39" s="321"/>
      <c r="P39" s="321"/>
      <c r="Q39" s="321"/>
      <c r="R39" s="321"/>
      <c r="S39" s="321"/>
      <c r="T39" s="321"/>
      <c r="U39" s="321"/>
    </row>
    <row r="40" spans="1:12" ht="12.75">
      <c r="A40" s="409" t="s">
        <v>158</v>
      </c>
      <c r="B40" s="410"/>
      <c r="C40" s="247"/>
      <c r="D40" s="247"/>
      <c r="E40" s="247"/>
      <c r="F40" s="286"/>
      <c r="G40" s="74"/>
      <c r="H40" s="410"/>
      <c r="I40" s="247"/>
      <c r="J40" s="247"/>
      <c r="K40" s="247"/>
      <c r="L40" s="318"/>
    </row>
    <row r="41" spans="1:15" ht="12.75" customHeight="1">
      <c r="A41" s="17"/>
      <c r="B41" s="17"/>
      <c r="C41" s="11"/>
      <c r="D41" s="11"/>
      <c r="E41" s="11"/>
      <c r="F41" s="11"/>
      <c r="G41" s="11"/>
      <c r="H41" s="11"/>
      <c r="I41" s="11"/>
      <c r="J41" s="11"/>
      <c r="K41" s="11"/>
      <c r="L41" s="11"/>
      <c r="M41" s="11"/>
      <c r="N41" s="11"/>
      <c r="O41" s="11"/>
    </row>
    <row r="42" spans="1:12" ht="12.75">
      <c r="A42" s="46" t="s">
        <v>591</v>
      </c>
      <c r="B42" s="9"/>
      <c r="C42" s="412"/>
      <c r="D42" s="27"/>
      <c r="E42" s="27"/>
      <c r="F42" s="413"/>
      <c r="H42" s="9"/>
      <c r="I42" s="414"/>
      <c r="J42" s="27"/>
      <c r="K42" s="27"/>
      <c r="L42" s="415"/>
    </row>
    <row r="43" spans="1:12" s="3" customFormat="1" ht="12.75">
      <c r="A43" s="749" t="s">
        <v>355</v>
      </c>
      <c r="B43" s="695"/>
      <c r="C43" s="695"/>
      <c r="D43" s="695"/>
      <c r="E43" s="695"/>
      <c r="F43" s="695"/>
      <c r="G43" s="695"/>
      <c r="H43" s="695"/>
      <c r="I43" s="695"/>
      <c r="J43" s="695"/>
      <c r="K43" s="695"/>
      <c r="L43" s="695"/>
    </row>
    <row r="44" spans="1:14" s="3" customFormat="1" ht="37.5" customHeight="1">
      <c r="A44" s="699" t="s">
        <v>356</v>
      </c>
      <c r="B44" s="729"/>
      <c r="C44" s="729"/>
      <c r="D44" s="729"/>
      <c r="E44" s="729"/>
      <c r="F44" s="729"/>
      <c r="G44" s="729"/>
      <c r="H44" s="729"/>
      <c r="I44" s="729"/>
      <c r="J44" s="729"/>
      <c r="K44" s="729"/>
      <c r="L44" s="729"/>
      <c r="M44" s="110"/>
      <c r="N44" s="110"/>
    </row>
    <row r="45" spans="1:14" s="3" customFormat="1" ht="12.75">
      <c r="A45" s="416"/>
      <c r="B45" s="110"/>
      <c r="C45" s="110"/>
      <c r="D45" s="110"/>
      <c r="E45" s="110"/>
      <c r="F45" s="110"/>
      <c r="G45" s="110"/>
      <c r="H45" s="110"/>
      <c r="I45" s="110"/>
      <c r="J45" s="110"/>
      <c r="K45" s="110"/>
      <c r="L45" s="110"/>
      <c r="M45" s="110"/>
      <c r="N45" s="110"/>
    </row>
    <row r="46" spans="1:14" s="3" customFormat="1" ht="12.75">
      <c r="A46" s="416"/>
      <c r="B46" s="110"/>
      <c r="C46" s="110"/>
      <c r="D46" s="110"/>
      <c r="E46" s="110"/>
      <c r="F46" s="110"/>
      <c r="G46" s="110"/>
      <c r="H46" s="110"/>
      <c r="I46" s="110"/>
      <c r="J46" s="110"/>
      <c r="K46" s="110"/>
      <c r="L46" s="110"/>
      <c r="M46" s="110"/>
      <c r="N46" s="110"/>
    </row>
    <row r="47" spans="1:14" s="3" customFormat="1" ht="12.75">
      <c r="A47" s="416"/>
      <c r="B47" s="110"/>
      <c r="C47" s="110"/>
      <c r="D47" s="110"/>
      <c r="E47" s="110"/>
      <c r="F47" s="110"/>
      <c r="G47" s="110"/>
      <c r="H47" s="110"/>
      <c r="I47" s="110"/>
      <c r="J47" s="110"/>
      <c r="K47" s="110"/>
      <c r="L47" s="110"/>
      <c r="M47" s="110"/>
      <c r="N47" s="110"/>
    </row>
    <row r="48" spans="1:12" s="3" customFormat="1" ht="12.75">
      <c r="A48" s="334"/>
      <c r="C48" s="334"/>
      <c r="D48" s="334"/>
      <c r="E48" s="334"/>
      <c r="F48" s="334"/>
      <c r="G48" s="334"/>
      <c r="H48" s="334"/>
      <c r="I48" s="334"/>
      <c r="J48" s="334"/>
      <c r="K48" s="334"/>
      <c r="L48" s="335"/>
    </row>
    <row r="49" spans="1:12" ht="12.75">
      <c r="A49" s="321"/>
      <c r="C49" s="321"/>
      <c r="D49" s="321"/>
      <c r="E49" s="321"/>
      <c r="F49" s="321"/>
      <c r="G49" s="321"/>
      <c r="H49" s="321"/>
      <c r="I49" s="321"/>
      <c r="J49" s="321"/>
      <c r="K49" s="321"/>
      <c r="L49" s="408"/>
    </row>
    <row r="50" spans="1:12" ht="12.75">
      <c r="A50" s="321"/>
      <c r="C50" s="321"/>
      <c r="D50" s="321"/>
      <c r="E50" s="321"/>
      <c r="F50" s="321"/>
      <c r="G50" s="321"/>
      <c r="H50" s="321"/>
      <c r="I50" s="321"/>
      <c r="J50" s="321"/>
      <c r="K50" s="321"/>
      <c r="L50" s="408"/>
    </row>
    <row r="51" spans="1:12" ht="12.75">
      <c r="A51" s="321"/>
      <c r="C51" s="321"/>
      <c r="D51" s="321"/>
      <c r="E51" s="321"/>
      <c r="F51" s="321"/>
      <c r="G51" s="321"/>
      <c r="H51" s="321"/>
      <c r="I51" s="321"/>
      <c r="J51" s="321"/>
      <c r="K51" s="321"/>
      <c r="L51" s="408"/>
    </row>
    <row r="52" spans="1:12" ht="12.75">
      <c r="A52" s="321"/>
      <c r="B52" s="321"/>
      <c r="C52" s="321"/>
      <c r="D52" s="321"/>
      <c r="E52" s="321"/>
      <c r="F52" s="321"/>
      <c r="G52" s="321"/>
      <c r="H52" s="321"/>
      <c r="I52" s="321"/>
      <c r="J52" s="321"/>
      <c r="K52" s="321"/>
      <c r="L52" s="408"/>
    </row>
    <row r="53" spans="1:12" ht="12.75">
      <c r="A53" s="321"/>
      <c r="B53" s="321"/>
      <c r="C53" s="321"/>
      <c r="D53" s="321"/>
      <c r="E53" s="321"/>
      <c r="F53" s="321"/>
      <c r="G53" s="321"/>
      <c r="H53" s="321"/>
      <c r="I53" s="321"/>
      <c r="J53" s="321"/>
      <c r="K53" s="321"/>
      <c r="L53" s="408"/>
    </row>
    <row r="54" spans="1:12" ht="12.75">
      <c r="A54" s="321"/>
      <c r="B54" s="321"/>
      <c r="C54" s="321"/>
      <c r="D54" s="321"/>
      <c r="E54" s="321"/>
      <c r="F54" s="321"/>
      <c r="G54" s="321"/>
      <c r="H54" s="321"/>
      <c r="I54" s="321"/>
      <c r="J54" s="321"/>
      <c r="K54" s="321"/>
      <c r="L54" s="408"/>
    </row>
    <row r="65533" ht="12.75">
      <c r="N65533" s="322"/>
    </row>
  </sheetData>
  <mergeCells count="4">
    <mergeCell ref="A4:A5"/>
    <mergeCell ref="B4:F4"/>
    <mergeCell ref="H4:L4"/>
    <mergeCell ref="A44:L44"/>
  </mergeCells>
  <printOptions/>
  <pageMargins left="0.7874015748031497" right="0.3937007874015748" top="0.5905511811023623" bottom="0.5905511811023623" header="0.1968503937007874" footer="0.1968503937007874"/>
  <pageSetup fitToHeight="1" fitToWidth="1" horizontalDpi="600" verticalDpi="600" orientation="landscape" paperSize="9" scale="90" r:id="rId1"/>
  <headerFooter alignWithMargins="0">
    <oddHeader>&amp;CCourt Statistics Quarterly: April to June 2012</oddHeader>
    <oddFooter>&amp;CPage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O46"/>
  <sheetViews>
    <sheetView workbookViewId="0" topLeftCell="A1">
      <selection activeCell="A1" sqref="A1"/>
    </sheetView>
  </sheetViews>
  <sheetFormatPr defaultColWidth="9.140625" defaultRowHeight="12.75"/>
  <cols>
    <col min="1" max="1" width="13.57421875" style="436" customWidth="1"/>
    <col min="2" max="2" width="13.00390625" style="437" customWidth="1"/>
    <col min="3" max="3" width="13.57421875" style="437" customWidth="1"/>
    <col min="4" max="4" width="15.140625" style="437" customWidth="1"/>
    <col min="5" max="5" width="14.00390625" style="418" customWidth="1"/>
    <col min="6" max="16384" width="9.140625" style="418" customWidth="1"/>
  </cols>
  <sheetData>
    <row r="1" spans="1:4" ht="12.75">
      <c r="A1" s="417" t="s">
        <v>507</v>
      </c>
      <c r="B1" s="205"/>
      <c r="C1" s="205"/>
      <c r="D1" s="205"/>
    </row>
    <row r="2" spans="1:5" ht="42.75" customHeight="1">
      <c r="A2" s="700" t="s">
        <v>358</v>
      </c>
      <c r="B2" s="700"/>
      <c r="C2" s="700"/>
      <c r="D2" s="700"/>
      <c r="E2" s="808"/>
    </row>
    <row r="3" spans="1:4" ht="12.75">
      <c r="A3" s="204"/>
      <c r="B3" s="205"/>
      <c r="C3" s="205"/>
      <c r="D3" s="205"/>
    </row>
    <row r="4" spans="1:5" ht="52.5">
      <c r="A4" s="419" t="s">
        <v>578</v>
      </c>
      <c r="B4" s="419" t="s">
        <v>579</v>
      </c>
      <c r="C4" s="364" t="s">
        <v>159</v>
      </c>
      <c r="D4" s="364" t="s">
        <v>160</v>
      </c>
      <c r="E4" s="364" t="s">
        <v>161</v>
      </c>
    </row>
    <row r="5" spans="1:4" ht="3.75" customHeight="1">
      <c r="A5" s="246"/>
      <c r="B5" s="246"/>
      <c r="C5" s="420"/>
      <c r="D5" s="420"/>
    </row>
    <row r="6" spans="1:4" ht="12.75">
      <c r="A6" s="750" t="s">
        <v>162</v>
      </c>
      <c r="B6" s="422"/>
      <c r="C6" s="205"/>
      <c r="D6" s="234"/>
    </row>
    <row r="7" spans="1:5" ht="12.75">
      <c r="A7" s="421">
        <v>2011</v>
      </c>
      <c r="B7" s="422"/>
      <c r="C7" s="224">
        <v>17308</v>
      </c>
      <c r="D7" s="423">
        <v>54.7</v>
      </c>
      <c r="E7" s="424">
        <v>50.4</v>
      </c>
    </row>
    <row r="8" spans="1:15" ht="7.5" customHeight="1">
      <c r="A8" s="17"/>
      <c r="B8" s="17"/>
      <c r="C8" s="11"/>
      <c r="D8" s="11"/>
      <c r="E8" s="11"/>
      <c r="F8" s="11"/>
      <c r="G8" s="11"/>
      <c r="H8" s="11"/>
      <c r="I8" s="11"/>
      <c r="J8" s="11"/>
      <c r="K8" s="11"/>
      <c r="L8" s="11"/>
      <c r="M8" s="11"/>
      <c r="N8" s="11"/>
      <c r="O8" s="11"/>
    </row>
    <row r="9" spans="1:5" ht="12.75">
      <c r="A9" s="421">
        <v>2011</v>
      </c>
      <c r="B9" s="427" t="s">
        <v>582</v>
      </c>
      <c r="C9" s="428">
        <v>4107</v>
      </c>
      <c r="D9" s="426">
        <v>55.5</v>
      </c>
      <c r="E9" s="418">
        <v>51.3</v>
      </c>
    </row>
    <row r="10" spans="1:5" ht="12.75">
      <c r="A10" s="421"/>
      <c r="B10" s="427" t="s">
        <v>586</v>
      </c>
      <c r="C10" s="428">
        <v>4138</v>
      </c>
      <c r="D10" s="426">
        <v>54.6</v>
      </c>
      <c r="E10" s="418">
        <v>50.3</v>
      </c>
    </row>
    <row r="11" spans="1:5" ht="12.75">
      <c r="A11" s="421"/>
      <c r="B11" s="427" t="s">
        <v>98</v>
      </c>
      <c r="C11" s="428">
        <v>4344</v>
      </c>
      <c r="D11" s="426">
        <v>54.1</v>
      </c>
      <c r="E11" s="418">
        <v>49.6</v>
      </c>
    </row>
    <row r="12" spans="1:5" ht="12.75">
      <c r="A12" s="421"/>
      <c r="B12" s="427" t="s">
        <v>587</v>
      </c>
      <c r="C12" s="428">
        <v>4719</v>
      </c>
      <c r="D12" s="426">
        <v>54.5</v>
      </c>
      <c r="E12" s="418">
        <v>50.7</v>
      </c>
    </row>
    <row r="13" spans="1:15" ht="7.5" customHeight="1">
      <c r="A13" s="17"/>
      <c r="B13" s="17"/>
      <c r="C13" s="11"/>
      <c r="D13" s="11"/>
      <c r="E13" s="11"/>
      <c r="F13" s="11"/>
      <c r="G13" s="11"/>
      <c r="H13" s="11"/>
      <c r="I13" s="11"/>
      <c r="J13" s="11"/>
      <c r="K13" s="11"/>
      <c r="L13" s="11"/>
      <c r="M13" s="11"/>
      <c r="N13" s="11"/>
      <c r="O13" s="11"/>
    </row>
    <row r="14" spans="1:5" ht="12.75">
      <c r="A14" s="421">
        <v>2012</v>
      </c>
      <c r="B14" s="427" t="s">
        <v>582</v>
      </c>
      <c r="C14" s="428">
        <v>4992</v>
      </c>
      <c r="D14" s="426">
        <v>54.3</v>
      </c>
      <c r="E14" s="418">
        <v>49.7</v>
      </c>
    </row>
    <row r="15" spans="1:5" ht="12.75">
      <c r="A15" s="421"/>
      <c r="B15" s="427" t="s">
        <v>575</v>
      </c>
      <c r="C15" s="428">
        <v>5137</v>
      </c>
      <c r="D15" s="426">
        <v>51.5</v>
      </c>
      <c r="E15" s="418">
        <v>46.4</v>
      </c>
    </row>
    <row r="16" spans="1:15" ht="7.5" customHeight="1">
      <c r="A16" s="17"/>
      <c r="B16" s="17"/>
      <c r="C16" s="11"/>
      <c r="D16" s="11"/>
      <c r="E16" s="11"/>
      <c r="F16" s="11"/>
      <c r="G16" s="11"/>
      <c r="H16" s="11"/>
      <c r="I16" s="11"/>
      <c r="J16" s="11"/>
      <c r="K16" s="11"/>
      <c r="L16" s="11"/>
      <c r="M16" s="11"/>
      <c r="N16" s="11"/>
      <c r="O16" s="11"/>
    </row>
    <row r="17" spans="1:4" ht="12.75">
      <c r="A17" s="750" t="s">
        <v>515</v>
      </c>
      <c r="B17" s="430"/>
      <c r="C17" s="425"/>
      <c r="D17" s="429"/>
    </row>
    <row r="18" spans="1:5" ht="12.75">
      <c r="A18" s="421">
        <v>2011</v>
      </c>
      <c r="B18" s="422"/>
      <c r="C18" s="224">
        <v>10090</v>
      </c>
      <c r="D18" s="423">
        <v>59.7</v>
      </c>
      <c r="E18" s="418">
        <v>55.7</v>
      </c>
    </row>
    <row r="19" spans="1:15" ht="7.5" customHeight="1">
      <c r="A19" s="17"/>
      <c r="B19" s="17"/>
      <c r="C19" s="11"/>
      <c r="D19" s="11"/>
      <c r="E19" s="11"/>
      <c r="F19" s="11"/>
      <c r="G19" s="11"/>
      <c r="H19" s="11"/>
      <c r="I19" s="11"/>
      <c r="J19" s="11"/>
      <c r="K19" s="11"/>
      <c r="L19" s="11"/>
      <c r="M19" s="11"/>
      <c r="N19" s="11"/>
      <c r="O19" s="11"/>
    </row>
    <row r="20" spans="1:5" ht="12.75">
      <c r="A20" s="421">
        <v>2011</v>
      </c>
      <c r="B20" s="427" t="s">
        <v>582</v>
      </c>
      <c r="C20" s="428">
        <v>2438</v>
      </c>
      <c r="D20" s="426">
        <v>60.8</v>
      </c>
      <c r="E20" s="418">
        <v>56.9</v>
      </c>
    </row>
    <row r="21" spans="1:5" ht="12.75">
      <c r="A21" s="421"/>
      <c r="B21" s="427" t="s">
        <v>586</v>
      </c>
      <c r="C21" s="428">
        <v>2437</v>
      </c>
      <c r="D21" s="426">
        <v>59.2</v>
      </c>
      <c r="E21" s="431">
        <v>56</v>
      </c>
    </row>
    <row r="22" spans="1:5" ht="12.75">
      <c r="A22" s="421"/>
      <c r="B22" s="427" t="s">
        <v>98</v>
      </c>
      <c r="C22" s="428">
        <v>2478</v>
      </c>
      <c r="D22" s="426">
        <v>58.9</v>
      </c>
      <c r="E22" s="418">
        <v>53.6</v>
      </c>
    </row>
    <row r="23" spans="1:5" ht="12.75">
      <c r="A23" s="421"/>
      <c r="B23" s="427" t="s">
        <v>587</v>
      </c>
      <c r="C23" s="428">
        <v>2737</v>
      </c>
      <c r="D23" s="426">
        <v>59.7</v>
      </c>
      <c r="E23" s="418">
        <v>55.6</v>
      </c>
    </row>
    <row r="24" spans="1:15" ht="7.5" customHeight="1">
      <c r="A24" s="17"/>
      <c r="B24" s="17"/>
      <c r="C24" s="11"/>
      <c r="D24" s="11"/>
      <c r="E24" s="11"/>
      <c r="F24" s="11"/>
      <c r="G24" s="11"/>
      <c r="H24" s="11"/>
      <c r="I24" s="11"/>
      <c r="J24" s="11"/>
      <c r="K24" s="11"/>
      <c r="L24" s="11"/>
      <c r="M24" s="11"/>
      <c r="N24" s="11"/>
      <c r="O24" s="11"/>
    </row>
    <row r="25" spans="1:5" ht="12.75">
      <c r="A25" s="421">
        <v>2012</v>
      </c>
      <c r="B25" s="427" t="s">
        <v>582</v>
      </c>
      <c r="C25" s="428">
        <v>2925</v>
      </c>
      <c r="D25" s="426">
        <v>59.41</v>
      </c>
      <c r="E25" s="418">
        <v>53.9</v>
      </c>
    </row>
    <row r="26" spans="1:5" ht="12.75">
      <c r="A26" s="421"/>
      <c r="B26" s="427" t="s">
        <v>575</v>
      </c>
      <c r="C26" s="428">
        <v>2872</v>
      </c>
      <c r="D26" s="426">
        <v>56</v>
      </c>
      <c r="E26" s="418">
        <v>49.9</v>
      </c>
    </row>
    <row r="27" spans="1:15" ht="7.5" customHeight="1">
      <c r="A27" s="17"/>
      <c r="B27" s="17"/>
      <c r="C27" s="11"/>
      <c r="D27" s="11"/>
      <c r="E27" s="11"/>
      <c r="F27" s="11"/>
      <c r="G27" s="11"/>
      <c r="H27" s="11"/>
      <c r="I27" s="11"/>
      <c r="J27" s="11"/>
      <c r="K27" s="11"/>
      <c r="L27" s="11"/>
      <c r="M27" s="11"/>
      <c r="N27" s="11"/>
      <c r="O27" s="11"/>
    </row>
    <row r="28" spans="1:4" ht="12.75">
      <c r="A28" s="750" t="s">
        <v>523</v>
      </c>
      <c r="B28" s="430"/>
      <c r="C28" s="425"/>
      <c r="D28" s="429"/>
    </row>
    <row r="29" spans="1:5" ht="12.75">
      <c r="A29" s="421">
        <v>2011</v>
      </c>
      <c r="B29" s="422"/>
      <c r="C29" s="224">
        <v>7218</v>
      </c>
      <c r="D29" s="423">
        <v>47.7</v>
      </c>
      <c r="E29" s="418">
        <v>45.1</v>
      </c>
    </row>
    <row r="30" spans="1:15" ht="7.5" customHeight="1">
      <c r="A30" s="17"/>
      <c r="B30" s="17"/>
      <c r="C30" s="11"/>
      <c r="D30" s="11"/>
      <c r="E30" s="11"/>
      <c r="F30" s="11"/>
      <c r="G30" s="11"/>
      <c r="H30" s="11"/>
      <c r="I30" s="11"/>
      <c r="J30" s="11"/>
      <c r="K30" s="11"/>
      <c r="L30" s="11"/>
      <c r="M30" s="11"/>
      <c r="N30" s="11"/>
      <c r="O30" s="11"/>
    </row>
    <row r="31" spans="1:5" ht="12.75">
      <c r="A31" s="421">
        <v>2011</v>
      </c>
      <c r="B31" s="427" t="s">
        <v>582</v>
      </c>
      <c r="C31" s="428">
        <v>1669</v>
      </c>
      <c r="D31" s="426">
        <v>47.8</v>
      </c>
      <c r="E31" s="432">
        <v>44.4</v>
      </c>
    </row>
    <row r="32" spans="1:5" ht="12.75">
      <c r="A32" s="421"/>
      <c r="B32" s="427" t="s">
        <v>586</v>
      </c>
      <c r="C32" s="428">
        <v>1701</v>
      </c>
      <c r="D32" s="426">
        <v>48.1</v>
      </c>
      <c r="E32" s="418">
        <v>45.1</v>
      </c>
    </row>
    <row r="33" spans="1:5" ht="12.75">
      <c r="A33" s="421"/>
      <c r="B33" s="427" t="s">
        <v>98</v>
      </c>
      <c r="C33" s="428">
        <v>1866</v>
      </c>
      <c r="D33" s="426">
        <v>47.7</v>
      </c>
      <c r="E33" s="418">
        <v>45.7</v>
      </c>
    </row>
    <row r="34" spans="1:5" ht="12.75">
      <c r="A34" s="421"/>
      <c r="B34" s="427" t="s">
        <v>587</v>
      </c>
      <c r="C34" s="428">
        <v>1982</v>
      </c>
      <c r="D34" s="426">
        <v>47.4</v>
      </c>
      <c r="E34" s="418">
        <v>44.9</v>
      </c>
    </row>
    <row r="35" spans="1:15" ht="7.5" customHeight="1">
      <c r="A35" s="17"/>
      <c r="B35" s="17"/>
      <c r="C35" s="11"/>
      <c r="D35" s="11"/>
      <c r="E35" s="11"/>
      <c r="F35" s="11"/>
      <c r="G35" s="11"/>
      <c r="H35" s="11"/>
      <c r="I35" s="11"/>
      <c r="J35" s="11"/>
      <c r="K35" s="11"/>
      <c r="L35" s="11"/>
      <c r="M35" s="11"/>
      <c r="N35" s="11"/>
      <c r="O35" s="11"/>
    </row>
    <row r="36" spans="1:5" ht="12.75">
      <c r="A36" s="421">
        <v>2012</v>
      </c>
      <c r="B36" s="427" t="s">
        <v>582</v>
      </c>
      <c r="C36" s="428">
        <v>2067</v>
      </c>
      <c r="D36" s="426">
        <v>47.1</v>
      </c>
      <c r="E36" s="431">
        <v>45</v>
      </c>
    </row>
    <row r="37" spans="1:5" ht="12.75">
      <c r="A37" s="421"/>
      <c r="B37" s="427" t="s">
        <v>575</v>
      </c>
      <c r="C37" s="428">
        <v>2265</v>
      </c>
      <c r="D37" s="426">
        <v>45.9</v>
      </c>
      <c r="E37" s="418">
        <v>43.3</v>
      </c>
    </row>
    <row r="38" spans="1:5" ht="3.75" customHeight="1">
      <c r="A38" s="231"/>
      <c r="B38" s="210"/>
      <c r="C38" s="210"/>
      <c r="D38" s="433"/>
      <c r="E38" s="433"/>
    </row>
    <row r="39" spans="1:4" ht="3.75" customHeight="1">
      <c r="A39" s="204"/>
      <c r="B39" s="205"/>
      <c r="C39" s="205"/>
      <c r="D39" s="418"/>
    </row>
    <row r="40" spans="1:4" s="434" customFormat="1" ht="12.75">
      <c r="A40" s="242" t="s">
        <v>589</v>
      </c>
      <c r="B40" s="418"/>
      <c r="C40" s="418"/>
      <c r="D40" s="243"/>
    </row>
    <row r="41" spans="1:4" s="434" customFormat="1" ht="12.75" customHeight="1">
      <c r="A41" s="244" t="s">
        <v>158</v>
      </c>
      <c r="B41" s="244"/>
      <c r="C41" s="244"/>
      <c r="D41" s="243"/>
    </row>
    <row r="42" spans="1:4" s="434" customFormat="1" ht="12.75" customHeight="1">
      <c r="A42" s="244"/>
      <c r="B42" s="244"/>
      <c r="C42" s="244"/>
      <c r="D42" s="243"/>
    </row>
    <row r="43" spans="1:4" s="434" customFormat="1" ht="12.75">
      <c r="A43" s="435" t="s">
        <v>591</v>
      </c>
      <c r="B43" s="238"/>
      <c r="C43" s="238"/>
      <c r="D43" s="238"/>
    </row>
    <row r="44" spans="1:5" s="434" customFormat="1" ht="24" customHeight="1">
      <c r="A44" s="809" t="s">
        <v>357</v>
      </c>
      <c r="B44" s="810"/>
      <c r="C44" s="810"/>
      <c r="D44" s="810"/>
      <c r="E44" s="810"/>
    </row>
    <row r="45" spans="1:5" s="434" customFormat="1" ht="33.75" customHeight="1">
      <c r="A45" s="809" t="s">
        <v>428</v>
      </c>
      <c r="B45" s="810"/>
      <c r="C45" s="810"/>
      <c r="D45" s="810"/>
      <c r="E45" s="810"/>
    </row>
    <row r="46" spans="1:5" ht="33.75" customHeight="1">
      <c r="A46" s="809" t="s">
        <v>210</v>
      </c>
      <c r="B46" s="810"/>
      <c r="C46" s="810"/>
      <c r="D46" s="810"/>
      <c r="E46" s="810"/>
    </row>
  </sheetData>
  <mergeCells count="4">
    <mergeCell ref="A2:E2"/>
    <mergeCell ref="A44:E44"/>
    <mergeCell ref="A45:E45"/>
    <mergeCell ref="A46:E46"/>
  </mergeCells>
  <printOptions/>
  <pageMargins left="0.7874015748031497" right="0.3937007874015748" top="0.5905511811023623" bottom="0.5905511811023623" header="0.1968503937007874" footer="0.1968503937007874"/>
  <pageSetup fitToHeight="1" fitToWidth="1" horizontalDpi="600" verticalDpi="600" orientation="landscape" paperSize="9" r:id="rId1"/>
  <headerFooter alignWithMargins="0">
    <oddHeader>&amp;CCourt Statistics Quarterly: April to June 2012</oddHeader>
    <oddFooter>&amp;CPage &amp;P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R69"/>
  <sheetViews>
    <sheetView workbookViewId="0" topLeftCell="A1">
      <selection activeCell="A1" sqref="A1"/>
    </sheetView>
  </sheetViews>
  <sheetFormatPr defaultColWidth="9.140625" defaultRowHeight="12.75"/>
  <cols>
    <col min="1" max="1" width="13.28125" style="0" customWidth="1"/>
    <col min="2" max="2" width="9.7109375" style="0" customWidth="1"/>
    <col min="3" max="3" width="9.57421875" style="0" customWidth="1"/>
    <col min="4" max="4" width="13.421875" style="0" customWidth="1"/>
    <col min="5" max="5" width="2.8515625" style="0" customWidth="1"/>
    <col min="6" max="6" width="10.140625" style="0" customWidth="1"/>
    <col min="7" max="7" width="13.28125" style="0" customWidth="1"/>
    <col min="8" max="8" width="2.57421875" style="0" customWidth="1"/>
    <col min="9" max="9" width="10.28125" style="0" customWidth="1"/>
    <col min="10" max="10" width="12.57421875" style="0" customWidth="1"/>
    <col min="11" max="11" width="2.28125" style="0" customWidth="1"/>
    <col min="12" max="12" width="10.57421875" style="0" customWidth="1"/>
    <col min="13" max="13" width="12.140625" style="0" customWidth="1"/>
    <col min="14" max="14" width="2.28125" style="0" customWidth="1"/>
    <col min="15" max="15" width="10.7109375" style="0" customWidth="1"/>
    <col min="16" max="16" width="11.7109375" style="0" customWidth="1"/>
  </cols>
  <sheetData>
    <row r="1" spans="1:12" ht="12.75">
      <c r="A1" s="251" t="s">
        <v>511</v>
      </c>
      <c r="B1" s="252"/>
      <c r="C1" s="252"/>
      <c r="D1" s="252"/>
      <c r="E1" s="252"/>
      <c r="F1" s="252"/>
      <c r="G1" s="252"/>
      <c r="H1" s="252"/>
      <c r="I1" s="252"/>
      <c r="J1" s="252"/>
      <c r="K1" s="252"/>
      <c r="L1" s="252"/>
    </row>
    <row r="2" spans="1:15" ht="15" customHeight="1">
      <c r="A2" s="811" t="s">
        <v>105</v>
      </c>
      <c r="B2" s="811"/>
      <c r="C2" s="811"/>
      <c r="D2" s="811"/>
      <c r="E2" s="811"/>
      <c r="F2" s="811"/>
      <c r="G2" s="811"/>
      <c r="H2" s="811"/>
      <c r="I2" s="811"/>
      <c r="J2" s="811"/>
      <c r="K2" s="811"/>
      <c r="L2" s="811"/>
      <c r="M2" s="793"/>
      <c r="N2" s="793"/>
      <c r="O2" s="793"/>
    </row>
    <row r="3" spans="1:12" ht="10.5" customHeight="1">
      <c r="A3" s="252"/>
      <c r="B3" s="252"/>
      <c r="C3" s="252"/>
      <c r="D3" s="252"/>
      <c r="E3" s="252"/>
      <c r="F3" s="252"/>
      <c r="G3" s="252"/>
      <c r="H3" s="252"/>
      <c r="I3" s="252"/>
      <c r="J3" s="252"/>
      <c r="K3" s="252"/>
      <c r="L3" s="252"/>
    </row>
    <row r="4" spans="1:16" ht="15" customHeight="1">
      <c r="A4" s="350"/>
      <c r="B4" s="350"/>
      <c r="C4" s="438" t="s">
        <v>163</v>
      </c>
      <c r="D4" s="756"/>
      <c r="E4" s="756"/>
      <c r="F4" s="757"/>
      <c r="G4" s="757"/>
      <c r="H4" s="758"/>
      <c r="I4" s="757"/>
      <c r="J4" s="757"/>
      <c r="K4" s="757"/>
      <c r="L4" s="757"/>
      <c r="M4" s="757"/>
      <c r="N4" s="762"/>
      <c r="O4" s="812" t="s">
        <v>164</v>
      </c>
      <c r="P4" s="813"/>
    </row>
    <row r="5" spans="1:16" ht="25.5" customHeight="1">
      <c r="A5" s="439"/>
      <c r="B5" s="351"/>
      <c r="C5" s="440" t="s">
        <v>521</v>
      </c>
      <c r="D5" s="759"/>
      <c r="E5" s="760"/>
      <c r="F5" s="759" t="s">
        <v>165</v>
      </c>
      <c r="G5" s="761"/>
      <c r="H5" s="760"/>
      <c r="I5" s="759" t="s">
        <v>166</v>
      </c>
      <c r="J5" s="757"/>
      <c r="K5" s="734"/>
      <c r="L5" s="761" t="s">
        <v>522</v>
      </c>
      <c r="M5" s="757"/>
      <c r="N5" s="763"/>
      <c r="O5" s="814"/>
      <c r="P5" s="814"/>
    </row>
    <row r="6" spans="1:18" ht="52.5">
      <c r="A6" s="751" t="s">
        <v>578</v>
      </c>
      <c r="B6" s="751" t="s">
        <v>579</v>
      </c>
      <c r="C6" s="752" t="s">
        <v>167</v>
      </c>
      <c r="D6" s="752" t="s">
        <v>168</v>
      </c>
      <c r="E6" s="752"/>
      <c r="F6" s="752" t="s">
        <v>167</v>
      </c>
      <c r="G6" s="752" t="s">
        <v>168</v>
      </c>
      <c r="H6" s="752"/>
      <c r="I6" s="752" t="s">
        <v>167</v>
      </c>
      <c r="J6" s="752" t="s">
        <v>168</v>
      </c>
      <c r="K6" s="753"/>
      <c r="L6" s="752" t="s">
        <v>167</v>
      </c>
      <c r="M6" s="752" t="s">
        <v>168</v>
      </c>
      <c r="N6" s="754"/>
      <c r="O6" s="755" t="s">
        <v>167</v>
      </c>
      <c r="P6" s="755" t="s">
        <v>169</v>
      </c>
      <c r="R6" s="411"/>
    </row>
    <row r="7" spans="2:16" ht="3.75" customHeight="1">
      <c r="B7" s="354"/>
      <c r="C7" s="442"/>
      <c r="D7" s="442"/>
      <c r="E7" s="442"/>
      <c r="F7" s="442"/>
      <c r="G7" s="442"/>
      <c r="H7" s="442"/>
      <c r="I7" s="442"/>
      <c r="J7" s="442"/>
      <c r="K7" s="74"/>
      <c r="L7" s="442"/>
      <c r="M7" s="442"/>
      <c r="N7" s="392"/>
      <c r="O7" s="74"/>
      <c r="P7" s="74"/>
    </row>
    <row r="8" spans="1:16" ht="12.75">
      <c r="A8" s="352" t="s">
        <v>518</v>
      </c>
      <c r="B8" s="74"/>
      <c r="C8" s="443"/>
      <c r="D8" s="353"/>
      <c r="E8" s="353"/>
      <c r="F8" s="443"/>
      <c r="G8" s="353"/>
      <c r="H8" s="353"/>
      <c r="I8" s="443"/>
      <c r="J8" s="443"/>
      <c r="K8" s="353"/>
      <c r="L8" s="353"/>
      <c r="M8" s="443"/>
      <c r="N8" s="353"/>
      <c r="O8" s="74"/>
      <c r="P8" s="74"/>
    </row>
    <row r="9" spans="1:16" ht="12.75">
      <c r="A9" s="444">
        <v>2011</v>
      </c>
      <c r="B9" s="285" t="s">
        <v>582</v>
      </c>
      <c r="C9" s="353">
        <v>9933</v>
      </c>
      <c r="D9" s="141" t="s">
        <v>170</v>
      </c>
      <c r="E9" s="353"/>
      <c r="F9" s="353">
        <v>12855</v>
      </c>
      <c r="G9" s="141" t="s">
        <v>171</v>
      </c>
      <c r="H9" s="353"/>
      <c r="I9" s="445">
        <v>770</v>
      </c>
      <c r="J9" s="141" t="s">
        <v>172</v>
      </c>
      <c r="K9" s="353"/>
      <c r="L9" s="353">
        <v>7193</v>
      </c>
      <c r="M9" s="141" t="s">
        <v>173</v>
      </c>
      <c r="N9" s="353"/>
      <c r="O9" s="318">
        <v>30751</v>
      </c>
      <c r="P9" s="4" t="s">
        <v>174</v>
      </c>
    </row>
    <row r="10" spans="1:16" ht="12.75">
      <c r="A10" s="444"/>
      <c r="B10" s="285" t="s">
        <v>583</v>
      </c>
      <c r="C10" s="353">
        <v>8998</v>
      </c>
      <c r="D10" s="141" t="s">
        <v>175</v>
      </c>
      <c r="E10" s="353"/>
      <c r="F10" s="353">
        <v>12128</v>
      </c>
      <c r="G10" s="141" t="s">
        <v>176</v>
      </c>
      <c r="H10" s="353"/>
      <c r="I10" s="445">
        <v>682</v>
      </c>
      <c r="J10" s="141" t="s">
        <v>177</v>
      </c>
      <c r="K10" s="353"/>
      <c r="L10" s="353">
        <v>7057</v>
      </c>
      <c r="M10" s="141" t="s">
        <v>178</v>
      </c>
      <c r="N10" s="353"/>
      <c r="O10" s="318">
        <v>28865</v>
      </c>
      <c r="P10" s="4" t="s">
        <v>179</v>
      </c>
    </row>
    <row r="11" spans="1:16" ht="12.75">
      <c r="A11" s="444"/>
      <c r="B11" s="285" t="s">
        <v>584</v>
      </c>
      <c r="C11" s="353">
        <v>9289</v>
      </c>
      <c r="D11" s="141" t="s">
        <v>180</v>
      </c>
      <c r="E11" s="353"/>
      <c r="F11" s="353">
        <v>12750</v>
      </c>
      <c r="G11" s="141" t="s">
        <v>181</v>
      </c>
      <c r="H11" s="353"/>
      <c r="I11" s="445">
        <v>717</v>
      </c>
      <c r="J11" s="141" t="s">
        <v>182</v>
      </c>
      <c r="K11" s="353"/>
      <c r="L11" s="353">
        <v>7545</v>
      </c>
      <c r="M11" s="141" t="s">
        <v>183</v>
      </c>
      <c r="N11" s="353"/>
      <c r="O11" s="318">
        <v>30301</v>
      </c>
      <c r="P11" s="4" t="s">
        <v>184</v>
      </c>
    </row>
    <row r="12" spans="1:16" ht="12.75">
      <c r="A12" s="444"/>
      <c r="B12" s="285" t="s">
        <v>585</v>
      </c>
      <c r="C12" s="353">
        <v>8845</v>
      </c>
      <c r="D12" s="141" t="s">
        <v>185</v>
      </c>
      <c r="E12" s="353"/>
      <c r="F12" s="353">
        <v>12437</v>
      </c>
      <c r="G12" s="141" t="s">
        <v>186</v>
      </c>
      <c r="H12" s="353"/>
      <c r="I12" s="445">
        <v>675</v>
      </c>
      <c r="J12" s="141" t="s">
        <v>187</v>
      </c>
      <c r="K12" s="353"/>
      <c r="L12" s="353">
        <v>7457</v>
      </c>
      <c r="M12" s="141" t="s">
        <v>188</v>
      </c>
      <c r="N12" s="353"/>
      <c r="O12" s="318">
        <v>29414</v>
      </c>
      <c r="P12" s="4" t="s">
        <v>189</v>
      </c>
    </row>
    <row r="13" spans="1:15" ht="7.5" customHeight="1">
      <c r="A13" s="17"/>
      <c r="B13" s="17"/>
      <c r="C13" s="11"/>
      <c r="D13" s="11"/>
      <c r="E13" s="11"/>
      <c r="F13" s="11"/>
      <c r="G13" s="11"/>
      <c r="H13" s="11"/>
      <c r="I13" s="11"/>
      <c r="J13" s="11"/>
      <c r="K13" s="11"/>
      <c r="L13" s="11"/>
      <c r="M13" s="11"/>
      <c r="N13" s="11"/>
      <c r="O13" s="11"/>
    </row>
    <row r="14" spans="1:16" ht="12.75">
      <c r="A14" s="444">
        <v>2012</v>
      </c>
      <c r="B14" s="285" t="s">
        <v>501</v>
      </c>
      <c r="C14" s="353">
        <v>9023</v>
      </c>
      <c r="D14" s="141" t="s">
        <v>190</v>
      </c>
      <c r="E14" s="353"/>
      <c r="F14" s="353">
        <v>13250</v>
      </c>
      <c r="G14" s="141" t="s">
        <v>191</v>
      </c>
      <c r="H14" s="353"/>
      <c r="I14" s="445">
        <v>708</v>
      </c>
      <c r="J14" s="141" t="s">
        <v>192</v>
      </c>
      <c r="K14" s="353"/>
      <c r="L14" s="353">
        <v>8602</v>
      </c>
      <c r="M14" s="141" t="s">
        <v>193</v>
      </c>
      <c r="N14" s="353"/>
      <c r="O14" s="318">
        <v>31584</v>
      </c>
      <c r="P14" s="4" t="s">
        <v>194</v>
      </c>
    </row>
    <row r="15" spans="1:16" ht="12.75">
      <c r="A15" s="444"/>
      <c r="B15" s="249" t="s">
        <v>575</v>
      </c>
      <c r="C15" s="353">
        <v>8412</v>
      </c>
      <c r="D15" s="141" t="s">
        <v>195</v>
      </c>
      <c r="E15" s="353"/>
      <c r="F15" s="353">
        <v>12148</v>
      </c>
      <c r="G15" s="141" t="s">
        <v>196</v>
      </c>
      <c r="H15" s="353"/>
      <c r="I15" s="445">
        <v>675</v>
      </c>
      <c r="J15" s="141" t="s">
        <v>197</v>
      </c>
      <c r="K15" s="353"/>
      <c r="L15" s="353">
        <v>8284</v>
      </c>
      <c r="M15" s="141" t="s">
        <v>198</v>
      </c>
      <c r="N15" s="353"/>
      <c r="O15" s="318">
        <v>29519</v>
      </c>
      <c r="P15" s="4" t="s">
        <v>199</v>
      </c>
    </row>
    <row r="16" spans="1:16" ht="3.75" customHeight="1">
      <c r="A16" s="446"/>
      <c r="B16" s="293"/>
      <c r="C16" s="447"/>
      <c r="D16" s="448"/>
      <c r="E16" s="447"/>
      <c r="F16" s="447"/>
      <c r="G16" s="448"/>
      <c r="H16" s="447"/>
      <c r="I16" s="449"/>
      <c r="J16" s="450"/>
      <c r="K16" s="447"/>
      <c r="L16" s="447"/>
      <c r="M16" s="450"/>
      <c r="N16" s="447"/>
      <c r="O16" s="292"/>
      <c r="P16" s="451"/>
    </row>
    <row r="17" spans="1:16" ht="3.75" customHeight="1">
      <c r="A17" s="187"/>
      <c r="O17" s="1"/>
      <c r="P17" s="1"/>
    </row>
    <row r="18" spans="1:16" ht="12.75">
      <c r="A18" s="452" t="s">
        <v>520</v>
      </c>
      <c r="O18" s="1"/>
      <c r="P18" s="1"/>
    </row>
    <row r="19" spans="1:16" ht="12.75">
      <c r="A19" s="187">
        <v>2011</v>
      </c>
      <c r="B19" t="s">
        <v>582</v>
      </c>
      <c r="C19">
        <v>937</v>
      </c>
      <c r="D19" s="141" t="s">
        <v>200</v>
      </c>
      <c r="F19" s="9">
        <v>3369</v>
      </c>
      <c r="G19" s="141" t="s">
        <v>201</v>
      </c>
      <c r="I19">
        <v>135</v>
      </c>
      <c r="J19" s="141" t="s">
        <v>202</v>
      </c>
      <c r="L19">
        <v>624</v>
      </c>
      <c r="M19" s="453" t="s">
        <v>203</v>
      </c>
      <c r="O19" s="318">
        <v>5065</v>
      </c>
      <c r="P19" s="454" t="s">
        <v>203</v>
      </c>
    </row>
    <row r="20" spans="1:16" ht="12.75">
      <c r="A20" s="187"/>
      <c r="B20" t="s">
        <v>583</v>
      </c>
      <c r="C20">
        <v>970</v>
      </c>
      <c r="D20" s="141" t="s">
        <v>204</v>
      </c>
      <c r="F20" s="9">
        <v>3429</v>
      </c>
      <c r="G20" s="141" t="s">
        <v>205</v>
      </c>
      <c r="I20">
        <v>98</v>
      </c>
      <c r="J20" s="141" t="s">
        <v>201</v>
      </c>
      <c r="L20">
        <v>578</v>
      </c>
      <c r="M20" s="453" t="s">
        <v>206</v>
      </c>
      <c r="O20" s="318">
        <v>5075</v>
      </c>
      <c r="P20" s="454" t="s">
        <v>203</v>
      </c>
    </row>
    <row r="21" spans="1:16" ht="12.75">
      <c r="A21" s="187"/>
      <c r="B21" t="s">
        <v>584</v>
      </c>
      <c r="C21">
        <v>935</v>
      </c>
      <c r="D21" s="141" t="s">
        <v>207</v>
      </c>
      <c r="F21" s="9">
        <v>3697</v>
      </c>
      <c r="G21" s="141" t="s">
        <v>208</v>
      </c>
      <c r="I21">
        <v>105</v>
      </c>
      <c r="J21" s="141" t="s">
        <v>225</v>
      </c>
      <c r="L21">
        <v>602</v>
      </c>
      <c r="M21" s="453" t="s">
        <v>201</v>
      </c>
      <c r="O21" s="318">
        <v>5339</v>
      </c>
      <c r="P21" s="454" t="s">
        <v>201</v>
      </c>
    </row>
    <row r="22" spans="1:16" ht="12.75">
      <c r="A22" s="187"/>
      <c r="B22" t="s">
        <v>585</v>
      </c>
      <c r="C22">
        <v>802</v>
      </c>
      <c r="D22" s="141" t="s">
        <v>226</v>
      </c>
      <c r="F22" s="9">
        <v>3257</v>
      </c>
      <c r="G22" s="141" t="s">
        <v>227</v>
      </c>
      <c r="I22">
        <v>89</v>
      </c>
      <c r="J22" s="141" t="s">
        <v>205</v>
      </c>
      <c r="L22">
        <v>535</v>
      </c>
      <c r="M22" s="453" t="s">
        <v>203</v>
      </c>
      <c r="O22" s="318">
        <v>4683</v>
      </c>
      <c r="P22" s="454" t="s">
        <v>204</v>
      </c>
    </row>
    <row r="23" spans="1:15" ht="7.5" customHeight="1">
      <c r="A23" s="17"/>
      <c r="B23" s="17"/>
      <c r="C23" s="11"/>
      <c r="D23" s="11"/>
      <c r="E23" s="11"/>
      <c r="F23" s="11"/>
      <c r="G23" s="11"/>
      <c r="H23" s="11"/>
      <c r="I23" s="11"/>
      <c r="J23" s="11"/>
      <c r="K23" s="11"/>
      <c r="L23" s="11"/>
      <c r="M23" s="11"/>
      <c r="N23" s="11"/>
      <c r="O23" s="11"/>
    </row>
    <row r="24" spans="1:16" ht="12.75">
      <c r="A24" s="187">
        <v>2012</v>
      </c>
      <c r="B24" t="s">
        <v>501</v>
      </c>
      <c r="C24">
        <v>833</v>
      </c>
      <c r="D24" s="141" t="s">
        <v>228</v>
      </c>
      <c r="F24" s="9">
        <v>3446</v>
      </c>
      <c r="G24" s="141" t="s">
        <v>201</v>
      </c>
      <c r="I24">
        <v>97</v>
      </c>
      <c r="J24" s="141" t="s">
        <v>205</v>
      </c>
      <c r="L24">
        <v>647</v>
      </c>
      <c r="M24" s="141" t="s">
        <v>201</v>
      </c>
      <c r="O24" s="10">
        <v>5023</v>
      </c>
      <c r="P24" s="4" t="s">
        <v>229</v>
      </c>
    </row>
    <row r="25" spans="1:16" ht="12.75">
      <c r="A25" s="187"/>
      <c r="B25" s="249" t="s">
        <v>575</v>
      </c>
      <c r="C25">
        <v>683</v>
      </c>
      <c r="D25" s="141" t="s">
        <v>230</v>
      </c>
      <c r="F25" s="9">
        <v>3599</v>
      </c>
      <c r="G25" s="141" t="s">
        <v>208</v>
      </c>
      <c r="I25">
        <v>65</v>
      </c>
      <c r="J25" s="141" t="s">
        <v>205</v>
      </c>
      <c r="L25">
        <v>570</v>
      </c>
      <c r="M25" s="141" t="s">
        <v>229</v>
      </c>
      <c r="O25" s="10">
        <v>4917</v>
      </c>
      <c r="P25" s="4" t="s">
        <v>205</v>
      </c>
    </row>
    <row r="26" spans="1:16" ht="3.75" customHeight="1">
      <c r="A26" s="455"/>
      <c r="B26" s="22"/>
      <c r="C26" s="22"/>
      <c r="D26" s="22"/>
      <c r="E26" s="22"/>
      <c r="F26" s="22"/>
      <c r="G26" s="22"/>
      <c r="H26" s="22"/>
      <c r="I26" s="22"/>
      <c r="J26" s="22"/>
      <c r="K26" s="22"/>
      <c r="L26" s="22"/>
      <c r="M26" s="22"/>
      <c r="N26" s="22"/>
      <c r="O26" s="67"/>
      <c r="P26" s="67"/>
    </row>
    <row r="27" spans="1:16" ht="3.75" customHeight="1">
      <c r="A27" s="187"/>
      <c r="O27" s="1"/>
      <c r="P27" s="1"/>
    </row>
    <row r="28" spans="1:16" ht="12.75">
      <c r="A28" s="452" t="s">
        <v>519</v>
      </c>
      <c r="O28" s="1"/>
      <c r="P28" s="1"/>
    </row>
    <row r="29" spans="1:16" ht="12.75">
      <c r="A29" s="187">
        <v>2011</v>
      </c>
      <c r="B29" t="s">
        <v>582</v>
      </c>
      <c r="C29" s="9">
        <v>12467</v>
      </c>
      <c r="D29" s="141" t="s">
        <v>231</v>
      </c>
      <c r="F29" s="9">
        <v>7275</v>
      </c>
      <c r="G29" s="141" t="s">
        <v>232</v>
      </c>
      <c r="I29" s="9">
        <v>2225</v>
      </c>
      <c r="J29" s="141" t="s">
        <v>233</v>
      </c>
      <c r="L29" s="9">
        <v>2333</v>
      </c>
      <c r="M29" s="141" t="s">
        <v>234</v>
      </c>
      <c r="O29" s="10">
        <v>24300</v>
      </c>
      <c r="P29" s="4" t="s">
        <v>235</v>
      </c>
    </row>
    <row r="30" spans="1:16" ht="12.75">
      <c r="A30" s="187"/>
      <c r="B30" t="s">
        <v>583</v>
      </c>
      <c r="C30" s="9">
        <v>11481</v>
      </c>
      <c r="D30" s="141" t="s">
        <v>236</v>
      </c>
      <c r="F30" s="9">
        <v>6906</v>
      </c>
      <c r="G30" s="141" t="s">
        <v>237</v>
      </c>
      <c r="I30" s="9">
        <v>2044</v>
      </c>
      <c r="J30" s="141" t="s">
        <v>238</v>
      </c>
      <c r="L30" s="9">
        <v>2224</v>
      </c>
      <c r="M30" s="141" t="s">
        <v>239</v>
      </c>
      <c r="O30" s="10">
        <v>22655</v>
      </c>
      <c r="P30" s="4" t="s">
        <v>240</v>
      </c>
    </row>
    <row r="31" spans="1:16" ht="12.75">
      <c r="A31" s="187"/>
      <c r="B31" t="s">
        <v>584</v>
      </c>
      <c r="C31" s="9">
        <v>12488</v>
      </c>
      <c r="D31" s="141" t="s">
        <v>241</v>
      </c>
      <c r="F31" s="9">
        <v>7025</v>
      </c>
      <c r="G31" s="141" t="s">
        <v>242</v>
      </c>
      <c r="I31" s="9">
        <v>1836</v>
      </c>
      <c r="J31" s="141" t="s">
        <v>243</v>
      </c>
      <c r="L31" s="9">
        <v>2434</v>
      </c>
      <c r="M31" s="141" t="s">
        <v>244</v>
      </c>
      <c r="O31" s="10">
        <v>23783</v>
      </c>
      <c r="P31" s="4" t="s">
        <v>245</v>
      </c>
    </row>
    <row r="32" spans="1:16" ht="12.75">
      <c r="A32" s="187"/>
      <c r="B32" t="s">
        <v>585</v>
      </c>
      <c r="C32" s="9">
        <v>11506</v>
      </c>
      <c r="D32" s="141" t="s">
        <v>246</v>
      </c>
      <c r="F32" s="9">
        <v>6689</v>
      </c>
      <c r="G32" s="141" t="s">
        <v>247</v>
      </c>
      <c r="I32" s="9">
        <v>1788</v>
      </c>
      <c r="J32" s="141" t="s">
        <v>248</v>
      </c>
      <c r="L32" s="9">
        <v>2244</v>
      </c>
      <c r="M32" s="141" t="s">
        <v>249</v>
      </c>
      <c r="O32" s="10">
        <v>22227</v>
      </c>
      <c r="P32" s="4" t="s">
        <v>250</v>
      </c>
    </row>
    <row r="33" spans="1:15" ht="7.5" customHeight="1">
      <c r="A33" s="17"/>
      <c r="B33" s="17"/>
      <c r="C33" s="11"/>
      <c r="D33" s="11"/>
      <c r="E33" s="11"/>
      <c r="F33" s="11"/>
      <c r="G33" s="11"/>
      <c r="H33" s="11"/>
      <c r="I33" s="11"/>
      <c r="J33" s="11"/>
      <c r="K33" s="11"/>
      <c r="L33" s="11"/>
      <c r="M33" s="11"/>
      <c r="N33" s="11"/>
      <c r="O33" s="11"/>
    </row>
    <row r="34" spans="1:16" ht="12.75">
      <c r="A34" s="187">
        <v>2012</v>
      </c>
      <c r="B34" t="s">
        <v>501</v>
      </c>
      <c r="C34" s="9">
        <v>11326</v>
      </c>
      <c r="D34" s="141" t="s">
        <v>251</v>
      </c>
      <c r="F34" s="9">
        <v>7241</v>
      </c>
      <c r="G34" s="141" t="s">
        <v>252</v>
      </c>
      <c r="I34" s="9">
        <v>1792</v>
      </c>
      <c r="J34" s="141" t="s">
        <v>253</v>
      </c>
      <c r="L34" s="9">
        <v>2173</v>
      </c>
      <c r="M34" s="141" t="s">
        <v>254</v>
      </c>
      <c r="O34" s="10">
        <v>22534</v>
      </c>
      <c r="P34" s="4" t="s">
        <v>255</v>
      </c>
    </row>
    <row r="35" spans="1:16" ht="12.75">
      <c r="A35" s="187"/>
      <c r="B35" s="249" t="s">
        <v>575</v>
      </c>
      <c r="C35" s="9">
        <v>10573</v>
      </c>
      <c r="D35" s="141" t="s">
        <v>256</v>
      </c>
      <c r="F35" s="9">
        <v>7586</v>
      </c>
      <c r="G35" s="141" t="s">
        <v>257</v>
      </c>
      <c r="I35" s="9">
        <v>1532</v>
      </c>
      <c r="J35" s="141" t="s">
        <v>258</v>
      </c>
      <c r="L35" s="9">
        <v>2249</v>
      </c>
      <c r="M35" s="141" t="s">
        <v>259</v>
      </c>
      <c r="O35" s="10">
        <v>21943</v>
      </c>
      <c r="P35" s="4" t="s">
        <v>260</v>
      </c>
    </row>
    <row r="36" spans="1:16" ht="3.75" customHeight="1">
      <c r="A36" s="455"/>
      <c r="B36" s="22"/>
      <c r="C36" s="291"/>
      <c r="D36" s="355"/>
      <c r="E36" s="22"/>
      <c r="F36" s="291"/>
      <c r="G36" s="355"/>
      <c r="H36" s="22"/>
      <c r="I36" s="291"/>
      <c r="J36" s="355"/>
      <c r="K36" s="22"/>
      <c r="L36" s="291"/>
      <c r="M36" s="355"/>
      <c r="N36" s="22"/>
      <c r="O36" s="292"/>
      <c r="P36" s="451"/>
    </row>
    <row r="37" spans="1:16" ht="3.75" customHeight="1">
      <c r="A37" s="187"/>
      <c r="C37" s="9"/>
      <c r="D37" s="456"/>
      <c r="F37" s="9"/>
      <c r="G37" s="456"/>
      <c r="I37" s="9"/>
      <c r="J37" s="456"/>
      <c r="L37" s="9"/>
      <c r="M37" s="456"/>
      <c r="O37" s="10"/>
      <c r="P37" s="457"/>
    </row>
    <row r="38" spans="1:16" ht="12.75">
      <c r="A38" s="369" t="s">
        <v>512</v>
      </c>
      <c r="C38" s="9"/>
      <c r="D38" s="456"/>
      <c r="F38" s="9"/>
      <c r="G38" s="456"/>
      <c r="I38" s="9"/>
      <c r="J38" s="456"/>
      <c r="L38" s="9"/>
      <c r="M38" s="456"/>
      <c r="O38" s="10"/>
      <c r="P38" s="457"/>
    </row>
    <row r="39" spans="1:16" ht="12.75">
      <c r="A39" s="187">
        <v>2011</v>
      </c>
      <c r="B39" t="s">
        <v>582</v>
      </c>
      <c r="C39" s="9">
        <v>1035</v>
      </c>
      <c r="D39" s="141" t="s">
        <v>261</v>
      </c>
      <c r="F39" s="9">
        <v>109</v>
      </c>
      <c r="G39" s="141" t="s">
        <v>262</v>
      </c>
      <c r="I39" s="9">
        <v>3491</v>
      </c>
      <c r="J39" s="141" t="s">
        <v>263</v>
      </c>
      <c r="L39" s="9">
        <v>309</v>
      </c>
      <c r="M39" s="141" t="s">
        <v>264</v>
      </c>
      <c r="O39" s="10">
        <v>4944</v>
      </c>
      <c r="P39" s="4" t="s">
        <v>265</v>
      </c>
    </row>
    <row r="40" spans="1:16" ht="12.75">
      <c r="A40" s="187"/>
      <c r="B40" t="s">
        <v>583</v>
      </c>
      <c r="C40" s="9">
        <v>1030</v>
      </c>
      <c r="D40" s="141" t="s">
        <v>266</v>
      </c>
      <c r="F40" s="9">
        <v>104</v>
      </c>
      <c r="G40" s="141" t="s">
        <v>267</v>
      </c>
      <c r="I40" s="9">
        <v>3469</v>
      </c>
      <c r="J40" s="141" t="s">
        <v>268</v>
      </c>
      <c r="L40" s="9">
        <v>305</v>
      </c>
      <c r="M40" s="141" t="s">
        <v>269</v>
      </c>
      <c r="O40" s="10">
        <v>4908</v>
      </c>
      <c r="P40" s="4" t="s">
        <v>270</v>
      </c>
    </row>
    <row r="41" spans="1:16" ht="12.75">
      <c r="A41" s="187"/>
      <c r="B41" t="s">
        <v>584</v>
      </c>
      <c r="C41" s="9">
        <v>1078</v>
      </c>
      <c r="D41" s="141" t="s">
        <v>271</v>
      </c>
      <c r="F41" s="9">
        <v>100</v>
      </c>
      <c r="G41" s="141" t="s">
        <v>272</v>
      </c>
      <c r="I41" s="9">
        <v>3646</v>
      </c>
      <c r="J41" s="141" t="s">
        <v>273</v>
      </c>
      <c r="L41" s="9">
        <v>351</v>
      </c>
      <c r="M41" s="141" t="s">
        <v>274</v>
      </c>
      <c r="O41" s="10">
        <v>5175</v>
      </c>
      <c r="P41" s="4" t="s">
        <v>275</v>
      </c>
    </row>
    <row r="42" spans="1:16" ht="12.75">
      <c r="A42" s="187"/>
      <c r="B42" t="s">
        <v>585</v>
      </c>
      <c r="C42" s="9">
        <v>1156</v>
      </c>
      <c r="D42" s="141" t="s">
        <v>276</v>
      </c>
      <c r="F42" s="9">
        <v>103</v>
      </c>
      <c r="G42" s="141" t="s">
        <v>277</v>
      </c>
      <c r="I42" s="9">
        <v>3966</v>
      </c>
      <c r="J42" s="141" t="s">
        <v>278</v>
      </c>
      <c r="L42" s="9">
        <v>295</v>
      </c>
      <c r="M42" s="141" t="s">
        <v>279</v>
      </c>
      <c r="O42" s="10">
        <v>5520</v>
      </c>
      <c r="P42" s="4" t="s">
        <v>280</v>
      </c>
    </row>
    <row r="43" spans="1:15" ht="7.5" customHeight="1">
      <c r="A43" s="17"/>
      <c r="B43" s="17"/>
      <c r="C43" s="11"/>
      <c r="D43" s="11"/>
      <c r="E43" s="11"/>
      <c r="F43" s="11"/>
      <c r="G43" s="11"/>
      <c r="H43" s="11"/>
      <c r="I43" s="11"/>
      <c r="J43" s="11"/>
      <c r="K43" s="11"/>
      <c r="L43" s="11"/>
      <c r="M43" s="11"/>
      <c r="N43" s="11"/>
      <c r="O43" s="11"/>
    </row>
    <row r="44" spans="1:16" ht="12.75">
      <c r="A44" s="187">
        <v>2012</v>
      </c>
      <c r="B44" t="s">
        <v>501</v>
      </c>
      <c r="C44" s="9">
        <v>1156</v>
      </c>
      <c r="D44" s="141" t="s">
        <v>281</v>
      </c>
      <c r="F44" s="9">
        <v>120</v>
      </c>
      <c r="G44" s="141" t="s">
        <v>282</v>
      </c>
      <c r="I44" s="9">
        <v>4295</v>
      </c>
      <c r="J44" s="141" t="s">
        <v>283</v>
      </c>
      <c r="L44" s="9">
        <v>298</v>
      </c>
      <c r="M44" s="141" t="s">
        <v>284</v>
      </c>
      <c r="O44" s="10">
        <v>5871</v>
      </c>
      <c r="P44" s="4" t="s">
        <v>285</v>
      </c>
    </row>
    <row r="45" spans="2:16" ht="12.75">
      <c r="B45" s="249" t="s">
        <v>575</v>
      </c>
      <c r="C45" s="9">
        <v>1227</v>
      </c>
      <c r="D45" s="141" t="s">
        <v>286</v>
      </c>
      <c r="F45" s="9">
        <v>87</v>
      </c>
      <c r="G45" s="141" t="s">
        <v>287</v>
      </c>
      <c r="I45" s="9">
        <v>4324</v>
      </c>
      <c r="J45" s="141" t="s">
        <v>288</v>
      </c>
      <c r="L45" s="9">
        <v>351</v>
      </c>
      <c r="M45" s="141" t="s">
        <v>289</v>
      </c>
      <c r="O45" s="10">
        <v>5992</v>
      </c>
      <c r="P45" s="4" t="s">
        <v>290</v>
      </c>
    </row>
    <row r="46" spans="1:16" ht="3.75" customHeight="1">
      <c r="A46" s="22"/>
      <c r="B46" s="22"/>
      <c r="C46" s="291"/>
      <c r="D46" s="22"/>
      <c r="E46" s="22"/>
      <c r="F46" s="291"/>
      <c r="G46" s="22"/>
      <c r="H46" s="22"/>
      <c r="I46" s="291"/>
      <c r="J46" s="22"/>
      <c r="K46" s="22"/>
      <c r="L46" s="22"/>
      <c r="M46" s="22"/>
      <c r="N46" s="22"/>
      <c r="O46" s="22"/>
      <c r="P46" s="22"/>
    </row>
    <row r="47" ht="3.75" customHeight="1"/>
    <row r="48" ht="12.75">
      <c r="A48" s="226" t="s">
        <v>589</v>
      </c>
    </row>
    <row r="49" spans="1:12" ht="12.75">
      <c r="A49" s="805" t="s">
        <v>502</v>
      </c>
      <c r="B49" s="805"/>
      <c r="C49" s="805"/>
      <c r="D49" s="805"/>
      <c r="E49" s="805"/>
      <c r="F49" s="805"/>
      <c r="G49" s="805"/>
      <c r="H49" s="805"/>
      <c r="I49" s="805"/>
      <c r="J49" s="805"/>
      <c r="K49" s="805"/>
      <c r="L49" s="805"/>
    </row>
    <row r="50" spans="1:12" ht="12.75" customHeight="1">
      <c r="A50" s="349"/>
      <c r="B50" s="349"/>
      <c r="C50" s="349"/>
      <c r="D50" s="349"/>
      <c r="E50" s="349"/>
      <c r="F50" s="349"/>
      <c r="G50" s="349"/>
      <c r="H50" s="349"/>
      <c r="I50" s="349"/>
      <c r="J50" s="349"/>
      <c r="K50" s="349"/>
      <c r="L50" s="349"/>
    </row>
    <row r="51" spans="1:12" ht="12.75">
      <c r="A51" s="348" t="s">
        <v>591</v>
      </c>
      <c r="B51" s="349"/>
      <c r="C51" s="349"/>
      <c r="D51" s="349"/>
      <c r="E51" s="349"/>
      <c r="F51" s="349"/>
      <c r="G51" s="349"/>
      <c r="H51" s="349"/>
      <c r="I51" s="349"/>
      <c r="J51" s="349"/>
      <c r="K51" s="349"/>
      <c r="L51" s="349"/>
    </row>
    <row r="52" spans="1:16" ht="24" customHeight="1">
      <c r="A52" s="815" t="s">
        <v>361</v>
      </c>
      <c r="B52" s="815"/>
      <c r="C52" s="815"/>
      <c r="D52" s="815"/>
      <c r="E52" s="815"/>
      <c r="F52" s="815"/>
      <c r="G52" s="815"/>
      <c r="H52" s="815"/>
      <c r="I52" s="815"/>
      <c r="J52" s="815"/>
      <c r="K52" s="816"/>
      <c r="L52" s="816"/>
      <c r="M52" s="810"/>
      <c r="N52" s="810"/>
      <c r="O52" s="810"/>
      <c r="P52" s="810"/>
    </row>
    <row r="53" spans="1:16" ht="12.75">
      <c r="A53" s="815" t="s">
        <v>362</v>
      </c>
      <c r="B53" s="815"/>
      <c r="C53" s="815"/>
      <c r="D53" s="815"/>
      <c r="E53" s="815"/>
      <c r="F53" s="815"/>
      <c r="G53" s="815"/>
      <c r="H53" s="815"/>
      <c r="I53" s="815"/>
      <c r="J53" s="815"/>
      <c r="K53" s="815"/>
      <c r="L53" s="815"/>
      <c r="M53" s="766"/>
      <c r="N53" s="766"/>
      <c r="O53" s="766"/>
      <c r="P53" s="766"/>
    </row>
    <row r="54" spans="1:16" ht="12.75">
      <c r="A54" s="815" t="s">
        <v>363</v>
      </c>
      <c r="B54" s="815"/>
      <c r="C54" s="815"/>
      <c r="D54" s="815"/>
      <c r="E54" s="815"/>
      <c r="F54" s="815"/>
      <c r="G54" s="815"/>
      <c r="H54" s="815"/>
      <c r="I54" s="815"/>
      <c r="J54" s="815"/>
      <c r="K54" s="815"/>
      <c r="L54" s="815"/>
      <c r="M54" s="695"/>
      <c r="N54" s="695"/>
      <c r="O54" s="695"/>
      <c r="P54" s="695"/>
    </row>
    <row r="55" spans="1:16" ht="12.75">
      <c r="A55" s="815" t="s">
        <v>364</v>
      </c>
      <c r="B55" s="815"/>
      <c r="C55" s="815"/>
      <c r="D55" s="815"/>
      <c r="E55" s="815"/>
      <c r="F55" s="815"/>
      <c r="G55" s="815"/>
      <c r="H55" s="815"/>
      <c r="I55" s="815"/>
      <c r="J55" s="815"/>
      <c r="K55" s="815"/>
      <c r="L55" s="815"/>
      <c r="M55" s="817"/>
      <c r="N55" s="817"/>
      <c r="O55" s="817"/>
      <c r="P55" s="817"/>
    </row>
    <row r="56" spans="1:16" ht="14.25" customHeight="1">
      <c r="A56" s="765" t="s">
        <v>365</v>
      </c>
      <c r="B56" s="764"/>
      <c r="C56" s="764"/>
      <c r="D56" s="764"/>
      <c r="E56" s="764"/>
      <c r="F56" s="764"/>
      <c r="G56" s="764"/>
      <c r="H56" s="764"/>
      <c r="I56" s="764"/>
      <c r="J56" s="764"/>
      <c r="K56" s="764"/>
      <c r="L56" s="764"/>
      <c r="M56" s="766"/>
      <c r="N56" s="766"/>
      <c r="O56" s="766"/>
      <c r="P56" s="766"/>
    </row>
    <row r="57" spans="1:16" ht="24.75" customHeight="1">
      <c r="A57" s="809" t="s">
        <v>366</v>
      </c>
      <c r="B57" s="818"/>
      <c r="C57" s="818"/>
      <c r="D57" s="818"/>
      <c r="E57" s="818"/>
      <c r="F57" s="818"/>
      <c r="G57" s="818"/>
      <c r="H57" s="818"/>
      <c r="I57" s="818"/>
      <c r="J57" s="818"/>
      <c r="K57" s="818"/>
      <c r="L57" s="818"/>
      <c r="M57" s="818"/>
      <c r="N57" s="729"/>
      <c r="O57" s="729"/>
      <c r="P57" s="729"/>
    </row>
    <row r="59" ht="12.75">
      <c r="C59" s="141"/>
    </row>
    <row r="67" ht="12.75">
      <c r="D67" s="141"/>
    </row>
    <row r="68" ht="12.75">
      <c r="C68" s="141"/>
    </row>
    <row r="69" ht="12.75">
      <c r="C69" s="141"/>
    </row>
  </sheetData>
  <mergeCells count="8">
    <mergeCell ref="A53:L53"/>
    <mergeCell ref="A54:L54"/>
    <mergeCell ref="A55:P55"/>
    <mergeCell ref="A57:P57"/>
    <mergeCell ref="A2:O2"/>
    <mergeCell ref="O4:P5"/>
    <mergeCell ref="A49:L49"/>
    <mergeCell ref="A52:P52"/>
  </mergeCells>
  <printOptions/>
  <pageMargins left="0.7874015748031497" right="0.3937007874015748" top="0.5905511811023623" bottom="0.5905511811023623" header="0.1968503937007874" footer="0.1968503937007874"/>
  <pageSetup fitToHeight="1" fitToWidth="1" horizontalDpi="600" verticalDpi="600" orientation="landscape" paperSize="9" scale="73" r:id="rId1"/>
  <headerFooter alignWithMargins="0">
    <oddHeader>&amp;CCourt Statistics Quarterly: April to June 2012</oddHeader>
    <oddFooter>&amp;CPage &amp;P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Z46"/>
  <sheetViews>
    <sheetView workbookViewId="0" topLeftCell="A1">
      <selection activeCell="A1" sqref="A1"/>
    </sheetView>
  </sheetViews>
  <sheetFormatPr defaultColWidth="9.140625" defaultRowHeight="12.75"/>
  <cols>
    <col min="1" max="1" width="7.421875" style="196" customWidth="1"/>
    <col min="2" max="2" width="8.00390625" style="196" customWidth="1"/>
    <col min="3" max="3" width="11.7109375" style="196" customWidth="1"/>
    <col min="4" max="4" width="12.140625" style="196" customWidth="1"/>
    <col min="5" max="5" width="10.8515625" style="196" customWidth="1"/>
    <col min="6" max="6" width="1.7109375" style="196" customWidth="1"/>
    <col min="7" max="7" width="11.28125" style="196" customWidth="1"/>
    <col min="8" max="8" width="11.7109375" style="196" customWidth="1"/>
    <col min="9" max="9" width="10.00390625" style="196" customWidth="1"/>
    <col min="10" max="10" width="1.7109375" style="196" customWidth="1"/>
    <col min="11" max="11" width="11.421875" style="196" customWidth="1"/>
    <col min="12" max="12" width="10.140625" style="196" customWidth="1"/>
    <col min="13" max="18" width="9.140625" style="196" customWidth="1"/>
    <col min="19" max="19" width="1.7109375" style="196" customWidth="1"/>
    <col min="20" max="16384" width="9.140625" style="196" customWidth="1"/>
  </cols>
  <sheetData>
    <row r="1" spans="1:9" ht="12.75" customHeight="1">
      <c r="A1" s="195" t="s">
        <v>514</v>
      </c>
      <c r="I1" s="197"/>
    </row>
    <row r="2" spans="1:12" ht="17.25" customHeight="1">
      <c r="A2" s="819" t="s">
        <v>367</v>
      </c>
      <c r="B2" s="820"/>
      <c r="C2" s="820"/>
      <c r="D2" s="820"/>
      <c r="E2" s="820"/>
      <c r="F2" s="820"/>
      <c r="G2" s="820"/>
      <c r="H2" s="820"/>
      <c r="I2" s="820"/>
      <c r="J2" s="820"/>
      <c r="K2" s="820"/>
      <c r="L2" s="820"/>
    </row>
    <row r="3" ht="12.75" customHeight="1">
      <c r="L3" s="198"/>
    </row>
    <row r="4" spans="1:12" s="458" customFormat="1" ht="21" customHeight="1">
      <c r="A4" s="701" t="s">
        <v>578</v>
      </c>
      <c r="B4" s="701" t="s">
        <v>579</v>
      </c>
      <c r="C4" s="801" t="s">
        <v>494</v>
      </c>
      <c r="D4" s="801"/>
      <c r="E4" s="801"/>
      <c r="F4" s="199"/>
      <c r="G4" s="801" t="s">
        <v>495</v>
      </c>
      <c r="H4" s="801"/>
      <c r="I4" s="801"/>
      <c r="J4" s="199"/>
      <c r="K4" s="801" t="s">
        <v>496</v>
      </c>
      <c r="L4" s="801"/>
    </row>
    <row r="5" spans="1:12" s="458" customFormat="1" ht="29.25" customHeight="1">
      <c r="A5" s="702"/>
      <c r="B5" s="702"/>
      <c r="C5" s="459" t="s">
        <v>497</v>
      </c>
      <c r="D5" s="459" t="s">
        <v>498</v>
      </c>
      <c r="E5" s="459" t="s">
        <v>499</v>
      </c>
      <c r="F5" s="459"/>
      <c r="G5" s="459" t="s">
        <v>497</v>
      </c>
      <c r="H5" s="459" t="s">
        <v>498</v>
      </c>
      <c r="I5" s="459" t="s">
        <v>499</v>
      </c>
      <c r="J5" s="459"/>
      <c r="K5" s="459" t="s">
        <v>497</v>
      </c>
      <c r="L5" s="459" t="s">
        <v>500</v>
      </c>
    </row>
    <row r="6" spans="1:12" ht="3.75" customHeight="1">
      <c r="A6" s="200"/>
      <c r="B6" s="200"/>
      <c r="C6" s="198"/>
      <c r="D6" s="198"/>
      <c r="E6" s="198"/>
      <c r="F6" s="198"/>
      <c r="G6" s="198"/>
      <c r="H6" s="198"/>
      <c r="I6" s="198"/>
      <c r="J6" s="198"/>
      <c r="K6" s="198"/>
      <c r="L6" s="198"/>
    </row>
    <row r="7" spans="1:21" ht="12.75" customHeight="1">
      <c r="A7" s="200">
        <v>2002</v>
      </c>
      <c r="B7" s="200"/>
      <c r="C7" s="201">
        <v>177224</v>
      </c>
      <c r="D7" s="201">
        <v>170980</v>
      </c>
      <c r="E7" s="201">
        <v>147462</v>
      </c>
      <c r="F7" s="201"/>
      <c r="G7" s="201">
        <v>443</v>
      </c>
      <c r="H7" s="201">
        <v>216</v>
      </c>
      <c r="I7" s="201">
        <v>186</v>
      </c>
      <c r="J7" s="201"/>
      <c r="K7" s="201">
        <v>1001</v>
      </c>
      <c r="L7" s="201">
        <v>560</v>
      </c>
      <c r="N7" s="203"/>
      <c r="O7" s="203"/>
      <c r="P7" s="203"/>
      <c r="Q7" s="203"/>
      <c r="R7" s="203"/>
      <c r="S7" s="203"/>
      <c r="T7" s="203"/>
      <c r="U7" s="203"/>
    </row>
    <row r="8" spans="1:21" ht="12.75" customHeight="1">
      <c r="A8" s="200">
        <v>2003</v>
      </c>
      <c r="B8" s="200"/>
      <c r="C8" s="201">
        <v>172356</v>
      </c>
      <c r="D8" s="201">
        <v>156445</v>
      </c>
      <c r="E8" s="201">
        <v>153738</v>
      </c>
      <c r="F8" s="201"/>
      <c r="G8" s="201">
        <v>456</v>
      </c>
      <c r="H8" s="201">
        <v>201</v>
      </c>
      <c r="I8" s="201">
        <v>192</v>
      </c>
      <c r="J8" s="201"/>
      <c r="K8" s="201">
        <v>817</v>
      </c>
      <c r="L8" s="201">
        <v>434</v>
      </c>
      <c r="N8" s="203"/>
      <c r="O8" s="203"/>
      <c r="P8" s="203"/>
      <c r="Q8" s="203"/>
      <c r="R8" s="203"/>
      <c r="S8" s="203"/>
      <c r="T8" s="203"/>
      <c r="U8" s="203"/>
    </row>
    <row r="9" spans="1:21" ht="12.75" customHeight="1">
      <c r="A9" s="200">
        <v>2004</v>
      </c>
      <c r="B9" s="200"/>
      <c r="C9" s="201">
        <v>166009</v>
      </c>
      <c r="D9" s="201">
        <v>155107</v>
      </c>
      <c r="E9" s="201">
        <v>153275</v>
      </c>
      <c r="F9" s="201"/>
      <c r="G9" s="201">
        <v>480</v>
      </c>
      <c r="H9" s="201">
        <v>298</v>
      </c>
      <c r="I9" s="201">
        <v>244</v>
      </c>
      <c r="J9" s="201"/>
      <c r="K9" s="201">
        <v>740</v>
      </c>
      <c r="L9" s="201">
        <v>379</v>
      </c>
      <c r="N9" s="203"/>
      <c r="O9" s="203"/>
      <c r="P9" s="203"/>
      <c r="Q9" s="203"/>
      <c r="R9" s="203"/>
      <c r="S9" s="203"/>
      <c r="T9" s="203"/>
      <c r="U9" s="203"/>
    </row>
    <row r="10" spans="1:21" ht="12.75" customHeight="1">
      <c r="A10" s="200">
        <v>2005</v>
      </c>
      <c r="B10" s="200"/>
      <c r="C10" s="201">
        <v>150422</v>
      </c>
      <c r="D10" s="201">
        <v>141096</v>
      </c>
      <c r="E10" s="201">
        <v>142080</v>
      </c>
      <c r="F10" s="201"/>
      <c r="G10" s="201">
        <v>425</v>
      </c>
      <c r="H10" s="201">
        <v>257</v>
      </c>
      <c r="I10" s="201">
        <v>251</v>
      </c>
      <c r="J10" s="201"/>
      <c r="K10" s="201">
        <v>691</v>
      </c>
      <c r="L10" s="201">
        <v>357</v>
      </c>
      <c r="N10" s="203"/>
      <c r="O10" s="203"/>
      <c r="P10" s="203"/>
      <c r="Q10" s="203"/>
      <c r="R10" s="203"/>
      <c r="S10" s="203"/>
      <c r="T10" s="203"/>
      <c r="U10" s="203"/>
    </row>
    <row r="11" spans="1:21" ht="12.75" customHeight="1">
      <c r="A11" s="200">
        <v>2006</v>
      </c>
      <c r="B11" s="200"/>
      <c r="C11" s="201">
        <v>147235</v>
      </c>
      <c r="D11" s="201">
        <v>135169</v>
      </c>
      <c r="E11" s="201">
        <v>132749</v>
      </c>
      <c r="F11" s="201"/>
      <c r="G11" s="201">
        <v>389</v>
      </c>
      <c r="H11" s="201">
        <v>238</v>
      </c>
      <c r="I11" s="201">
        <v>244</v>
      </c>
      <c r="J11" s="201"/>
      <c r="K11" s="201">
        <v>605</v>
      </c>
      <c r="L11" s="201">
        <v>320</v>
      </c>
      <c r="N11" s="203"/>
      <c r="O11" s="203"/>
      <c r="P11" s="203"/>
      <c r="Q11" s="203"/>
      <c r="R11" s="203"/>
      <c r="S11" s="203"/>
      <c r="T11" s="203"/>
      <c r="U11" s="203"/>
    </row>
    <row r="12" spans="1:21" ht="12.75" customHeight="1">
      <c r="A12" s="200">
        <v>2007</v>
      </c>
      <c r="B12" s="200"/>
      <c r="C12" s="201">
        <v>136187</v>
      </c>
      <c r="D12" s="201">
        <v>132987</v>
      </c>
      <c r="E12" s="201">
        <v>128953</v>
      </c>
      <c r="F12" s="201"/>
      <c r="G12" s="201">
        <v>336</v>
      </c>
      <c r="H12" s="201">
        <v>189</v>
      </c>
      <c r="I12" s="201">
        <v>193</v>
      </c>
      <c r="J12" s="201"/>
      <c r="K12" s="201">
        <v>499</v>
      </c>
      <c r="L12" s="201">
        <v>304</v>
      </c>
      <c r="N12" s="203"/>
      <c r="O12" s="203"/>
      <c r="P12" s="203"/>
      <c r="Q12" s="203"/>
      <c r="R12" s="203"/>
      <c r="S12" s="203"/>
      <c r="T12" s="203"/>
      <c r="U12" s="203"/>
    </row>
    <row r="13" spans="1:25" ht="12.75" customHeight="1">
      <c r="A13" s="202">
        <v>2008</v>
      </c>
      <c r="B13" s="202"/>
      <c r="C13" s="203">
        <v>128837</v>
      </c>
      <c r="D13" s="203">
        <v>120868</v>
      </c>
      <c r="E13" s="203">
        <v>122661</v>
      </c>
      <c r="G13" s="196">
        <v>331</v>
      </c>
      <c r="H13" s="203">
        <v>214</v>
      </c>
      <c r="I13" s="203">
        <v>200</v>
      </c>
      <c r="K13" s="203">
        <v>421</v>
      </c>
      <c r="L13" s="196">
        <v>214</v>
      </c>
      <c r="N13" s="460"/>
      <c r="O13" s="460"/>
      <c r="P13" s="461"/>
      <c r="Q13" s="461"/>
      <c r="R13" s="461"/>
      <c r="S13" s="208"/>
      <c r="T13" s="208"/>
      <c r="U13" s="461"/>
      <c r="V13" s="461"/>
      <c r="W13" s="208"/>
      <c r="X13" s="461"/>
      <c r="Y13" s="208"/>
    </row>
    <row r="14" spans="1:25" ht="12.75" customHeight="1">
      <c r="A14" s="204">
        <v>2009</v>
      </c>
      <c r="B14" s="205"/>
      <c r="C14" s="203">
        <v>132148</v>
      </c>
      <c r="D14" s="203">
        <v>119260</v>
      </c>
      <c r="E14" s="203">
        <v>115174</v>
      </c>
      <c r="G14" s="196">
        <v>291</v>
      </c>
      <c r="H14" s="203">
        <v>197</v>
      </c>
      <c r="I14" s="203">
        <v>198</v>
      </c>
      <c r="K14" s="203">
        <v>362</v>
      </c>
      <c r="L14" s="196">
        <v>198</v>
      </c>
      <c r="N14" s="207"/>
      <c r="O14" s="208"/>
      <c r="P14" s="461"/>
      <c r="Q14" s="461"/>
      <c r="R14" s="461"/>
      <c r="S14" s="208"/>
      <c r="T14" s="208"/>
      <c r="U14" s="461"/>
      <c r="V14" s="461"/>
      <c r="W14" s="208"/>
      <c r="X14" s="461"/>
      <c r="Y14" s="208"/>
    </row>
    <row r="15" spans="1:25" ht="12.75" customHeight="1">
      <c r="A15" s="206">
        <v>2010</v>
      </c>
      <c r="B15" s="205"/>
      <c r="C15" s="203">
        <v>133499</v>
      </c>
      <c r="D15" s="203">
        <v>125345</v>
      </c>
      <c r="E15" s="203">
        <v>121265</v>
      </c>
      <c r="G15" s="196">
        <v>298</v>
      </c>
      <c r="H15" s="203">
        <v>166</v>
      </c>
      <c r="I15" s="203">
        <v>156</v>
      </c>
      <c r="K15" s="203">
        <v>300</v>
      </c>
      <c r="L15" s="196">
        <v>171</v>
      </c>
      <c r="N15" s="207"/>
      <c r="O15" s="208"/>
      <c r="P15" s="461"/>
      <c r="Q15" s="461"/>
      <c r="R15" s="461"/>
      <c r="S15" s="208"/>
      <c r="T15" s="208"/>
      <c r="U15" s="461"/>
      <c r="V15" s="461"/>
      <c r="W15" s="208"/>
      <c r="X15" s="461"/>
      <c r="Y15" s="208"/>
    </row>
    <row r="16" spans="1:25" ht="12.75" customHeight="1">
      <c r="A16" s="206">
        <v>2011</v>
      </c>
      <c r="B16" s="205"/>
      <c r="C16" s="203">
        <v>129298</v>
      </c>
      <c r="D16" s="203">
        <v>122220</v>
      </c>
      <c r="E16" s="203">
        <v>119610</v>
      </c>
      <c r="F16" s="203"/>
      <c r="G16" s="203">
        <v>345</v>
      </c>
      <c r="H16" s="203">
        <v>226</v>
      </c>
      <c r="I16" s="203">
        <v>206</v>
      </c>
      <c r="J16" s="203"/>
      <c r="K16" s="203">
        <v>227</v>
      </c>
      <c r="L16" s="203">
        <v>155</v>
      </c>
      <c r="N16" s="207"/>
      <c r="O16" s="208"/>
      <c r="P16" s="461"/>
      <c r="Q16" s="461"/>
      <c r="R16" s="461"/>
      <c r="S16" s="461"/>
      <c r="T16" s="461"/>
      <c r="U16" s="461"/>
      <c r="V16" s="461"/>
      <c r="W16" s="461"/>
      <c r="X16" s="461"/>
      <c r="Y16" s="461"/>
    </row>
    <row r="17" spans="1:25" ht="12.75" customHeight="1">
      <c r="A17" s="207"/>
      <c r="B17" s="208"/>
      <c r="C17" s="203"/>
      <c r="D17" s="203"/>
      <c r="E17" s="203"/>
      <c r="H17" s="203"/>
      <c r="I17" s="203"/>
      <c r="K17" s="203"/>
      <c r="N17" s="207"/>
      <c r="O17" s="208"/>
      <c r="P17" s="461"/>
      <c r="Q17" s="461"/>
      <c r="R17" s="461"/>
      <c r="S17" s="208"/>
      <c r="T17" s="208"/>
      <c r="U17" s="461"/>
      <c r="V17" s="461"/>
      <c r="W17" s="208"/>
      <c r="X17" s="461"/>
      <c r="Y17" s="208"/>
    </row>
    <row r="18" spans="1:25" ht="12.75" customHeight="1">
      <c r="A18" s="204">
        <v>2008</v>
      </c>
      <c r="B18" s="205" t="s">
        <v>582</v>
      </c>
      <c r="C18" s="203">
        <v>32896</v>
      </c>
      <c r="D18" s="203">
        <v>31254</v>
      </c>
      <c r="E18" s="203">
        <v>32047</v>
      </c>
      <c r="G18" s="196">
        <v>69</v>
      </c>
      <c r="H18" s="203">
        <v>55</v>
      </c>
      <c r="I18" s="203">
        <v>51</v>
      </c>
      <c r="K18" s="203">
        <v>111</v>
      </c>
      <c r="L18" s="196">
        <v>54</v>
      </c>
      <c r="N18" s="207"/>
      <c r="O18" s="208"/>
      <c r="P18" s="461"/>
      <c r="Q18" s="461"/>
      <c r="R18" s="461"/>
      <c r="S18" s="208"/>
      <c r="T18" s="208"/>
      <c r="U18" s="461"/>
      <c r="V18" s="461"/>
      <c r="W18" s="208"/>
      <c r="X18" s="461"/>
      <c r="Y18" s="208"/>
    </row>
    <row r="19" spans="1:25" ht="12.75" customHeight="1">
      <c r="A19" s="208"/>
      <c r="B19" s="205" t="s">
        <v>583</v>
      </c>
      <c r="C19" s="203">
        <v>33456</v>
      </c>
      <c r="D19" s="203">
        <v>29702</v>
      </c>
      <c r="E19" s="203">
        <v>30964</v>
      </c>
      <c r="G19" s="196">
        <v>81</v>
      </c>
      <c r="H19" s="203">
        <v>52</v>
      </c>
      <c r="I19" s="203">
        <v>46</v>
      </c>
      <c r="K19" s="203">
        <v>108</v>
      </c>
      <c r="L19" s="196">
        <v>49</v>
      </c>
      <c r="N19" s="208"/>
      <c r="O19" s="208"/>
      <c r="P19" s="461"/>
      <c r="Q19" s="461"/>
      <c r="R19" s="461"/>
      <c r="S19" s="208"/>
      <c r="T19" s="208"/>
      <c r="U19" s="461"/>
      <c r="V19" s="461"/>
      <c r="W19" s="208"/>
      <c r="X19" s="461"/>
      <c r="Y19" s="208"/>
    </row>
    <row r="20" spans="1:25" ht="12.75" customHeight="1">
      <c r="A20" s="207"/>
      <c r="B20" s="205" t="s">
        <v>584</v>
      </c>
      <c r="C20" s="203">
        <v>32513</v>
      </c>
      <c r="D20" s="203">
        <v>31739</v>
      </c>
      <c r="E20" s="203">
        <v>30650</v>
      </c>
      <c r="G20" s="196">
        <v>101</v>
      </c>
      <c r="H20" s="203">
        <v>58</v>
      </c>
      <c r="I20" s="203">
        <v>51</v>
      </c>
      <c r="K20" s="203">
        <v>107</v>
      </c>
      <c r="L20" s="196">
        <v>57</v>
      </c>
      <c r="N20" s="207"/>
      <c r="O20" s="208"/>
      <c r="P20" s="461"/>
      <c r="Q20" s="461"/>
      <c r="R20" s="461"/>
      <c r="S20" s="208"/>
      <c r="T20" s="208"/>
      <c r="U20" s="461"/>
      <c r="V20" s="461"/>
      <c r="W20" s="208"/>
      <c r="X20" s="461"/>
      <c r="Y20" s="208"/>
    </row>
    <row r="21" spans="1:25" ht="12.75" customHeight="1">
      <c r="A21" s="207"/>
      <c r="B21" s="205" t="s">
        <v>585</v>
      </c>
      <c r="C21" s="203">
        <v>29972</v>
      </c>
      <c r="D21" s="203">
        <v>28173</v>
      </c>
      <c r="E21" s="203">
        <v>29000</v>
      </c>
      <c r="G21" s="196">
        <v>80</v>
      </c>
      <c r="H21" s="203">
        <v>49</v>
      </c>
      <c r="I21" s="203">
        <v>52</v>
      </c>
      <c r="K21" s="203">
        <v>95</v>
      </c>
      <c r="L21" s="196">
        <v>54</v>
      </c>
      <c r="N21" s="207"/>
      <c r="O21" s="208"/>
      <c r="P21" s="461"/>
      <c r="Q21" s="461"/>
      <c r="R21" s="461"/>
      <c r="S21" s="208"/>
      <c r="T21" s="208"/>
      <c r="U21" s="461"/>
      <c r="V21" s="461"/>
      <c r="W21" s="208"/>
      <c r="X21" s="461"/>
      <c r="Y21" s="208"/>
    </row>
    <row r="22" spans="1:15" ht="7.5" customHeight="1">
      <c r="A22" s="17"/>
      <c r="B22" s="17"/>
      <c r="C22" s="11"/>
      <c r="D22" s="11"/>
      <c r="E22" s="11"/>
      <c r="F22" s="11"/>
      <c r="G22" s="11"/>
      <c r="H22" s="11"/>
      <c r="I22" s="11"/>
      <c r="J22" s="11"/>
      <c r="K22" s="11"/>
      <c r="L22" s="11"/>
      <c r="M22" s="11"/>
      <c r="N22" s="11"/>
      <c r="O22" s="11"/>
    </row>
    <row r="23" spans="1:25" ht="12.75" customHeight="1">
      <c r="A23" s="200">
        <v>2009</v>
      </c>
      <c r="B23" s="197" t="s">
        <v>582</v>
      </c>
      <c r="C23" s="203">
        <v>32636</v>
      </c>
      <c r="D23" s="203">
        <v>28284</v>
      </c>
      <c r="E23" s="203">
        <v>28652</v>
      </c>
      <c r="G23" s="196">
        <v>81</v>
      </c>
      <c r="H23" s="203">
        <v>47</v>
      </c>
      <c r="I23" s="203">
        <v>48</v>
      </c>
      <c r="K23" s="203">
        <v>87</v>
      </c>
      <c r="L23" s="196">
        <v>55</v>
      </c>
      <c r="N23" s="207"/>
      <c r="O23" s="208"/>
      <c r="P23" s="461"/>
      <c r="Q23" s="461"/>
      <c r="R23" s="461"/>
      <c r="S23" s="208"/>
      <c r="T23" s="208"/>
      <c r="U23" s="461"/>
      <c r="V23" s="461"/>
      <c r="W23" s="208"/>
      <c r="X23" s="461"/>
      <c r="Y23" s="208"/>
    </row>
    <row r="24" spans="1:25" ht="12.75" customHeight="1">
      <c r="A24" s="200"/>
      <c r="B24" s="197" t="s">
        <v>583</v>
      </c>
      <c r="C24" s="203">
        <v>32560</v>
      </c>
      <c r="D24" s="203">
        <v>28011</v>
      </c>
      <c r="E24" s="203">
        <v>27393</v>
      </c>
      <c r="G24" s="196">
        <v>73</v>
      </c>
      <c r="H24" s="203">
        <v>45</v>
      </c>
      <c r="I24" s="203">
        <v>54</v>
      </c>
      <c r="K24" s="203">
        <v>104</v>
      </c>
      <c r="L24" s="196">
        <v>41</v>
      </c>
      <c r="N24" s="207"/>
      <c r="O24" s="208"/>
      <c r="P24" s="461"/>
      <c r="Q24" s="461"/>
      <c r="R24" s="461"/>
      <c r="S24" s="208"/>
      <c r="T24" s="208"/>
      <c r="U24" s="461"/>
      <c r="V24" s="461"/>
      <c r="W24" s="208"/>
      <c r="X24" s="461"/>
      <c r="Y24" s="208"/>
    </row>
    <row r="25" spans="1:25" ht="12.75" customHeight="1">
      <c r="A25" s="200"/>
      <c r="B25" s="197" t="s">
        <v>584</v>
      </c>
      <c r="C25" s="203">
        <v>34476</v>
      </c>
      <c r="D25" s="203">
        <v>32558</v>
      </c>
      <c r="E25" s="203">
        <v>29214</v>
      </c>
      <c r="G25" s="196">
        <v>70</v>
      </c>
      <c r="H25" s="203">
        <v>54</v>
      </c>
      <c r="I25" s="203">
        <v>50</v>
      </c>
      <c r="K25" s="203">
        <v>82</v>
      </c>
      <c r="L25" s="196">
        <v>47</v>
      </c>
      <c r="N25" s="207"/>
      <c r="O25" s="208"/>
      <c r="P25" s="461"/>
      <c r="Q25" s="461"/>
      <c r="R25" s="461"/>
      <c r="S25" s="208"/>
      <c r="T25" s="208"/>
      <c r="U25" s="461"/>
      <c r="V25" s="461"/>
      <c r="W25" s="208"/>
      <c r="X25" s="461"/>
      <c r="Y25" s="208"/>
    </row>
    <row r="26" spans="1:25" ht="12.75" customHeight="1">
      <c r="A26" s="200"/>
      <c r="B26" s="197" t="s">
        <v>585</v>
      </c>
      <c r="C26" s="203">
        <v>32476</v>
      </c>
      <c r="D26" s="203">
        <v>30407</v>
      </c>
      <c r="E26" s="203">
        <v>29915</v>
      </c>
      <c r="G26" s="196">
        <v>67</v>
      </c>
      <c r="H26" s="203">
        <v>51</v>
      </c>
      <c r="I26" s="203">
        <v>46</v>
      </c>
      <c r="K26" s="203">
        <v>89</v>
      </c>
      <c r="L26" s="196">
        <v>55</v>
      </c>
      <c r="N26" s="207"/>
      <c r="O26" s="208"/>
      <c r="P26" s="461"/>
      <c r="Q26" s="461"/>
      <c r="R26" s="461"/>
      <c r="S26" s="208"/>
      <c r="T26" s="208"/>
      <c r="U26" s="461"/>
      <c r="V26" s="461"/>
      <c r="W26" s="208"/>
      <c r="X26" s="461"/>
      <c r="Y26" s="208"/>
    </row>
    <row r="27" spans="1:15" ht="7.5" customHeight="1">
      <c r="A27" s="17"/>
      <c r="B27" s="17"/>
      <c r="C27" s="11"/>
      <c r="D27" s="11"/>
      <c r="E27" s="11"/>
      <c r="F27" s="11"/>
      <c r="G27" s="11"/>
      <c r="H27" s="11"/>
      <c r="I27" s="11"/>
      <c r="J27" s="11"/>
      <c r="K27" s="11"/>
      <c r="L27" s="11"/>
      <c r="M27" s="11"/>
      <c r="N27" s="11"/>
      <c r="O27" s="11"/>
    </row>
    <row r="28" spans="1:25" ht="12.75" customHeight="1">
      <c r="A28" s="200">
        <v>2010</v>
      </c>
      <c r="B28" s="197" t="s">
        <v>582</v>
      </c>
      <c r="C28" s="203">
        <v>34589</v>
      </c>
      <c r="D28" s="203">
        <v>31108</v>
      </c>
      <c r="E28" s="203">
        <v>30403</v>
      </c>
      <c r="G28" s="196">
        <v>64</v>
      </c>
      <c r="H28" s="203">
        <v>41</v>
      </c>
      <c r="I28" s="203">
        <v>46</v>
      </c>
      <c r="K28" s="203">
        <v>74</v>
      </c>
      <c r="L28" s="196">
        <v>39</v>
      </c>
      <c r="N28" s="207"/>
      <c r="O28" s="208"/>
      <c r="P28" s="461"/>
      <c r="Q28" s="461"/>
      <c r="R28" s="461"/>
      <c r="S28" s="208"/>
      <c r="T28" s="208"/>
      <c r="U28" s="461"/>
      <c r="V28" s="461"/>
      <c r="W28" s="208"/>
      <c r="X28" s="461"/>
      <c r="Y28" s="208"/>
    </row>
    <row r="29" spans="2:25" ht="12.75" customHeight="1">
      <c r="B29" s="197" t="s">
        <v>583</v>
      </c>
      <c r="C29" s="203">
        <v>33414</v>
      </c>
      <c r="D29" s="203">
        <v>29962</v>
      </c>
      <c r="E29" s="203">
        <v>29854</v>
      </c>
      <c r="G29" s="196">
        <v>82</v>
      </c>
      <c r="H29" s="203">
        <v>30</v>
      </c>
      <c r="I29" s="203">
        <v>33</v>
      </c>
      <c r="K29" s="203">
        <v>77</v>
      </c>
      <c r="L29" s="196">
        <v>44</v>
      </c>
      <c r="N29" s="208"/>
      <c r="O29" s="208"/>
      <c r="P29" s="461"/>
      <c r="Q29" s="461"/>
      <c r="R29" s="461"/>
      <c r="S29" s="208"/>
      <c r="T29" s="208"/>
      <c r="U29" s="461"/>
      <c r="V29" s="461"/>
      <c r="W29" s="208"/>
      <c r="X29" s="461"/>
      <c r="Y29" s="208"/>
    </row>
    <row r="30" spans="2:25" ht="12.75" customHeight="1">
      <c r="B30" s="197" t="s">
        <v>584</v>
      </c>
      <c r="C30" s="203">
        <v>34761</v>
      </c>
      <c r="D30" s="203">
        <v>33361</v>
      </c>
      <c r="E30" s="203">
        <v>30633</v>
      </c>
      <c r="G30" s="196">
        <v>87</v>
      </c>
      <c r="H30" s="203">
        <v>52</v>
      </c>
      <c r="I30" s="203">
        <v>32</v>
      </c>
      <c r="K30" s="203">
        <v>65</v>
      </c>
      <c r="L30" s="196">
        <v>38</v>
      </c>
      <c r="N30" s="208"/>
      <c r="O30" s="208"/>
      <c r="P30" s="461"/>
      <c r="Q30" s="461"/>
      <c r="R30" s="461"/>
      <c r="S30" s="208"/>
      <c r="T30" s="208"/>
      <c r="U30" s="461"/>
      <c r="V30" s="461"/>
      <c r="W30" s="208"/>
      <c r="X30" s="461"/>
      <c r="Y30" s="208"/>
    </row>
    <row r="31" spans="2:25" ht="12.75" customHeight="1">
      <c r="B31" s="197" t="s">
        <v>585</v>
      </c>
      <c r="C31" s="203">
        <v>30735</v>
      </c>
      <c r="D31" s="203">
        <v>30914</v>
      </c>
      <c r="E31" s="203">
        <v>30375</v>
      </c>
      <c r="G31" s="196">
        <v>65</v>
      </c>
      <c r="H31" s="203">
        <v>43</v>
      </c>
      <c r="I31" s="203">
        <v>45</v>
      </c>
      <c r="K31" s="203">
        <v>84</v>
      </c>
      <c r="L31" s="196">
        <v>50</v>
      </c>
      <c r="N31" s="208"/>
      <c r="O31" s="208"/>
      <c r="P31" s="461"/>
      <c r="Q31" s="461"/>
      <c r="R31" s="461"/>
      <c r="S31" s="208"/>
      <c r="T31" s="208"/>
      <c r="U31" s="461"/>
      <c r="V31" s="461"/>
      <c r="W31" s="208"/>
      <c r="X31" s="461"/>
      <c r="Y31" s="208"/>
    </row>
    <row r="32" spans="1:15" ht="7.5" customHeight="1">
      <c r="A32" s="17"/>
      <c r="B32" s="17"/>
      <c r="C32" s="11"/>
      <c r="D32" s="11"/>
      <c r="E32" s="11"/>
      <c r="F32" s="11"/>
      <c r="G32" s="11"/>
      <c r="H32" s="11"/>
      <c r="I32" s="11"/>
      <c r="J32" s="11"/>
      <c r="K32" s="11"/>
      <c r="L32" s="11"/>
      <c r="M32" s="11"/>
      <c r="N32" s="11"/>
      <c r="O32" s="11"/>
    </row>
    <row r="33" spans="1:25" ht="12.75" customHeight="1">
      <c r="A33" s="200">
        <v>2011</v>
      </c>
      <c r="B33" s="197" t="s">
        <v>582</v>
      </c>
      <c r="C33" s="203">
        <v>34660</v>
      </c>
      <c r="D33" s="203">
        <v>30658</v>
      </c>
      <c r="E33" s="203">
        <v>30840</v>
      </c>
      <c r="G33" s="196">
        <v>78</v>
      </c>
      <c r="H33" s="203">
        <v>49</v>
      </c>
      <c r="I33" s="203">
        <v>50</v>
      </c>
      <c r="K33" s="203">
        <v>80</v>
      </c>
      <c r="L33" s="196">
        <v>53</v>
      </c>
      <c r="N33" s="207"/>
      <c r="O33" s="208"/>
      <c r="P33" s="461"/>
      <c r="Q33" s="461"/>
      <c r="R33" s="461"/>
      <c r="S33" s="208"/>
      <c r="T33" s="208"/>
      <c r="U33" s="461"/>
      <c r="V33" s="461"/>
      <c r="W33" s="208"/>
      <c r="X33" s="461"/>
      <c r="Y33" s="208"/>
    </row>
    <row r="34" spans="1:25" ht="12.75" customHeight="1">
      <c r="A34" s="200"/>
      <c r="B34" s="197" t="s">
        <v>583</v>
      </c>
      <c r="C34" s="203">
        <v>29497</v>
      </c>
      <c r="D34" s="203">
        <v>29024</v>
      </c>
      <c r="E34" s="203">
        <v>28951</v>
      </c>
      <c r="G34" s="196">
        <v>70</v>
      </c>
      <c r="H34" s="203">
        <v>45</v>
      </c>
      <c r="I34" s="203">
        <v>43</v>
      </c>
      <c r="K34" s="203">
        <v>62</v>
      </c>
      <c r="L34" s="196">
        <v>47</v>
      </c>
      <c r="N34" s="207"/>
      <c r="O34" s="208"/>
      <c r="P34" s="461"/>
      <c r="Q34" s="461"/>
      <c r="R34" s="461"/>
      <c r="S34" s="208"/>
      <c r="T34" s="208"/>
      <c r="U34" s="461"/>
      <c r="V34" s="461"/>
      <c r="W34" s="208"/>
      <c r="X34" s="461"/>
      <c r="Y34" s="208"/>
    </row>
    <row r="35" spans="1:25" ht="12.75" customHeight="1">
      <c r="A35" s="200"/>
      <c r="B35" s="197" t="s">
        <v>584</v>
      </c>
      <c r="C35" s="203">
        <v>34530</v>
      </c>
      <c r="D35" s="203">
        <v>31482</v>
      </c>
      <c r="E35" s="203">
        <v>30346</v>
      </c>
      <c r="G35" s="196">
        <v>91</v>
      </c>
      <c r="H35" s="203">
        <v>68</v>
      </c>
      <c r="I35" s="203">
        <v>64</v>
      </c>
      <c r="K35" s="203">
        <v>38</v>
      </c>
      <c r="L35" s="196">
        <v>24</v>
      </c>
      <c r="N35" s="207"/>
      <c r="O35" s="208"/>
      <c r="P35" s="461"/>
      <c r="Q35" s="461"/>
      <c r="R35" s="461"/>
      <c r="S35" s="208"/>
      <c r="T35" s="208"/>
      <c r="U35" s="461"/>
      <c r="V35" s="461"/>
      <c r="W35" s="208"/>
      <c r="X35" s="461"/>
      <c r="Y35" s="208"/>
    </row>
    <row r="36" spans="1:25" ht="12.75" customHeight="1">
      <c r="A36" s="200"/>
      <c r="B36" s="197" t="s">
        <v>585</v>
      </c>
      <c r="C36" s="203">
        <v>30611</v>
      </c>
      <c r="D36" s="203">
        <v>31056</v>
      </c>
      <c r="E36" s="203">
        <v>29473</v>
      </c>
      <c r="G36" s="196">
        <v>106</v>
      </c>
      <c r="H36" s="203">
        <v>64</v>
      </c>
      <c r="I36" s="203">
        <v>49</v>
      </c>
      <c r="K36" s="203">
        <v>47</v>
      </c>
      <c r="L36" s="196">
        <v>31</v>
      </c>
      <c r="N36" s="207"/>
      <c r="O36" s="208"/>
      <c r="P36" s="461"/>
      <c r="Q36" s="461"/>
      <c r="R36" s="461"/>
      <c r="S36" s="208"/>
      <c r="T36" s="208"/>
      <c r="U36" s="461"/>
      <c r="V36" s="461"/>
      <c r="W36" s="208"/>
      <c r="X36" s="461"/>
      <c r="Y36" s="208"/>
    </row>
    <row r="37" spans="1:15" ht="7.5" customHeight="1">
      <c r="A37" s="17"/>
      <c r="B37" s="17"/>
      <c r="C37" s="11"/>
      <c r="D37" s="11"/>
      <c r="E37" s="11"/>
      <c r="F37" s="11"/>
      <c r="G37" s="11"/>
      <c r="H37" s="11"/>
      <c r="I37" s="11"/>
      <c r="J37" s="11"/>
      <c r="K37" s="11"/>
      <c r="L37" s="11"/>
      <c r="M37" s="11"/>
      <c r="N37" s="11"/>
      <c r="O37" s="11"/>
    </row>
    <row r="38" spans="1:12" ht="12.75" customHeight="1">
      <c r="A38" s="200">
        <v>2012</v>
      </c>
      <c r="B38" s="197" t="s">
        <v>501</v>
      </c>
      <c r="C38" s="203">
        <v>33694</v>
      </c>
      <c r="D38" s="203">
        <v>31256</v>
      </c>
      <c r="E38" s="203">
        <v>31631</v>
      </c>
      <c r="G38" s="196">
        <v>96</v>
      </c>
      <c r="H38" s="203">
        <v>74</v>
      </c>
      <c r="I38" s="203">
        <v>72</v>
      </c>
      <c r="K38" s="203">
        <v>55</v>
      </c>
      <c r="L38" s="196">
        <v>29</v>
      </c>
    </row>
    <row r="39" spans="1:12" ht="12.75" customHeight="1">
      <c r="A39" s="200"/>
      <c r="B39" s="197" t="s">
        <v>575</v>
      </c>
      <c r="C39" s="203">
        <v>30492</v>
      </c>
      <c r="D39" s="203">
        <v>30980</v>
      </c>
      <c r="E39" s="203">
        <v>29551</v>
      </c>
      <c r="G39" s="196">
        <v>109</v>
      </c>
      <c r="H39" s="203">
        <v>76</v>
      </c>
      <c r="I39" s="203">
        <v>70</v>
      </c>
      <c r="K39" s="203">
        <v>55</v>
      </c>
      <c r="L39" s="196">
        <v>25</v>
      </c>
    </row>
    <row r="40" spans="1:26" ht="3.75" customHeight="1">
      <c r="A40" s="209"/>
      <c r="B40" s="210"/>
      <c r="C40" s="211"/>
      <c r="D40" s="211"/>
      <c r="E40" s="211"/>
      <c r="F40" s="211"/>
      <c r="G40" s="211"/>
      <c r="H40" s="211"/>
      <c r="I40" s="211"/>
      <c r="J40" s="211"/>
      <c r="K40" s="211"/>
      <c r="L40" s="211"/>
      <c r="N40" s="197"/>
      <c r="O40" s="197"/>
      <c r="P40" s="197"/>
      <c r="Q40" s="197"/>
      <c r="R40" s="197"/>
      <c r="S40" s="197"/>
      <c r="T40" s="197"/>
      <c r="U40" s="197"/>
      <c r="V40" s="197"/>
      <c r="W40" s="197"/>
      <c r="X40" s="197"/>
      <c r="Y40" s="197"/>
      <c r="Z40" s="197"/>
    </row>
    <row r="41" spans="3:26" s="197" customFormat="1" ht="3.75" customHeight="1">
      <c r="C41" s="212"/>
      <c r="D41" s="213"/>
      <c r="E41" s="212"/>
      <c r="F41" s="213"/>
      <c r="G41" s="214"/>
      <c r="H41" s="213"/>
      <c r="I41" s="213"/>
      <c r="J41" s="213"/>
      <c r="K41" s="214"/>
      <c r="L41" s="215"/>
      <c r="N41" s="196"/>
      <c r="O41" s="196"/>
      <c r="P41" s="196"/>
      <c r="Q41" s="196"/>
      <c r="R41" s="196"/>
      <c r="S41" s="196"/>
      <c r="T41" s="196"/>
      <c r="U41" s="196"/>
      <c r="V41" s="196"/>
      <c r="W41" s="196"/>
      <c r="X41" s="196"/>
      <c r="Y41" s="196"/>
      <c r="Z41" s="196"/>
    </row>
    <row r="42" spans="1:12" ht="12.75" customHeight="1">
      <c r="A42" s="216" t="s">
        <v>589</v>
      </c>
      <c r="B42" s="192"/>
      <c r="C42" s="30"/>
      <c r="D42" s="30"/>
      <c r="E42" s="30"/>
      <c r="L42" s="217"/>
    </row>
    <row r="43" spans="1:14" ht="12.75" customHeight="1">
      <c r="A43" s="805" t="s">
        <v>502</v>
      </c>
      <c r="B43" s="805"/>
      <c r="C43" s="805"/>
      <c r="D43" s="805"/>
      <c r="E43" s="805"/>
      <c r="F43" s="805"/>
      <c r="G43" s="805"/>
      <c r="H43" s="805"/>
      <c r="I43" s="805"/>
      <c r="J43" s="805"/>
      <c r="K43" s="805"/>
      <c r="L43" s="805"/>
      <c r="N43" s="462"/>
    </row>
    <row r="44" spans="1:12" ht="12.75" customHeight="1">
      <c r="A44" s="218"/>
      <c r="B44" s="192"/>
      <c r="C44" s="192"/>
      <c r="D44" s="192"/>
      <c r="E44" s="192"/>
      <c r="F44" s="192"/>
      <c r="G44" s="192"/>
      <c r="H44" s="192"/>
      <c r="I44" s="192"/>
      <c r="J44" s="192"/>
      <c r="K44" s="192"/>
      <c r="L44" s="192"/>
    </row>
    <row r="45" spans="1:12" ht="12.75" customHeight="1">
      <c r="A45" s="216" t="s">
        <v>591</v>
      </c>
      <c r="B45" s="192"/>
      <c r="C45" s="192"/>
      <c r="D45" s="192"/>
      <c r="E45" s="192"/>
      <c r="F45" s="192"/>
      <c r="G45" s="192"/>
      <c r="H45" s="192"/>
      <c r="I45" s="192"/>
      <c r="J45" s="192"/>
      <c r="K45" s="192"/>
      <c r="L45" s="192"/>
    </row>
    <row r="46" spans="1:12" ht="79.5" customHeight="1">
      <c r="A46" s="798" t="s">
        <v>368</v>
      </c>
      <c r="B46" s="798"/>
      <c r="C46" s="798"/>
      <c r="D46" s="798"/>
      <c r="E46" s="798"/>
      <c r="F46" s="798"/>
      <c r="G46" s="798"/>
      <c r="H46" s="798"/>
      <c r="I46" s="798"/>
      <c r="J46" s="798"/>
      <c r="K46" s="798"/>
      <c r="L46" s="798"/>
    </row>
  </sheetData>
  <mergeCells count="8">
    <mergeCell ref="A43:L43"/>
    <mergeCell ref="A46:L46"/>
    <mergeCell ref="A2:L2"/>
    <mergeCell ref="A4:A5"/>
    <mergeCell ref="B4:B5"/>
    <mergeCell ref="C4:E4"/>
    <mergeCell ref="G4:I4"/>
    <mergeCell ref="K4:L4"/>
  </mergeCells>
  <printOptions/>
  <pageMargins left="0.7874015748031497" right="0.3937007874015748" top="0.5905511811023623" bottom="0.5905511811023623" header="0.1968503937007874" footer="0.1968503937007874"/>
  <pageSetup fitToHeight="1" fitToWidth="1" horizontalDpi="600" verticalDpi="600" orientation="landscape" paperSize="9" scale="83" r:id="rId1"/>
  <headerFooter alignWithMargins="0">
    <oddHeader>&amp;CCourt Statistics Quarterly: April to June 2012</oddHeader>
    <oddFooter>&amp;CPage &amp;P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P69"/>
  <sheetViews>
    <sheetView workbookViewId="0" topLeftCell="A1">
      <selection activeCell="A1" sqref="A1"/>
    </sheetView>
  </sheetViews>
  <sheetFormatPr defaultColWidth="9.140625" defaultRowHeight="12.75"/>
  <cols>
    <col min="1" max="1" width="7.421875" style="196" customWidth="1"/>
    <col min="2" max="2" width="7.8515625" style="196" customWidth="1"/>
    <col min="3" max="3" width="12.140625" style="196" bestFit="1" customWidth="1"/>
    <col min="4" max="4" width="1.421875" style="196" customWidth="1"/>
    <col min="5" max="5" width="14.421875" style="196" customWidth="1"/>
    <col min="6" max="6" width="17.00390625" style="196" customWidth="1"/>
    <col min="7" max="7" width="14.8515625" style="196" customWidth="1"/>
    <col min="8" max="8" width="16.28125" style="196" customWidth="1"/>
    <col min="9" max="9" width="13.421875" style="196" customWidth="1"/>
    <col min="10" max="16384" width="9.140625" style="196" customWidth="1"/>
  </cols>
  <sheetData>
    <row r="1" ht="12.75">
      <c r="A1" s="195" t="s">
        <v>516</v>
      </c>
    </row>
    <row r="2" spans="1:9" ht="15" customHeight="1">
      <c r="A2" s="819" t="s">
        <v>370</v>
      </c>
      <c r="B2" s="820"/>
      <c r="C2" s="820"/>
      <c r="D2" s="820"/>
      <c r="E2" s="820"/>
      <c r="F2" s="820"/>
      <c r="G2" s="820"/>
      <c r="H2" s="820"/>
      <c r="I2" s="820"/>
    </row>
    <row r="3" ht="12.75">
      <c r="I3" s="463"/>
    </row>
    <row r="4" spans="1:9" s="458" customFormat="1" ht="31.5" customHeight="1">
      <c r="A4" s="701" t="s">
        <v>578</v>
      </c>
      <c r="B4" s="701" t="s">
        <v>579</v>
      </c>
      <c r="C4" s="821" t="s">
        <v>291</v>
      </c>
      <c r="D4" s="787"/>
      <c r="E4" s="801" t="s">
        <v>292</v>
      </c>
      <c r="F4" s="801"/>
      <c r="G4" s="801" t="s">
        <v>293</v>
      </c>
      <c r="H4" s="823"/>
      <c r="I4" s="802" t="s">
        <v>102</v>
      </c>
    </row>
    <row r="5" spans="1:9" s="458" customFormat="1" ht="39.75" customHeight="1">
      <c r="A5" s="702"/>
      <c r="B5" s="702"/>
      <c r="C5" s="822"/>
      <c r="D5" s="788"/>
      <c r="E5" s="459" t="s">
        <v>504</v>
      </c>
      <c r="F5" s="459" t="s">
        <v>505</v>
      </c>
      <c r="G5" s="459" t="s">
        <v>504</v>
      </c>
      <c r="H5" s="459" t="s">
        <v>505</v>
      </c>
      <c r="I5" s="803"/>
    </row>
    <row r="6" spans="1:9" ht="3.75" customHeight="1">
      <c r="A6" s="219"/>
      <c r="B6" s="219"/>
      <c r="C6" s="220"/>
      <c r="D6" s="220"/>
      <c r="E6" s="220"/>
      <c r="F6" s="220"/>
      <c r="G6" s="220"/>
      <c r="H6" s="220"/>
      <c r="I6" s="221"/>
    </row>
    <row r="7" spans="1:9" ht="12.75">
      <c r="A7" s="219">
        <v>2006</v>
      </c>
      <c r="B7" s="219"/>
      <c r="C7" s="222">
        <v>81283</v>
      </c>
      <c r="D7" s="222"/>
      <c r="E7" s="222">
        <v>11810</v>
      </c>
      <c r="F7" s="222">
        <v>10216</v>
      </c>
      <c r="G7" s="222">
        <v>2347</v>
      </c>
      <c r="H7" s="222">
        <v>3605</v>
      </c>
      <c r="I7" s="223">
        <v>109261</v>
      </c>
    </row>
    <row r="8" spans="1:9" ht="12.75">
      <c r="A8" s="219">
        <v>2007</v>
      </c>
      <c r="B8" s="219"/>
      <c r="C8" s="222">
        <v>77221</v>
      </c>
      <c r="D8" s="222"/>
      <c r="E8" s="222">
        <v>11264</v>
      </c>
      <c r="F8" s="222">
        <v>9697</v>
      </c>
      <c r="G8" s="222">
        <v>2103</v>
      </c>
      <c r="H8" s="222">
        <v>3537</v>
      </c>
      <c r="I8" s="223">
        <v>103822</v>
      </c>
    </row>
    <row r="9" spans="1:9" ht="12.75">
      <c r="A9" s="202">
        <v>2008</v>
      </c>
      <c r="B9" s="202"/>
      <c r="C9" s="222">
        <v>67042</v>
      </c>
      <c r="D9" s="222"/>
      <c r="E9" s="222">
        <v>9471</v>
      </c>
      <c r="F9" s="222">
        <v>8505</v>
      </c>
      <c r="G9" s="203">
        <v>2128</v>
      </c>
      <c r="H9" s="203">
        <v>3419</v>
      </c>
      <c r="I9" s="223">
        <v>90565</v>
      </c>
    </row>
    <row r="10" spans="1:9" ht="12.75">
      <c r="A10" s="204">
        <v>2009</v>
      </c>
      <c r="B10" s="205"/>
      <c r="C10" s="222">
        <v>58327</v>
      </c>
      <c r="D10" s="222"/>
      <c r="E10" s="222">
        <v>8809</v>
      </c>
      <c r="F10" s="222">
        <v>8035</v>
      </c>
      <c r="G10" s="203">
        <v>2214</v>
      </c>
      <c r="H10" s="203">
        <v>2527</v>
      </c>
      <c r="I10" s="223">
        <v>79912</v>
      </c>
    </row>
    <row r="11" spans="1:9" ht="12.75">
      <c r="A11" s="204">
        <v>2010</v>
      </c>
      <c r="B11" s="205"/>
      <c r="C11" s="222">
        <v>59849</v>
      </c>
      <c r="D11" s="222"/>
      <c r="E11" s="222">
        <v>9807</v>
      </c>
      <c r="F11" s="222">
        <v>8367</v>
      </c>
      <c r="G11" s="203">
        <v>2493</v>
      </c>
      <c r="H11" s="203">
        <v>1774</v>
      </c>
      <c r="I11" s="223">
        <v>82290</v>
      </c>
    </row>
    <row r="12" spans="1:9" ht="12.75">
      <c r="A12" s="206">
        <v>2011</v>
      </c>
      <c r="B12" s="205"/>
      <c r="C12" s="222">
        <v>56626</v>
      </c>
      <c r="D12" s="222"/>
      <c r="E12" s="222">
        <v>10888</v>
      </c>
      <c r="F12" s="222">
        <v>8183</v>
      </c>
      <c r="G12" s="203">
        <v>3017</v>
      </c>
      <c r="H12" s="203">
        <v>1887</v>
      </c>
      <c r="I12" s="223">
        <v>80601</v>
      </c>
    </row>
    <row r="13" spans="1:9" ht="12.75">
      <c r="A13" s="207"/>
      <c r="B13" s="208"/>
      <c r="C13" s="222"/>
      <c r="D13" s="222"/>
      <c r="E13" s="222"/>
      <c r="F13" s="222"/>
      <c r="G13" s="203"/>
      <c r="H13" s="203"/>
      <c r="I13" s="223"/>
    </row>
    <row r="14" spans="1:9" ht="12.75">
      <c r="A14" s="204">
        <v>2008</v>
      </c>
      <c r="B14" s="205" t="s">
        <v>582</v>
      </c>
      <c r="C14" s="222">
        <v>17141</v>
      </c>
      <c r="D14" s="222"/>
      <c r="E14" s="222">
        <v>2529</v>
      </c>
      <c r="F14" s="222">
        <v>2304</v>
      </c>
      <c r="G14" s="203">
        <v>523</v>
      </c>
      <c r="H14" s="203">
        <v>923</v>
      </c>
      <c r="I14" s="223">
        <v>23420</v>
      </c>
    </row>
    <row r="15" spans="1:9" ht="12.75">
      <c r="A15" s="208"/>
      <c r="B15" s="205" t="s">
        <v>583</v>
      </c>
      <c r="C15" s="222">
        <v>17698</v>
      </c>
      <c r="D15" s="222"/>
      <c r="E15" s="222">
        <v>2443</v>
      </c>
      <c r="F15" s="222">
        <v>2244</v>
      </c>
      <c r="G15" s="203">
        <v>538</v>
      </c>
      <c r="H15" s="203">
        <v>1007</v>
      </c>
      <c r="I15" s="223">
        <v>23930</v>
      </c>
    </row>
    <row r="16" spans="1:9" ht="12.75">
      <c r="A16" s="207"/>
      <c r="B16" s="205" t="s">
        <v>584</v>
      </c>
      <c r="C16" s="222">
        <v>16763</v>
      </c>
      <c r="D16" s="222"/>
      <c r="E16" s="222">
        <v>2366</v>
      </c>
      <c r="F16" s="222">
        <v>2090</v>
      </c>
      <c r="G16" s="203">
        <v>553</v>
      </c>
      <c r="H16" s="203">
        <v>823</v>
      </c>
      <c r="I16" s="223">
        <v>22595</v>
      </c>
    </row>
    <row r="17" spans="1:9" ht="12.75">
      <c r="A17" s="207"/>
      <c r="B17" s="205" t="s">
        <v>585</v>
      </c>
      <c r="C17" s="222">
        <v>15440</v>
      </c>
      <c r="D17" s="222"/>
      <c r="E17" s="222">
        <v>2133</v>
      </c>
      <c r="F17" s="222">
        <v>1867</v>
      </c>
      <c r="G17" s="203">
        <v>514</v>
      </c>
      <c r="H17" s="203">
        <v>666</v>
      </c>
      <c r="I17" s="223">
        <v>20620</v>
      </c>
    </row>
    <row r="18" spans="1:16" ht="7.5" customHeight="1">
      <c r="A18" s="17"/>
      <c r="B18" s="17"/>
      <c r="C18" s="11"/>
      <c r="D18" s="11"/>
      <c r="E18" s="11"/>
      <c r="F18" s="11"/>
      <c r="G18" s="11"/>
      <c r="H18" s="11"/>
      <c r="I18" s="11"/>
      <c r="J18" s="11"/>
      <c r="K18" s="11"/>
      <c r="L18" s="11"/>
      <c r="M18" s="11"/>
      <c r="N18" s="11"/>
      <c r="O18" s="11"/>
      <c r="P18" s="11"/>
    </row>
    <row r="19" spans="1:9" ht="12.75">
      <c r="A19" s="200">
        <v>2009</v>
      </c>
      <c r="B19" s="196" t="s">
        <v>582</v>
      </c>
      <c r="C19" s="222">
        <v>14443</v>
      </c>
      <c r="D19" s="222"/>
      <c r="E19" s="222">
        <v>2177</v>
      </c>
      <c r="F19" s="222">
        <v>1967</v>
      </c>
      <c r="G19" s="203">
        <v>611</v>
      </c>
      <c r="H19" s="203">
        <v>635</v>
      </c>
      <c r="I19" s="223">
        <v>19833</v>
      </c>
    </row>
    <row r="20" spans="1:9" ht="12.75">
      <c r="A20" s="200"/>
      <c r="B20" s="196" t="s">
        <v>583</v>
      </c>
      <c r="C20" s="222">
        <v>14079</v>
      </c>
      <c r="D20" s="222"/>
      <c r="E20" s="222">
        <v>2014</v>
      </c>
      <c r="F20" s="222">
        <v>1729</v>
      </c>
      <c r="G20" s="203">
        <v>552</v>
      </c>
      <c r="H20" s="203">
        <v>554</v>
      </c>
      <c r="I20" s="223">
        <v>18928</v>
      </c>
    </row>
    <row r="21" spans="1:9" ht="12.75">
      <c r="A21" s="200"/>
      <c r="B21" s="196" t="s">
        <v>584</v>
      </c>
      <c r="C21" s="222">
        <v>15028</v>
      </c>
      <c r="D21" s="222"/>
      <c r="E21" s="222">
        <v>2239</v>
      </c>
      <c r="F21" s="222">
        <v>2184</v>
      </c>
      <c r="G21" s="203">
        <v>505</v>
      </c>
      <c r="H21" s="203">
        <v>730</v>
      </c>
      <c r="I21" s="223">
        <v>20686</v>
      </c>
    </row>
    <row r="22" spans="1:9" ht="12.75">
      <c r="A22" s="200"/>
      <c r="B22" s="197" t="s">
        <v>585</v>
      </c>
      <c r="C22" s="222">
        <v>14777</v>
      </c>
      <c r="D22" s="222"/>
      <c r="E22" s="222">
        <v>2379</v>
      </c>
      <c r="F22" s="222">
        <v>2155</v>
      </c>
      <c r="G22" s="203">
        <v>546</v>
      </c>
      <c r="H22" s="203">
        <v>608</v>
      </c>
      <c r="I22" s="223">
        <v>20465</v>
      </c>
    </row>
    <row r="23" spans="1:16" ht="7.5" customHeight="1">
      <c r="A23" s="17"/>
      <c r="B23" s="17"/>
      <c r="C23" s="11"/>
      <c r="D23" s="11"/>
      <c r="E23" s="11"/>
      <c r="F23" s="11"/>
      <c r="G23" s="11"/>
      <c r="H23" s="11"/>
      <c r="I23" s="11"/>
      <c r="J23" s="11"/>
      <c r="K23" s="11"/>
      <c r="L23" s="11"/>
      <c r="M23" s="11"/>
      <c r="N23" s="11"/>
      <c r="O23" s="11"/>
      <c r="P23" s="11"/>
    </row>
    <row r="24" spans="1:9" ht="12.75">
      <c r="A24" s="200">
        <v>2010</v>
      </c>
      <c r="B24" s="197" t="s">
        <v>582</v>
      </c>
      <c r="C24" s="222">
        <v>14327</v>
      </c>
      <c r="D24" s="222"/>
      <c r="E24" s="222">
        <v>2568</v>
      </c>
      <c r="F24" s="222">
        <v>2286</v>
      </c>
      <c r="G24" s="203">
        <v>568</v>
      </c>
      <c r="H24" s="203">
        <v>485</v>
      </c>
      <c r="I24" s="223">
        <v>20234</v>
      </c>
    </row>
    <row r="25" spans="2:9" ht="12.75">
      <c r="B25" s="197" t="s">
        <v>583</v>
      </c>
      <c r="C25" s="222">
        <v>15241</v>
      </c>
      <c r="D25" s="222"/>
      <c r="E25" s="222">
        <v>2270</v>
      </c>
      <c r="F25" s="222">
        <v>2058</v>
      </c>
      <c r="G25" s="203">
        <v>582</v>
      </c>
      <c r="H25" s="203">
        <v>463</v>
      </c>
      <c r="I25" s="223">
        <v>20614</v>
      </c>
    </row>
    <row r="26" spans="2:9" ht="12.75">
      <c r="B26" s="197" t="s">
        <v>584</v>
      </c>
      <c r="C26" s="222">
        <v>15397</v>
      </c>
      <c r="D26" s="222"/>
      <c r="E26" s="222">
        <v>2477</v>
      </c>
      <c r="F26" s="222">
        <v>2047</v>
      </c>
      <c r="G26" s="203">
        <v>643</v>
      </c>
      <c r="H26" s="203">
        <v>396</v>
      </c>
      <c r="I26" s="223">
        <v>20960</v>
      </c>
    </row>
    <row r="27" spans="2:9" ht="12.75">
      <c r="B27" s="197" t="s">
        <v>585</v>
      </c>
      <c r="C27" s="222">
        <v>14884</v>
      </c>
      <c r="D27" s="222"/>
      <c r="E27" s="222">
        <v>2492</v>
      </c>
      <c r="F27" s="222">
        <v>1976</v>
      </c>
      <c r="G27" s="203">
        <v>700</v>
      </c>
      <c r="H27" s="203">
        <v>430</v>
      </c>
      <c r="I27" s="223">
        <v>20482</v>
      </c>
    </row>
    <row r="28" spans="1:16" ht="7.5" customHeight="1">
      <c r="A28" s="17"/>
      <c r="B28" s="17"/>
      <c r="C28" s="11"/>
      <c r="D28" s="11"/>
      <c r="E28" s="11"/>
      <c r="F28" s="11"/>
      <c r="G28" s="11"/>
      <c r="H28" s="11"/>
      <c r="I28" s="11"/>
      <c r="J28" s="11"/>
      <c r="K28" s="11"/>
      <c r="L28" s="11"/>
      <c r="M28" s="11"/>
      <c r="N28" s="11"/>
      <c r="O28" s="11"/>
      <c r="P28" s="11"/>
    </row>
    <row r="29" spans="1:9" ht="12.75">
      <c r="A29" s="200">
        <v>2011</v>
      </c>
      <c r="B29" s="197" t="s">
        <v>582</v>
      </c>
      <c r="C29" s="222">
        <v>14725</v>
      </c>
      <c r="D29" s="222"/>
      <c r="E29" s="222">
        <v>3047</v>
      </c>
      <c r="F29" s="222">
        <v>2263</v>
      </c>
      <c r="G29" s="203">
        <v>794</v>
      </c>
      <c r="H29" s="203">
        <v>497</v>
      </c>
      <c r="I29" s="223">
        <v>21326</v>
      </c>
    </row>
    <row r="30" spans="1:9" ht="12.75">
      <c r="A30" s="200"/>
      <c r="B30" s="197" t="s">
        <v>583</v>
      </c>
      <c r="C30" s="222">
        <v>12774</v>
      </c>
      <c r="D30" s="222"/>
      <c r="E30" s="222">
        <v>2712</v>
      </c>
      <c r="F30" s="222">
        <v>1861</v>
      </c>
      <c r="G30" s="203">
        <v>768</v>
      </c>
      <c r="H30" s="203">
        <v>449</v>
      </c>
      <c r="I30" s="223">
        <v>18564</v>
      </c>
    </row>
    <row r="31" spans="1:9" ht="12.75">
      <c r="A31" s="200"/>
      <c r="B31" s="197" t="s">
        <v>584</v>
      </c>
      <c r="C31" s="222">
        <v>14807</v>
      </c>
      <c r="D31" s="222"/>
      <c r="E31" s="222">
        <v>2529</v>
      </c>
      <c r="F31" s="222">
        <v>2068</v>
      </c>
      <c r="G31" s="203">
        <v>721</v>
      </c>
      <c r="H31" s="203">
        <v>477</v>
      </c>
      <c r="I31" s="223">
        <v>20602</v>
      </c>
    </row>
    <row r="32" spans="1:9" ht="12.75">
      <c r="A32" s="200"/>
      <c r="B32" s="197" t="s">
        <v>585</v>
      </c>
      <c r="C32" s="222">
        <v>14320</v>
      </c>
      <c r="D32" s="222"/>
      <c r="E32" s="222">
        <v>2600</v>
      </c>
      <c r="F32" s="222">
        <v>1991</v>
      </c>
      <c r="G32" s="203">
        <v>734</v>
      </c>
      <c r="H32" s="203">
        <v>464</v>
      </c>
      <c r="I32" s="223">
        <v>20109</v>
      </c>
    </row>
    <row r="33" spans="1:16" ht="7.5" customHeight="1">
      <c r="A33" s="17"/>
      <c r="B33" s="17"/>
      <c r="C33" s="11"/>
      <c r="D33" s="11"/>
      <c r="E33" s="11"/>
      <c r="F33" s="11"/>
      <c r="G33" s="11"/>
      <c r="H33" s="11"/>
      <c r="I33" s="11"/>
      <c r="J33" s="11"/>
      <c r="K33" s="11"/>
      <c r="L33" s="11"/>
      <c r="M33" s="11"/>
      <c r="N33" s="11"/>
      <c r="O33" s="11"/>
      <c r="P33" s="11"/>
    </row>
    <row r="34" spans="1:9" ht="12.75">
      <c r="A34" s="200">
        <v>2012</v>
      </c>
      <c r="B34" s="197" t="s">
        <v>501</v>
      </c>
      <c r="C34" s="222">
        <v>14505</v>
      </c>
      <c r="D34" s="222"/>
      <c r="E34" s="222">
        <v>2881</v>
      </c>
      <c r="F34" s="222">
        <v>2093</v>
      </c>
      <c r="G34" s="203">
        <v>919</v>
      </c>
      <c r="H34" s="203">
        <v>508</v>
      </c>
      <c r="I34" s="223">
        <v>20906</v>
      </c>
    </row>
    <row r="35" spans="1:10" ht="12.75">
      <c r="A35" s="200"/>
      <c r="B35" s="197" t="s">
        <v>575</v>
      </c>
      <c r="C35" s="222">
        <v>13531</v>
      </c>
      <c r="D35" s="222"/>
      <c r="E35" s="222">
        <v>2634</v>
      </c>
      <c r="F35" s="222">
        <v>1932</v>
      </c>
      <c r="G35" s="203">
        <v>887</v>
      </c>
      <c r="H35" s="203">
        <v>483</v>
      </c>
      <c r="I35" s="224">
        <v>19467</v>
      </c>
      <c r="J35" s="30"/>
    </row>
    <row r="36" spans="1:9" ht="3.75" customHeight="1">
      <c r="A36" s="210"/>
      <c r="B36" s="210"/>
      <c r="C36" s="211"/>
      <c r="D36" s="211"/>
      <c r="E36" s="211"/>
      <c r="F36" s="211"/>
      <c r="G36" s="211"/>
      <c r="H36" s="211"/>
      <c r="I36" s="211"/>
    </row>
    <row r="37" spans="3:8" ht="3.75" customHeight="1">
      <c r="C37" s="225"/>
      <c r="D37" s="225"/>
      <c r="E37" s="464"/>
      <c r="F37" s="30"/>
      <c r="G37" s="464"/>
      <c r="H37" s="225"/>
    </row>
    <row r="38" spans="1:6" ht="12.75">
      <c r="A38" s="226" t="s">
        <v>589</v>
      </c>
      <c r="E38" s="203"/>
      <c r="F38" s="30"/>
    </row>
    <row r="39" spans="1:9" ht="12.75">
      <c r="A39" s="805" t="s">
        <v>502</v>
      </c>
      <c r="B39" s="805"/>
      <c r="C39" s="805"/>
      <c r="D39" s="805"/>
      <c r="E39" s="805"/>
      <c r="F39" s="805"/>
      <c r="G39" s="805"/>
      <c r="H39" s="805"/>
      <c r="I39" s="805"/>
    </row>
    <row r="40" ht="12.75" customHeight="1">
      <c r="A40" s="227"/>
    </row>
    <row r="41" spans="1:9" ht="12.75" customHeight="1">
      <c r="A41" s="226" t="s">
        <v>591</v>
      </c>
      <c r="I41" s="363"/>
    </row>
    <row r="42" spans="1:9" ht="12.75" customHeight="1">
      <c r="A42" s="767" t="s">
        <v>369</v>
      </c>
      <c r="B42" s="3"/>
      <c r="C42" s="3"/>
      <c r="D42" s="3"/>
      <c r="E42" s="3"/>
      <c r="F42" s="3"/>
      <c r="G42" s="3"/>
      <c r="H42" s="3"/>
      <c r="I42" s="363"/>
    </row>
    <row r="43" spans="1:9" ht="12.75" customHeight="1">
      <c r="A43" s="465"/>
      <c r="B43" s="465"/>
      <c r="C43" s="465"/>
      <c r="D43" s="465"/>
      <c r="E43" s="465"/>
      <c r="F43" s="208"/>
      <c r="G43" s="465"/>
      <c r="H43" s="208"/>
      <c r="I43" s="363"/>
    </row>
    <row r="44" spans="1:9" ht="12.75" customHeight="1">
      <c r="A44" s="465"/>
      <c r="B44" s="465"/>
      <c r="C44" s="465"/>
      <c r="D44" s="465"/>
      <c r="E44" s="465"/>
      <c r="F44" s="208"/>
      <c r="G44" s="465"/>
      <c r="H44" s="208"/>
      <c r="I44" s="363"/>
    </row>
    <row r="45" spans="1:9" ht="12.75" customHeight="1">
      <c r="A45" s="465"/>
      <c r="B45" s="465"/>
      <c r="C45" s="465"/>
      <c r="D45" s="465"/>
      <c r="E45" s="465"/>
      <c r="F45" s="208"/>
      <c r="G45" s="465"/>
      <c r="H45" s="208"/>
      <c r="I45" s="363"/>
    </row>
    <row r="46" spans="1:9" ht="12.75" customHeight="1">
      <c r="A46" s="465"/>
      <c r="B46" s="465"/>
      <c r="C46" s="465"/>
      <c r="D46" s="465"/>
      <c r="E46" s="465"/>
      <c r="F46" s="208"/>
      <c r="G46" s="465"/>
      <c r="H46" s="208"/>
      <c r="I46" s="363"/>
    </row>
    <row r="47" spans="1:9" ht="12.75" customHeight="1">
      <c r="A47" s="465"/>
      <c r="B47" s="465"/>
      <c r="C47" s="465"/>
      <c r="D47" s="465"/>
      <c r="E47" s="465"/>
      <c r="F47" s="208"/>
      <c r="G47" s="465"/>
      <c r="H47" s="208"/>
      <c r="I47" s="363"/>
    </row>
    <row r="48" spans="1:9" ht="12.75" customHeight="1">
      <c r="A48" s="465"/>
      <c r="B48" s="465"/>
      <c r="C48" s="465"/>
      <c r="D48" s="465"/>
      <c r="E48" s="465"/>
      <c r="F48" s="208"/>
      <c r="G48" s="465"/>
      <c r="H48" s="208"/>
      <c r="I48" s="363"/>
    </row>
    <row r="49" spans="1:9" ht="12.75" customHeight="1">
      <c r="A49" s="465"/>
      <c r="B49" s="465"/>
      <c r="C49" s="465"/>
      <c r="D49" s="465"/>
      <c r="E49" s="465"/>
      <c r="F49" s="208"/>
      <c r="G49" s="465"/>
      <c r="H49" s="208"/>
      <c r="I49" s="363"/>
    </row>
    <row r="50" spans="1:9" ht="12.75" customHeight="1">
      <c r="A50" s="465"/>
      <c r="B50" s="465"/>
      <c r="C50" s="465"/>
      <c r="D50" s="465"/>
      <c r="E50" s="465"/>
      <c r="F50" s="208"/>
      <c r="G50" s="465"/>
      <c r="H50" s="208"/>
      <c r="I50" s="363"/>
    </row>
    <row r="51" spans="1:9" ht="12.75" customHeight="1">
      <c r="A51" s="465"/>
      <c r="B51" s="465"/>
      <c r="C51" s="465"/>
      <c r="D51" s="465"/>
      <c r="E51" s="465"/>
      <c r="F51" s="208"/>
      <c r="G51" s="465"/>
      <c r="H51" s="208"/>
      <c r="I51" s="363"/>
    </row>
    <row r="52" spans="1:9" ht="12.75" customHeight="1">
      <c r="A52" s="465"/>
      <c r="B52" s="465"/>
      <c r="C52" s="465"/>
      <c r="D52" s="465"/>
      <c r="E52" s="465"/>
      <c r="F52" s="208"/>
      <c r="G52" s="465"/>
      <c r="H52" s="208"/>
      <c r="I52" s="363"/>
    </row>
    <row r="53" spans="1:9" ht="12.75" customHeight="1">
      <c r="A53" s="465"/>
      <c r="B53" s="465"/>
      <c r="C53" s="465"/>
      <c r="D53" s="465"/>
      <c r="E53" s="465"/>
      <c r="F53" s="208"/>
      <c r="G53" s="465"/>
      <c r="H53" s="208"/>
      <c r="I53" s="363"/>
    </row>
    <row r="54" spans="1:9" ht="12.75" customHeight="1">
      <c r="A54" s="465"/>
      <c r="B54" s="465"/>
      <c r="C54" s="465"/>
      <c r="D54" s="465"/>
      <c r="E54" s="465"/>
      <c r="F54" s="208"/>
      <c r="G54" s="465"/>
      <c r="H54" s="208"/>
      <c r="I54" s="363"/>
    </row>
    <row r="55" spans="1:9" ht="12.75" customHeight="1">
      <c r="A55" s="465"/>
      <c r="B55" s="465"/>
      <c r="C55" s="465"/>
      <c r="D55" s="465"/>
      <c r="E55" s="465"/>
      <c r="F55" s="208"/>
      <c r="G55" s="465"/>
      <c r="H55" s="208"/>
      <c r="I55" s="363"/>
    </row>
    <row r="56" spans="1:9" ht="12.75" customHeight="1">
      <c r="A56" s="465"/>
      <c r="B56" s="465"/>
      <c r="C56" s="465"/>
      <c r="D56" s="465"/>
      <c r="E56" s="465"/>
      <c r="F56" s="208"/>
      <c r="G56" s="465"/>
      <c r="H56" s="208"/>
      <c r="I56" s="363"/>
    </row>
    <row r="57" spans="1:9" ht="12.75" customHeight="1">
      <c r="A57" s="465"/>
      <c r="B57" s="465"/>
      <c r="C57" s="465"/>
      <c r="D57" s="465"/>
      <c r="E57" s="465"/>
      <c r="F57" s="208"/>
      <c r="G57" s="465"/>
      <c r="H57" s="208"/>
      <c r="I57" s="363"/>
    </row>
    <row r="58" spans="1:9" ht="12.75" customHeight="1">
      <c r="A58" s="465"/>
      <c r="B58" s="465"/>
      <c r="C58" s="465"/>
      <c r="D58" s="465"/>
      <c r="E58" s="465"/>
      <c r="F58" s="208"/>
      <c r="G58" s="465"/>
      <c r="H58" s="208"/>
      <c r="I58" s="363"/>
    </row>
    <row r="59" spans="1:9" ht="12.75" customHeight="1">
      <c r="A59" s="465"/>
      <c r="B59" s="465"/>
      <c r="C59" s="465"/>
      <c r="D59" s="465"/>
      <c r="E59" s="465"/>
      <c r="F59" s="208"/>
      <c r="G59" s="465"/>
      <c r="H59" s="208"/>
      <c r="I59" s="363"/>
    </row>
    <row r="60" spans="1:8" ht="12.75">
      <c r="A60" s="208"/>
      <c r="B60" s="208"/>
      <c r="C60" s="208"/>
      <c r="D60" s="208"/>
      <c r="E60" s="208"/>
      <c r="F60" s="208"/>
      <c r="G60" s="208"/>
      <c r="H60" s="208"/>
    </row>
    <row r="61" spans="1:8" ht="12.75">
      <c r="A61" s="208"/>
      <c r="B61" s="208"/>
      <c r="C61" s="208"/>
      <c r="D61" s="208"/>
      <c r="E61" s="208"/>
      <c r="F61" s="208"/>
      <c r="G61" s="208"/>
      <c r="H61" s="208"/>
    </row>
    <row r="62" spans="1:8" ht="12.75">
      <c r="A62" s="208"/>
      <c r="B62" s="208"/>
      <c r="C62" s="208"/>
      <c r="D62" s="208"/>
      <c r="E62" s="208"/>
      <c r="F62" s="208"/>
      <c r="G62" s="208"/>
      <c r="H62" s="208"/>
    </row>
    <row r="63" spans="1:8" ht="12.75">
      <c r="A63" s="208"/>
      <c r="B63" s="208"/>
      <c r="C63" s="208"/>
      <c r="D63" s="208"/>
      <c r="E63" s="208"/>
      <c r="F63" s="208"/>
      <c r="G63" s="208"/>
      <c r="H63" s="208"/>
    </row>
    <row r="64" spans="1:8" ht="12.75">
      <c r="A64" s="208"/>
      <c r="B64" s="208"/>
      <c r="C64" s="208"/>
      <c r="D64" s="208"/>
      <c r="E64" s="208"/>
      <c r="F64" s="208"/>
      <c r="G64" s="208"/>
      <c r="H64" s="208"/>
    </row>
    <row r="65" spans="1:8" ht="12.75">
      <c r="A65" s="208"/>
      <c r="B65" s="208"/>
      <c r="C65" s="208"/>
      <c r="D65" s="208"/>
      <c r="E65" s="208"/>
      <c r="F65" s="208"/>
      <c r="G65" s="208"/>
      <c r="H65" s="208"/>
    </row>
    <row r="66" spans="1:8" ht="12.75">
      <c r="A66" s="208"/>
      <c r="B66" s="208"/>
      <c r="C66" s="208"/>
      <c r="D66" s="208"/>
      <c r="E66" s="208"/>
      <c r="F66" s="208"/>
      <c r="G66" s="208"/>
      <c r="H66" s="208"/>
    </row>
    <row r="67" spans="1:8" ht="12.75">
      <c r="A67" s="208"/>
      <c r="B67" s="208"/>
      <c r="C67" s="208"/>
      <c r="D67" s="208"/>
      <c r="E67" s="208"/>
      <c r="F67" s="208"/>
      <c r="G67" s="208"/>
      <c r="H67" s="208"/>
    </row>
    <row r="68" spans="1:8" ht="12.75">
      <c r="A68" s="208"/>
      <c r="B68" s="208"/>
      <c r="C68" s="208"/>
      <c r="D68" s="208"/>
      <c r="E68" s="208"/>
      <c r="F68" s="208"/>
      <c r="G68" s="208"/>
      <c r="H68" s="208"/>
    </row>
    <row r="69" spans="1:8" ht="12.75">
      <c r="A69" s="462"/>
      <c r="B69" s="462"/>
      <c r="C69" s="462"/>
      <c r="D69" s="462"/>
      <c r="E69" s="462"/>
      <c r="F69" s="462"/>
      <c r="G69" s="462"/>
      <c r="H69" s="462"/>
    </row>
  </sheetData>
  <mergeCells count="8">
    <mergeCell ref="A39:I39"/>
    <mergeCell ref="A2:I2"/>
    <mergeCell ref="A4:A5"/>
    <mergeCell ref="B4:B5"/>
    <mergeCell ref="C4:C5"/>
    <mergeCell ref="E4:F4"/>
    <mergeCell ref="G4:H4"/>
    <mergeCell ref="I4:I5"/>
  </mergeCells>
  <printOptions/>
  <pageMargins left="0.7874015748031497" right="0.3937007874015748" top="0.5905511811023623" bottom="0.5905511811023623" header="0.1968503937007874" footer="0.1968503937007874"/>
  <pageSetup fitToHeight="1" fitToWidth="1" horizontalDpi="600" verticalDpi="600" orientation="landscape" paperSize="9" scale="96" r:id="rId1"/>
  <headerFooter alignWithMargins="0">
    <oddHeader>&amp;CCourt Statistics Quarterly: April to June 2012</oddHeader>
    <oddFooter>&amp;CPage &amp;P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Q48"/>
  <sheetViews>
    <sheetView workbookViewId="0" topLeftCell="A1">
      <selection activeCell="A1" sqref="A1"/>
    </sheetView>
  </sheetViews>
  <sheetFormatPr defaultColWidth="9.140625" defaultRowHeight="12.75"/>
  <cols>
    <col min="1" max="1" width="8.8515625" style="196" customWidth="1"/>
    <col min="2" max="2" width="8.7109375" style="196" customWidth="1"/>
    <col min="3" max="6" width="14.7109375" style="196" customWidth="1"/>
    <col min="7" max="7" width="12.28125" style="196" customWidth="1"/>
    <col min="8" max="8" width="11.140625" style="196" customWidth="1"/>
    <col min="9" max="9" width="13.421875" style="196" customWidth="1"/>
    <col min="10" max="16384" width="9.140625" style="196" customWidth="1"/>
  </cols>
  <sheetData>
    <row r="1" ht="12.75" customHeight="1">
      <c r="A1" s="195" t="s">
        <v>546</v>
      </c>
    </row>
    <row r="2" spans="1:9" ht="30.75" customHeight="1">
      <c r="A2" s="825" t="s">
        <v>107</v>
      </c>
      <c r="B2" s="797"/>
      <c r="C2" s="797"/>
      <c r="D2" s="797"/>
      <c r="E2" s="797"/>
      <c r="F2" s="797"/>
      <c r="G2" s="797"/>
      <c r="H2" s="365"/>
      <c r="I2" s="466"/>
    </row>
    <row r="3" spans="7:9" ht="12.75" customHeight="1">
      <c r="G3" s="463"/>
      <c r="H3" s="220"/>
      <c r="I3" s="220"/>
    </row>
    <row r="4" spans="1:9" s="458" customFormat="1" ht="12.75">
      <c r="A4" s="701" t="s">
        <v>578</v>
      </c>
      <c r="B4" s="701" t="s">
        <v>579</v>
      </c>
      <c r="C4" s="801" t="s">
        <v>294</v>
      </c>
      <c r="D4" s="801"/>
      <c r="E4" s="801" t="s">
        <v>295</v>
      </c>
      <c r="F4" s="801"/>
      <c r="G4" s="802" t="s">
        <v>102</v>
      </c>
      <c r="H4" s="467"/>
      <c r="I4" s="468"/>
    </row>
    <row r="5" spans="1:9" s="458" customFormat="1" ht="12.75">
      <c r="A5" s="702"/>
      <c r="B5" s="702"/>
      <c r="C5" s="366" t="s">
        <v>296</v>
      </c>
      <c r="D5" s="366" t="s">
        <v>297</v>
      </c>
      <c r="E5" s="366" t="s">
        <v>296</v>
      </c>
      <c r="F5" s="366" t="s">
        <v>297</v>
      </c>
      <c r="G5" s="803"/>
      <c r="H5" s="467"/>
      <c r="I5" s="469"/>
    </row>
    <row r="6" spans="1:9" ht="3.75" customHeight="1">
      <c r="A6" s="219"/>
      <c r="B6" s="219"/>
      <c r="C6" s="220"/>
      <c r="D6" s="220"/>
      <c r="E6" s="220"/>
      <c r="F6" s="220"/>
      <c r="G6" s="221"/>
      <c r="H6" s="220"/>
      <c r="I6" s="221"/>
    </row>
    <row r="7" spans="1:17" ht="12.75" customHeight="1">
      <c r="A7" s="219">
        <v>2003</v>
      </c>
      <c r="B7" s="219"/>
      <c r="C7" s="203">
        <v>13742</v>
      </c>
      <c r="D7" s="203">
        <v>5392</v>
      </c>
      <c r="E7" s="222">
        <v>7967</v>
      </c>
      <c r="F7" s="222">
        <v>3885</v>
      </c>
      <c r="G7" s="223">
        <v>30986</v>
      </c>
      <c r="H7" s="222"/>
      <c r="I7" s="223"/>
      <c r="K7" s="203"/>
      <c r="L7" s="203"/>
      <c r="M7" s="203"/>
      <c r="N7" s="203"/>
      <c r="O7" s="203"/>
      <c r="P7" s="203"/>
      <c r="Q7" s="203"/>
    </row>
    <row r="8" spans="1:17" ht="12.75" customHeight="1">
      <c r="A8" s="219">
        <v>2004</v>
      </c>
      <c r="B8" s="219"/>
      <c r="C8" s="203">
        <v>13143</v>
      </c>
      <c r="D8" s="203">
        <v>4883</v>
      </c>
      <c r="E8" s="222">
        <v>7091</v>
      </c>
      <c r="F8" s="222">
        <v>3397</v>
      </c>
      <c r="G8" s="223">
        <v>28514</v>
      </c>
      <c r="H8" s="222"/>
      <c r="I8" s="223"/>
      <c r="K8" s="203"/>
      <c r="L8" s="203"/>
      <c r="M8" s="203"/>
      <c r="N8" s="203"/>
      <c r="O8" s="203"/>
      <c r="P8" s="203"/>
      <c r="Q8" s="203"/>
    </row>
    <row r="9" spans="1:17" ht="12.75" customHeight="1">
      <c r="A9" s="219">
        <v>2005</v>
      </c>
      <c r="B9" s="219"/>
      <c r="C9" s="203">
        <v>13417</v>
      </c>
      <c r="D9" s="203">
        <v>4394</v>
      </c>
      <c r="E9" s="222">
        <v>7055</v>
      </c>
      <c r="F9" s="222">
        <v>3222</v>
      </c>
      <c r="G9" s="223">
        <v>28088</v>
      </c>
      <c r="H9" s="222"/>
      <c r="I9" s="223"/>
      <c r="K9" s="203"/>
      <c r="L9" s="203"/>
      <c r="M9" s="203"/>
      <c r="N9" s="203"/>
      <c r="O9" s="203"/>
      <c r="P9" s="203"/>
      <c r="Q9" s="203"/>
    </row>
    <row r="10" spans="1:17" ht="12.75" customHeight="1">
      <c r="A10" s="219">
        <v>2006</v>
      </c>
      <c r="B10" s="219"/>
      <c r="C10" s="203">
        <v>13572</v>
      </c>
      <c r="D10" s="203">
        <v>3963</v>
      </c>
      <c r="E10" s="222">
        <v>6793</v>
      </c>
      <c r="F10" s="222">
        <v>2903</v>
      </c>
      <c r="G10" s="223">
        <v>27231</v>
      </c>
      <c r="H10" s="222"/>
      <c r="I10" s="223"/>
      <c r="K10" s="203"/>
      <c r="L10" s="203"/>
      <c r="M10" s="203"/>
      <c r="N10" s="203"/>
      <c r="O10" s="203"/>
      <c r="P10" s="203"/>
      <c r="Q10" s="203"/>
    </row>
    <row r="11" spans="1:17" ht="12.75" customHeight="1">
      <c r="A11" s="219">
        <v>2007</v>
      </c>
      <c r="B11" s="219"/>
      <c r="C11" s="203">
        <v>13312</v>
      </c>
      <c r="D11" s="203">
        <v>3643</v>
      </c>
      <c r="E11" s="222">
        <v>6189</v>
      </c>
      <c r="F11" s="222">
        <v>2614</v>
      </c>
      <c r="G11" s="223">
        <v>25758</v>
      </c>
      <c r="H11" s="222"/>
      <c r="I11" s="223"/>
      <c r="K11" s="203"/>
      <c r="L11" s="203"/>
      <c r="M11" s="203"/>
      <c r="N11" s="203"/>
      <c r="O11" s="203"/>
      <c r="P11" s="203"/>
      <c r="Q11" s="203"/>
    </row>
    <row r="12" spans="1:17" ht="12.75" customHeight="1">
      <c r="A12" s="202">
        <v>2008</v>
      </c>
      <c r="B12" s="202"/>
      <c r="C12" s="203">
        <v>15634</v>
      </c>
      <c r="D12" s="203">
        <v>3478</v>
      </c>
      <c r="E12" s="222">
        <v>6034</v>
      </c>
      <c r="F12" s="222">
        <v>2488</v>
      </c>
      <c r="G12" s="223">
        <v>27634</v>
      </c>
      <c r="H12" s="222"/>
      <c r="I12" s="223"/>
      <c r="K12" s="203"/>
      <c r="L12" s="203"/>
      <c r="M12" s="203"/>
      <c r="N12" s="203"/>
      <c r="O12" s="203"/>
      <c r="P12" s="203"/>
      <c r="Q12" s="203"/>
    </row>
    <row r="13" spans="1:17" ht="12.75" customHeight="1">
      <c r="A13" s="204">
        <v>2009</v>
      </c>
      <c r="B13" s="205"/>
      <c r="C13" s="203">
        <v>16940</v>
      </c>
      <c r="D13" s="203">
        <v>3709</v>
      </c>
      <c r="E13" s="222">
        <v>5411</v>
      </c>
      <c r="F13" s="222">
        <v>2377</v>
      </c>
      <c r="G13" s="223">
        <v>28437</v>
      </c>
      <c r="H13" s="222"/>
      <c r="I13" s="223"/>
      <c r="K13" s="203"/>
      <c r="L13" s="203"/>
      <c r="M13" s="203"/>
      <c r="N13" s="203"/>
      <c r="O13" s="203"/>
      <c r="P13" s="203"/>
      <c r="Q13" s="203"/>
    </row>
    <row r="14" spans="1:17" ht="12.75" customHeight="1">
      <c r="A14" s="206">
        <v>2010</v>
      </c>
      <c r="B14" s="205"/>
      <c r="C14" s="203">
        <v>15347</v>
      </c>
      <c r="D14" s="203">
        <v>3011</v>
      </c>
      <c r="E14" s="222">
        <v>4313</v>
      </c>
      <c r="F14" s="222">
        <v>1880</v>
      </c>
      <c r="G14" s="223">
        <v>24551</v>
      </c>
      <c r="H14" s="222"/>
      <c r="I14" s="223"/>
      <c r="K14" s="203"/>
      <c r="L14" s="203"/>
      <c r="M14" s="203"/>
      <c r="N14" s="203"/>
      <c r="O14" s="203"/>
      <c r="P14" s="203"/>
      <c r="Q14" s="203"/>
    </row>
    <row r="15" spans="1:17" ht="12.75" customHeight="1">
      <c r="A15" s="206">
        <v>2011</v>
      </c>
      <c r="B15" s="205"/>
      <c r="C15" s="203">
        <v>13737</v>
      </c>
      <c r="D15" s="203">
        <v>2398</v>
      </c>
      <c r="E15" s="222">
        <v>3577</v>
      </c>
      <c r="F15" s="222">
        <v>1612</v>
      </c>
      <c r="G15" s="223">
        <v>21324</v>
      </c>
      <c r="H15" s="222"/>
      <c r="I15" s="223"/>
      <c r="K15" s="470"/>
      <c r="L15" s="203"/>
      <c r="M15" s="203"/>
      <c r="N15" s="203"/>
      <c r="O15" s="203"/>
      <c r="P15" s="203"/>
      <c r="Q15" s="203"/>
    </row>
    <row r="16" spans="1:17" ht="12.75" customHeight="1">
      <c r="A16" s="207"/>
      <c r="B16" s="208"/>
      <c r="C16" s="203"/>
      <c r="D16" s="203"/>
      <c r="E16" s="222"/>
      <c r="F16" s="222"/>
      <c r="G16" s="223"/>
      <c r="H16" s="222"/>
      <c r="I16" s="223"/>
      <c r="K16" s="203"/>
      <c r="L16" s="203"/>
      <c r="M16" s="203"/>
      <c r="N16" s="203"/>
      <c r="O16" s="203"/>
      <c r="P16" s="203"/>
      <c r="Q16" s="203"/>
    </row>
    <row r="17" spans="1:17" ht="12.75" customHeight="1">
      <c r="A17" s="204">
        <v>2008</v>
      </c>
      <c r="B17" s="205" t="s">
        <v>582</v>
      </c>
      <c r="C17" s="203">
        <v>3615</v>
      </c>
      <c r="D17" s="203">
        <v>837</v>
      </c>
      <c r="E17" s="222">
        <v>1413</v>
      </c>
      <c r="F17" s="222">
        <v>625</v>
      </c>
      <c r="G17" s="223">
        <v>6490</v>
      </c>
      <c r="H17" s="222"/>
      <c r="I17" s="223"/>
      <c r="K17" s="203"/>
      <c r="L17" s="203"/>
      <c r="M17" s="203"/>
      <c r="N17" s="203"/>
      <c r="O17" s="203"/>
      <c r="P17" s="203"/>
      <c r="Q17" s="203"/>
    </row>
    <row r="18" spans="1:17" ht="12.75" customHeight="1">
      <c r="A18" s="208"/>
      <c r="B18" s="205" t="s">
        <v>583</v>
      </c>
      <c r="C18" s="203">
        <v>3924</v>
      </c>
      <c r="D18" s="203">
        <v>897</v>
      </c>
      <c r="E18" s="222">
        <v>1454</v>
      </c>
      <c r="F18" s="222">
        <v>664</v>
      </c>
      <c r="G18" s="223">
        <v>6939</v>
      </c>
      <c r="H18" s="222"/>
      <c r="I18" s="223"/>
      <c r="K18" s="203"/>
      <c r="L18" s="203"/>
      <c r="M18" s="203"/>
      <c r="N18" s="203"/>
      <c r="O18" s="203"/>
      <c r="P18" s="203"/>
      <c r="Q18" s="203"/>
    </row>
    <row r="19" spans="1:17" ht="12.75" customHeight="1">
      <c r="A19" s="207"/>
      <c r="B19" s="205" t="s">
        <v>98</v>
      </c>
      <c r="C19" s="203">
        <v>4184</v>
      </c>
      <c r="D19" s="203">
        <v>904</v>
      </c>
      <c r="E19" s="222">
        <v>1698</v>
      </c>
      <c r="F19" s="222">
        <v>615</v>
      </c>
      <c r="G19" s="223">
        <v>7401</v>
      </c>
      <c r="H19" s="222"/>
      <c r="I19" s="223"/>
      <c r="K19" s="203"/>
      <c r="L19" s="203"/>
      <c r="M19" s="203"/>
      <c r="N19" s="203"/>
      <c r="O19" s="203"/>
      <c r="P19" s="203"/>
      <c r="Q19" s="203"/>
    </row>
    <row r="20" spans="1:17" ht="12.75" customHeight="1">
      <c r="A20" s="207"/>
      <c r="B20" s="205" t="s">
        <v>587</v>
      </c>
      <c r="C20" s="203">
        <v>3911</v>
      </c>
      <c r="D20" s="203">
        <v>840</v>
      </c>
      <c r="E20" s="222">
        <v>1469</v>
      </c>
      <c r="F20" s="222">
        <v>584</v>
      </c>
      <c r="G20" s="223">
        <v>6804</v>
      </c>
      <c r="H20" s="222"/>
      <c r="I20" s="223"/>
      <c r="K20" s="203"/>
      <c r="L20" s="203"/>
      <c r="M20" s="203"/>
      <c r="N20" s="203"/>
      <c r="O20" s="203"/>
      <c r="P20" s="203"/>
      <c r="Q20" s="203"/>
    </row>
    <row r="21" spans="1:15" ht="7.5" customHeight="1">
      <c r="A21" s="17"/>
      <c r="B21" s="17"/>
      <c r="C21" s="11"/>
      <c r="D21" s="11"/>
      <c r="E21" s="11"/>
      <c r="F21" s="11"/>
      <c r="G21" s="11"/>
      <c r="H21" s="11"/>
      <c r="I21" s="11"/>
      <c r="J21" s="11"/>
      <c r="K21" s="11"/>
      <c r="L21" s="11"/>
      <c r="M21" s="11"/>
      <c r="N21" s="11"/>
      <c r="O21" s="11"/>
    </row>
    <row r="22" spans="1:17" ht="12.75" customHeight="1">
      <c r="A22" s="200">
        <v>2009</v>
      </c>
      <c r="B22" s="196" t="s">
        <v>582</v>
      </c>
      <c r="C22" s="203">
        <v>4170</v>
      </c>
      <c r="D22" s="203">
        <v>915</v>
      </c>
      <c r="E22" s="222">
        <v>1474</v>
      </c>
      <c r="F22" s="222">
        <v>652</v>
      </c>
      <c r="G22" s="223">
        <v>7211</v>
      </c>
      <c r="H22" s="222"/>
      <c r="I22" s="223"/>
      <c r="K22" s="203"/>
      <c r="L22" s="203"/>
      <c r="M22" s="203"/>
      <c r="N22" s="203"/>
      <c r="O22" s="203"/>
      <c r="P22" s="203"/>
      <c r="Q22" s="203"/>
    </row>
    <row r="23" spans="1:17" ht="12.75" customHeight="1">
      <c r="A23" s="200"/>
      <c r="B23" s="196" t="s">
        <v>583</v>
      </c>
      <c r="C23" s="203">
        <v>4165</v>
      </c>
      <c r="D23" s="203">
        <v>953</v>
      </c>
      <c r="E23" s="222">
        <v>1366</v>
      </c>
      <c r="F23" s="222">
        <v>661</v>
      </c>
      <c r="G23" s="223">
        <v>7145</v>
      </c>
      <c r="H23" s="222"/>
      <c r="I23" s="223"/>
      <c r="K23" s="203"/>
      <c r="L23" s="203"/>
      <c r="M23" s="203"/>
      <c r="N23" s="203"/>
      <c r="O23" s="203"/>
      <c r="P23" s="203"/>
      <c r="Q23" s="203"/>
    </row>
    <row r="24" spans="1:17" ht="12.75" customHeight="1">
      <c r="A24" s="200"/>
      <c r="B24" s="196" t="s">
        <v>98</v>
      </c>
      <c r="C24" s="203">
        <v>4650</v>
      </c>
      <c r="D24" s="203">
        <v>978</v>
      </c>
      <c r="E24" s="222">
        <v>1479</v>
      </c>
      <c r="F24" s="222">
        <v>570</v>
      </c>
      <c r="G24" s="223">
        <v>7677</v>
      </c>
      <c r="H24" s="222"/>
      <c r="I24" s="223"/>
      <c r="K24" s="203"/>
      <c r="L24" s="203"/>
      <c r="M24" s="203"/>
      <c r="N24" s="203"/>
      <c r="O24" s="203"/>
      <c r="P24" s="203"/>
      <c r="Q24" s="203"/>
    </row>
    <row r="25" spans="1:17" ht="12.75" customHeight="1">
      <c r="A25" s="200"/>
      <c r="B25" s="197" t="s">
        <v>587</v>
      </c>
      <c r="C25" s="203">
        <v>3955</v>
      </c>
      <c r="D25" s="203">
        <v>863</v>
      </c>
      <c r="E25" s="222">
        <v>1092</v>
      </c>
      <c r="F25" s="222">
        <v>494</v>
      </c>
      <c r="G25" s="223">
        <v>6404</v>
      </c>
      <c r="H25" s="222"/>
      <c r="I25" s="223"/>
      <c r="K25" s="203"/>
      <c r="L25" s="203"/>
      <c r="M25" s="203"/>
      <c r="N25" s="203"/>
      <c r="O25" s="203"/>
      <c r="P25" s="203"/>
      <c r="Q25" s="203"/>
    </row>
    <row r="26" spans="1:15" ht="7.5" customHeight="1">
      <c r="A26" s="17"/>
      <c r="B26" s="17"/>
      <c r="C26" s="11"/>
      <c r="D26" s="11"/>
      <c r="E26" s="11"/>
      <c r="F26" s="11"/>
      <c r="G26" s="11"/>
      <c r="H26" s="11"/>
      <c r="I26" s="11"/>
      <c r="J26" s="11"/>
      <c r="K26" s="11"/>
      <c r="L26" s="11"/>
      <c r="M26" s="11"/>
      <c r="N26" s="11"/>
      <c r="O26" s="11"/>
    </row>
    <row r="27" spans="1:17" ht="12.75" customHeight="1">
      <c r="A27" s="200">
        <v>2010</v>
      </c>
      <c r="B27" s="197" t="s">
        <v>582</v>
      </c>
      <c r="C27" s="203">
        <v>3903</v>
      </c>
      <c r="D27" s="203">
        <v>807</v>
      </c>
      <c r="E27" s="222">
        <v>1103</v>
      </c>
      <c r="F27" s="222">
        <v>485</v>
      </c>
      <c r="G27" s="223">
        <v>6298</v>
      </c>
      <c r="H27" s="222"/>
      <c r="I27" s="223"/>
      <c r="K27" s="203"/>
      <c r="L27" s="203"/>
      <c r="M27" s="203"/>
      <c r="N27" s="203"/>
      <c r="O27" s="203"/>
      <c r="P27" s="203"/>
      <c r="Q27" s="203"/>
    </row>
    <row r="28" spans="2:17" ht="12.75" customHeight="1">
      <c r="B28" s="197" t="s">
        <v>583</v>
      </c>
      <c r="C28" s="203">
        <v>3879</v>
      </c>
      <c r="D28" s="203">
        <v>815</v>
      </c>
      <c r="E28" s="222">
        <v>1134</v>
      </c>
      <c r="F28" s="222">
        <v>511</v>
      </c>
      <c r="G28" s="223">
        <v>6339</v>
      </c>
      <c r="H28" s="222"/>
      <c r="I28" s="223"/>
      <c r="K28" s="203"/>
      <c r="L28" s="203"/>
      <c r="M28" s="203"/>
      <c r="N28" s="203"/>
      <c r="O28" s="203"/>
      <c r="P28" s="203"/>
      <c r="Q28" s="203"/>
    </row>
    <row r="29" spans="2:17" ht="12.75" customHeight="1">
      <c r="B29" s="197" t="s">
        <v>98</v>
      </c>
      <c r="C29" s="203">
        <v>4181</v>
      </c>
      <c r="D29" s="203">
        <v>755</v>
      </c>
      <c r="E29" s="222">
        <v>1156</v>
      </c>
      <c r="F29" s="222">
        <v>485</v>
      </c>
      <c r="G29" s="223">
        <v>6577</v>
      </c>
      <c r="H29" s="222"/>
      <c r="I29" s="223"/>
      <c r="K29" s="203"/>
      <c r="L29" s="203"/>
      <c r="M29" s="203"/>
      <c r="N29" s="203"/>
      <c r="O29" s="203"/>
      <c r="P29" s="203"/>
      <c r="Q29" s="203"/>
    </row>
    <row r="30" spans="2:17" ht="12.75" customHeight="1">
      <c r="B30" s="197" t="s">
        <v>587</v>
      </c>
      <c r="C30" s="203">
        <v>3384</v>
      </c>
      <c r="D30" s="203">
        <v>634</v>
      </c>
      <c r="E30" s="222">
        <v>920</v>
      </c>
      <c r="F30" s="222">
        <v>399</v>
      </c>
      <c r="G30" s="223">
        <v>5337</v>
      </c>
      <c r="H30" s="222"/>
      <c r="I30" s="223"/>
      <c r="K30" s="203"/>
      <c r="L30" s="203"/>
      <c r="M30" s="203"/>
      <c r="N30" s="203"/>
      <c r="O30" s="203"/>
      <c r="P30" s="203"/>
      <c r="Q30" s="203"/>
    </row>
    <row r="31" spans="1:15" ht="7.5" customHeight="1">
      <c r="A31" s="17"/>
      <c r="B31" s="17"/>
      <c r="C31" s="11"/>
      <c r="D31" s="11"/>
      <c r="E31" s="11"/>
      <c r="F31" s="11"/>
      <c r="G31" s="11"/>
      <c r="H31" s="11"/>
      <c r="I31" s="11"/>
      <c r="J31" s="11"/>
      <c r="K31" s="11"/>
      <c r="L31" s="11"/>
      <c r="M31" s="11"/>
      <c r="N31" s="11"/>
      <c r="O31" s="11"/>
    </row>
    <row r="32" spans="1:17" ht="12.75" customHeight="1">
      <c r="A32" s="200">
        <v>2011</v>
      </c>
      <c r="B32" s="197" t="s">
        <v>582</v>
      </c>
      <c r="C32" s="203">
        <v>3445</v>
      </c>
      <c r="D32" s="203">
        <v>640</v>
      </c>
      <c r="E32" s="222">
        <v>923</v>
      </c>
      <c r="F32" s="222">
        <v>464</v>
      </c>
      <c r="G32" s="223">
        <v>5472</v>
      </c>
      <c r="H32" s="222"/>
      <c r="I32" s="223"/>
      <c r="K32" s="203"/>
      <c r="L32" s="203"/>
      <c r="M32" s="203"/>
      <c r="N32" s="203"/>
      <c r="O32" s="203"/>
      <c r="P32" s="203"/>
      <c r="Q32" s="203"/>
    </row>
    <row r="33" spans="1:17" ht="12.75" customHeight="1">
      <c r="A33" s="200"/>
      <c r="B33" s="197" t="s">
        <v>583</v>
      </c>
      <c r="C33" s="203">
        <v>3446</v>
      </c>
      <c r="D33" s="203">
        <v>555</v>
      </c>
      <c r="E33" s="222">
        <v>895</v>
      </c>
      <c r="F33" s="222">
        <v>376</v>
      </c>
      <c r="G33" s="223">
        <v>5272</v>
      </c>
      <c r="H33" s="222"/>
      <c r="I33" s="223"/>
      <c r="K33" s="203"/>
      <c r="L33" s="203"/>
      <c r="M33" s="203"/>
      <c r="N33" s="203"/>
      <c r="O33" s="203"/>
      <c r="P33" s="203"/>
      <c r="Q33" s="203"/>
    </row>
    <row r="34" spans="1:17" ht="12.75" customHeight="1">
      <c r="A34" s="200"/>
      <c r="B34" s="197" t="s">
        <v>98</v>
      </c>
      <c r="C34" s="203">
        <v>3694</v>
      </c>
      <c r="D34" s="203">
        <v>626</v>
      </c>
      <c r="E34" s="222">
        <v>953</v>
      </c>
      <c r="F34" s="222">
        <v>403</v>
      </c>
      <c r="G34" s="223">
        <v>5676</v>
      </c>
      <c r="H34" s="222"/>
      <c r="I34" s="223"/>
      <c r="K34" s="203"/>
      <c r="L34" s="203"/>
      <c r="M34" s="203"/>
      <c r="N34" s="203"/>
      <c r="O34" s="203"/>
      <c r="P34" s="203"/>
      <c r="Q34" s="203"/>
    </row>
    <row r="35" spans="1:17" ht="12.75" customHeight="1">
      <c r="A35" s="200"/>
      <c r="B35" s="197" t="s">
        <v>587</v>
      </c>
      <c r="C35" s="203">
        <v>3152</v>
      </c>
      <c r="D35" s="203">
        <v>577</v>
      </c>
      <c r="E35" s="222">
        <v>806</v>
      </c>
      <c r="F35" s="222">
        <v>369</v>
      </c>
      <c r="G35" s="223">
        <v>4904</v>
      </c>
      <c r="H35" s="222"/>
      <c r="I35" s="223"/>
      <c r="K35" s="203"/>
      <c r="L35" s="203"/>
      <c r="M35" s="203"/>
      <c r="N35" s="203"/>
      <c r="O35" s="203"/>
      <c r="P35" s="203"/>
      <c r="Q35" s="203"/>
    </row>
    <row r="36" spans="1:15" ht="7.5" customHeight="1">
      <c r="A36" s="17"/>
      <c r="B36" s="17"/>
      <c r="C36" s="11"/>
      <c r="D36" s="11"/>
      <c r="E36" s="11"/>
      <c r="F36" s="11"/>
      <c r="G36" s="11"/>
      <c r="H36" s="11"/>
      <c r="I36" s="11"/>
      <c r="J36" s="11"/>
      <c r="K36" s="11"/>
      <c r="L36" s="11"/>
      <c r="M36" s="11"/>
      <c r="N36" s="11"/>
      <c r="O36" s="11"/>
    </row>
    <row r="37" spans="1:17" ht="12.75" customHeight="1">
      <c r="A37" s="200">
        <v>2012</v>
      </c>
      <c r="B37" s="197" t="s">
        <v>501</v>
      </c>
      <c r="C37" s="203">
        <v>3458</v>
      </c>
      <c r="D37" s="203">
        <v>584</v>
      </c>
      <c r="E37" s="222">
        <v>931</v>
      </c>
      <c r="F37" s="222">
        <v>390</v>
      </c>
      <c r="G37" s="223">
        <v>5363</v>
      </c>
      <c r="H37" s="222"/>
      <c r="I37" s="223"/>
      <c r="K37" s="470"/>
      <c r="L37" s="470"/>
      <c r="M37" s="203"/>
      <c r="N37" s="203"/>
      <c r="O37" s="203"/>
      <c r="P37" s="203"/>
      <c r="Q37" s="203"/>
    </row>
    <row r="38" spans="1:17" ht="12.75" customHeight="1">
      <c r="A38" s="200"/>
      <c r="B38" s="197" t="s">
        <v>575</v>
      </c>
      <c r="C38" s="203">
        <v>3471</v>
      </c>
      <c r="D38" s="203">
        <v>544</v>
      </c>
      <c r="E38" s="222">
        <v>852</v>
      </c>
      <c r="F38" s="222">
        <v>381</v>
      </c>
      <c r="G38" s="223">
        <v>5248</v>
      </c>
      <c r="H38" s="391"/>
      <c r="I38" s="223"/>
      <c r="K38" s="470"/>
      <c r="L38" s="470"/>
      <c r="M38" s="203"/>
      <c r="N38" s="203"/>
      <c r="O38" s="203"/>
      <c r="P38" s="203"/>
      <c r="Q38" s="203"/>
    </row>
    <row r="39" spans="1:10" ht="3.75" customHeight="1">
      <c r="A39" s="210"/>
      <c r="B39" s="210"/>
      <c r="C39" s="211"/>
      <c r="D39" s="211"/>
      <c r="E39" s="211"/>
      <c r="F39" s="211"/>
      <c r="G39" s="211"/>
      <c r="H39" s="222"/>
      <c r="I39" s="222"/>
      <c r="J39" s="220"/>
    </row>
    <row r="40" spans="3:9" s="197" customFormat="1" ht="3.75" customHeight="1">
      <c r="C40" s="471"/>
      <c r="D40" s="214"/>
      <c r="E40" s="214"/>
      <c r="F40" s="214"/>
      <c r="G40" s="212"/>
      <c r="I40" s="212"/>
    </row>
    <row r="41" spans="1:4" ht="12.75" customHeight="1">
      <c r="A41" s="226" t="s">
        <v>589</v>
      </c>
      <c r="D41" s="30"/>
    </row>
    <row r="42" spans="1:9" ht="12.75" customHeight="1">
      <c r="A42" s="363" t="s">
        <v>502</v>
      </c>
      <c r="B42" s="363"/>
      <c r="C42" s="363"/>
      <c r="D42" s="363"/>
      <c r="E42" s="363"/>
      <c r="F42" s="363"/>
      <c r="G42" s="363"/>
      <c r="H42" s="363"/>
      <c r="I42" s="363"/>
    </row>
    <row r="43" ht="12.75">
      <c r="A43" s="472"/>
    </row>
    <row r="44" ht="12.75">
      <c r="A44" s="226" t="s">
        <v>591</v>
      </c>
    </row>
    <row r="45" spans="1:7" ht="25.5" customHeight="1">
      <c r="A45" s="824" t="s">
        <v>371</v>
      </c>
      <c r="B45" s="729"/>
      <c r="C45" s="729"/>
      <c r="D45" s="729"/>
      <c r="E45" s="729"/>
      <c r="F45" s="729"/>
      <c r="G45" s="729"/>
    </row>
    <row r="48" spans="3:11" ht="12.75">
      <c r="C48" s="462"/>
      <c r="D48" s="462"/>
      <c r="E48" s="462"/>
      <c r="F48" s="462"/>
      <c r="G48" s="462"/>
      <c r="H48" s="462"/>
      <c r="I48" s="462"/>
      <c r="J48" s="462"/>
      <c r="K48" s="462"/>
    </row>
  </sheetData>
  <mergeCells count="7">
    <mergeCell ref="A45:G45"/>
    <mergeCell ref="A2:G2"/>
    <mergeCell ref="A4:A5"/>
    <mergeCell ref="B4:B5"/>
    <mergeCell ref="C4:D4"/>
    <mergeCell ref="E4:F4"/>
    <mergeCell ref="G4:G5"/>
  </mergeCells>
  <printOptions/>
  <pageMargins left="0.7874015748031497" right="0.3937007874015748" top="0.5905511811023623" bottom="0.5905511811023623" header="0.1968503937007874" footer="0.1968503937007874"/>
  <pageSetup fitToHeight="1" fitToWidth="1" horizontalDpi="600" verticalDpi="600" orientation="landscape" paperSize="9" scale="94" r:id="rId1"/>
  <headerFooter alignWithMargins="0">
    <oddHeader>&amp;CCourt Statistics Quarterly: April to June 2012</oddHeader>
    <oddFooter>&amp;CPage &amp;P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46"/>
  <sheetViews>
    <sheetView workbookViewId="0" topLeftCell="A1">
      <selection activeCell="A1" sqref="A1"/>
    </sheetView>
  </sheetViews>
  <sheetFormatPr defaultColWidth="9.140625" defaultRowHeight="12.75"/>
  <cols>
    <col min="1" max="1" width="8.140625" style="196" customWidth="1"/>
    <col min="2" max="2" width="10.7109375" style="196" customWidth="1"/>
    <col min="3" max="3" width="13.140625" style="196" customWidth="1"/>
    <col min="4" max="4" width="15.7109375" style="196" customWidth="1"/>
    <col min="5" max="5" width="14.7109375" style="196" customWidth="1"/>
    <col min="6" max="6" width="15.140625" style="196" customWidth="1"/>
    <col min="7" max="7" width="12.00390625" style="196" customWidth="1"/>
    <col min="8" max="16384" width="9.140625" style="196" customWidth="1"/>
  </cols>
  <sheetData>
    <row r="1" ht="12.75" customHeight="1">
      <c r="A1" s="195" t="s">
        <v>298</v>
      </c>
    </row>
    <row r="2" spans="1:7" ht="25.5" customHeight="1">
      <c r="A2" s="825" t="s">
        <v>372</v>
      </c>
      <c r="B2" s="827"/>
      <c r="C2" s="827"/>
      <c r="D2" s="827"/>
      <c r="E2" s="827"/>
      <c r="F2" s="827"/>
      <c r="G2" s="827"/>
    </row>
    <row r="3" ht="12.75" customHeight="1">
      <c r="G3" s="463"/>
    </row>
    <row r="4" spans="1:7" s="458" customFormat="1" ht="18.75" customHeight="1">
      <c r="A4" s="701" t="s">
        <v>578</v>
      </c>
      <c r="B4" s="701" t="s">
        <v>579</v>
      </c>
      <c r="C4" s="801" t="s">
        <v>299</v>
      </c>
      <c r="D4" s="801"/>
      <c r="E4" s="801" t="s">
        <v>300</v>
      </c>
      <c r="F4" s="801"/>
      <c r="G4" s="802" t="s">
        <v>102</v>
      </c>
    </row>
    <row r="5" spans="1:7" s="458" customFormat="1" ht="29.25" customHeight="1">
      <c r="A5" s="702"/>
      <c r="B5" s="702"/>
      <c r="C5" s="366" t="s">
        <v>301</v>
      </c>
      <c r="D5" s="366" t="s">
        <v>302</v>
      </c>
      <c r="E5" s="366" t="s">
        <v>301</v>
      </c>
      <c r="F5" s="366" t="s">
        <v>302</v>
      </c>
      <c r="G5" s="803"/>
    </row>
    <row r="6" spans="1:7" ht="3.75" customHeight="1">
      <c r="A6" s="219"/>
      <c r="B6" s="219"/>
      <c r="C6" s="220"/>
      <c r="D6" s="220"/>
      <c r="E6" s="220"/>
      <c r="F6" s="220"/>
      <c r="G6" s="221"/>
    </row>
    <row r="7" spans="1:12" ht="12.75" customHeight="1">
      <c r="A7" s="219">
        <v>2003</v>
      </c>
      <c r="B7" s="219"/>
      <c r="C7" s="203">
        <v>24076</v>
      </c>
      <c r="D7" s="203">
        <v>1617</v>
      </c>
      <c r="E7" s="222">
        <v>9885</v>
      </c>
      <c r="F7" s="222">
        <v>1012</v>
      </c>
      <c r="G7" s="223">
        <v>36590</v>
      </c>
      <c r="I7" s="203"/>
      <c r="J7" s="203"/>
      <c r="K7" s="203"/>
      <c r="L7" s="203"/>
    </row>
    <row r="8" spans="1:12" ht="12.75" customHeight="1">
      <c r="A8" s="219">
        <v>2004</v>
      </c>
      <c r="B8" s="219"/>
      <c r="C8" s="203">
        <v>22577</v>
      </c>
      <c r="D8" s="203">
        <v>1463</v>
      </c>
      <c r="E8" s="222">
        <v>8279</v>
      </c>
      <c r="F8" s="222">
        <v>928</v>
      </c>
      <c r="G8" s="223">
        <v>33247</v>
      </c>
      <c r="I8" s="203"/>
      <c r="J8" s="203"/>
      <c r="K8" s="203"/>
      <c r="L8" s="203"/>
    </row>
    <row r="9" spans="1:12" ht="12.75" customHeight="1">
      <c r="A9" s="219">
        <v>2005</v>
      </c>
      <c r="B9" s="219"/>
      <c r="C9" s="203">
        <v>21992</v>
      </c>
      <c r="D9" s="203">
        <v>1239</v>
      </c>
      <c r="E9" s="222">
        <v>8135</v>
      </c>
      <c r="F9" s="222">
        <v>816</v>
      </c>
      <c r="G9" s="223">
        <v>32182</v>
      </c>
      <c r="I9" s="203"/>
      <c r="J9" s="203"/>
      <c r="K9" s="203"/>
      <c r="L9" s="203"/>
    </row>
    <row r="10" spans="1:12" ht="12.75" customHeight="1">
      <c r="A10" s="219">
        <v>2006</v>
      </c>
      <c r="B10" s="219"/>
      <c r="C10" s="203">
        <v>21368</v>
      </c>
      <c r="D10" s="203">
        <v>1190</v>
      </c>
      <c r="E10" s="222">
        <v>7359</v>
      </c>
      <c r="F10" s="222">
        <v>700</v>
      </c>
      <c r="G10" s="223">
        <v>30617</v>
      </c>
      <c r="I10" s="203"/>
      <c r="J10" s="203"/>
      <c r="K10" s="203"/>
      <c r="L10" s="203"/>
    </row>
    <row r="11" spans="1:12" ht="12.75" customHeight="1">
      <c r="A11" s="219">
        <v>2007</v>
      </c>
      <c r="B11" s="219"/>
      <c r="C11" s="203">
        <v>13834</v>
      </c>
      <c r="D11" s="203">
        <v>6838</v>
      </c>
      <c r="E11" s="222">
        <v>5798</v>
      </c>
      <c r="F11" s="222">
        <v>1334</v>
      </c>
      <c r="G11" s="223">
        <v>27804</v>
      </c>
      <c r="I11" s="203"/>
      <c r="J11" s="203"/>
      <c r="K11" s="203"/>
      <c r="L11" s="203"/>
    </row>
    <row r="12" spans="1:12" ht="12.75" customHeight="1">
      <c r="A12" s="202">
        <v>2008</v>
      </c>
      <c r="B12" s="202"/>
      <c r="C12" s="203">
        <v>5120</v>
      </c>
      <c r="D12" s="203">
        <v>15927</v>
      </c>
      <c r="E12" s="222">
        <v>3631</v>
      </c>
      <c r="F12" s="222">
        <v>1808</v>
      </c>
      <c r="G12" s="223">
        <v>26486</v>
      </c>
      <c r="I12" s="203"/>
      <c r="J12" s="203"/>
      <c r="K12" s="203"/>
      <c r="L12" s="203"/>
    </row>
    <row r="13" spans="1:12" ht="12.75" customHeight="1">
      <c r="A13" s="204">
        <v>2009</v>
      </c>
      <c r="B13" s="205"/>
      <c r="C13" s="203">
        <v>4320</v>
      </c>
      <c r="D13" s="203">
        <v>18561</v>
      </c>
      <c r="E13" s="222">
        <v>2936</v>
      </c>
      <c r="F13" s="222">
        <v>1726</v>
      </c>
      <c r="G13" s="223">
        <v>27543</v>
      </c>
      <c r="I13" s="203"/>
      <c r="J13" s="203"/>
      <c r="K13" s="203"/>
      <c r="L13" s="203"/>
    </row>
    <row r="14" spans="1:12" ht="12.75" customHeight="1">
      <c r="A14" s="206">
        <v>2010</v>
      </c>
      <c r="B14" s="205"/>
      <c r="C14" s="203">
        <v>3142</v>
      </c>
      <c r="D14" s="203">
        <v>18052</v>
      </c>
      <c r="E14" s="222">
        <v>2154</v>
      </c>
      <c r="F14" s="222">
        <v>1561</v>
      </c>
      <c r="G14" s="223">
        <v>24909</v>
      </c>
      <c r="I14" s="203"/>
      <c r="J14" s="203"/>
      <c r="K14" s="203"/>
      <c r="L14" s="203"/>
    </row>
    <row r="15" spans="1:12" ht="12.75" customHeight="1">
      <c r="A15" s="206">
        <v>2011</v>
      </c>
      <c r="B15" s="205"/>
      <c r="C15" s="203">
        <v>2249</v>
      </c>
      <c r="D15" s="203">
        <v>17297</v>
      </c>
      <c r="E15" s="222">
        <v>1578</v>
      </c>
      <c r="F15" s="222">
        <v>1591</v>
      </c>
      <c r="G15" s="223">
        <v>22715</v>
      </c>
      <c r="H15" s="30"/>
      <c r="I15" s="203"/>
      <c r="J15" s="203"/>
      <c r="K15" s="203"/>
      <c r="L15" s="203"/>
    </row>
    <row r="16" spans="1:12" ht="12.75" customHeight="1">
      <c r="A16" s="207"/>
      <c r="B16" s="208"/>
      <c r="C16" s="203"/>
      <c r="D16" s="203"/>
      <c r="E16" s="222"/>
      <c r="F16" s="222"/>
      <c r="G16" s="223"/>
      <c r="I16" s="203"/>
      <c r="J16" s="203"/>
      <c r="K16" s="203"/>
      <c r="L16" s="203"/>
    </row>
    <row r="17" spans="1:12" ht="12.75" customHeight="1">
      <c r="A17" s="204">
        <v>2008</v>
      </c>
      <c r="B17" s="205" t="s">
        <v>582</v>
      </c>
      <c r="C17" s="203">
        <v>1385</v>
      </c>
      <c r="D17" s="203">
        <v>3508</v>
      </c>
      <c r="E17" s="222">
        <v>945</v>
      </c>
      <c r="F17" s="222">
        <v>391</v>
      </c>
      <c r="G17" s="223">
        <v>6229</v>
      </c>
      <c r="I17" s="203"/>
      <c r="J17" s="203"/>
      <c r="K17" s="203"/>
      <c r="L17" s="203"/>
    </row>
    <row r="18" spans="1:12" ht="12.75" customHeight="1">
      <c r="A18" s="208"/>
      <c r="B18" s="205" t="s">
        <v>583</v>
      </c>
      <c r="C18" s="203">
        <v>1326</v>
      </c>
      <c r="D18" s="203">
        <v>4020</v>
      </c>
      <c r="E18" s="222">
        <v>962</v>
      </c>
      <c r="F18" s="222">
        <v>434</v>
      </c>
      <c r="G18" s="223">
        <v>6742</v>
      </c>
      <c r="I18" s="203"/>
      <c r="J18" s="203"/>
      <c r="K18" s="203"/>
      <c r="L18" s="203"/>
    </row>
    <row r="19" spans="1:12" ht="12.75" customHeight="1">
      <c r="A19" s="207"/>
      <c r="B19" s="205" t="s">
        <v>98</v>
      </c>
      <c r="C19" s="203">
        <v>1221</v>
      </c>
      <c r="D19" s="203">
        <v>4436</v>
      </c>
      <c r="E19" s="222">
        <v>879</v>
      </c>
      <c r="F19" s="222">
        <v>539</v>
      </c>
      <c r="G19" s="223">
        <v>7075</v>
      </c>
      <c r="I19" s="203"/>
      <c r="J19" s="203"/>
      <c r="K19" s="203"/>
      <c r="L19" s="203"/>
    </row>
    <row r="20" spans="1:12" ht="12.75" customHeight="1">
      <c r="A20" s="207"/>
      <c r="B20" s="205" t="s">
        <v>587</v>
      </c>
      <c r="C20" s="203">
        <v>1188</v>
      </c>
      <c r="D20" s="203">
        <v>3963</v>
      </c>
      <c r="E20" s="222">
        <v>845</v>
      </c>
      <c r="F20" s="222">
        <v>444</v>
      </c>
      <c r="G20" s="223">
        <v>6440</v>
      </c>
      <c r="I20" s="203"/>
      <c r="J20" s="203"/>
      <c r="K20" s="203"/>
      <c r="L20" s="203"/>
    </row>
    <row r="21" spans="1:15" ht="7.5" customHeight="1">
      <c r="A21" s="17"/>
      <c r="B21" s="17"/>
      <c r="C21" s="11"/>
      <c r="D21" s="11"/>
      <c r="E21" s="11"/>
      <c r="F21" s="11"/>
      <c r="G21" s="11"/>
      <c r="H21" s="11"/>
      <c r="I21" s="11"/>
      <c r="J21" s="11"/>
      <c r="K21" s="11"/>
      <c r="L21" s="11"/>
      <c r="M21" s="11"/>
      <c r="N21" s="11"/>
      <c r="O21" s="11"/>
    </row>
    <row r="22" spans="1:12" ht="12.75" customHeight="1">
      <c r="A22" s="200">
        <v>2009</v>
      </c>
      <c r="B22" s="196" t="s">
        <v>582</v>
      </c>
      <c r="C22" s="203">
        <v>1121</v>
      </c>
      <c r="D22" s="203">
        <v>4316</v>
      </c>
      <c r="E22" s="222">
        <v>822</v>
      </c>
      <c r="F22" s="222">
        <v>425</v>
      </c>
      <c r="G22" s="223">
        <v>6684</v>
      </c>
      <c r="I22" s="203"/>
      <c r="J22" s="203"/>
      <c r="K22" s="203"/>
      <c r="L22" s="203"/>
    </row>
    <row r="23" spans="1:12" ht="12.75" customHeight="1">
      <c r="A23" s="200"/>
      <c r="B23" s="196" t="s">
        <v>583</v>
      </c>
      <c r="C23" s="203">
        <v>1131</v>
      </c>
      <c r="D23" s="203">
        <v>4485</v>
      </c>
      <c r="E23" s="222">
        <v>765</v>
      </c>
      <c r="F23" s="222">
        <v>462</v>
      </c>
      <c r="G23" s="223">
        <v>6843</v>
      </c>
      <c r="I23" s="203"/>
      <c r="J23" s="203"/>
      <c r="K23" s="203"/>
      <c r="L23" s="203"/>
    </row>
    <row r="24" spans="1:12" ht="12.75" customHeight="1">
      <c r="A24" s="200"/>
      <c r="B24" s="196" t="s">
        <v>98</v>
      </c>
      <c r="C24" s="203">
        <v>1070</v>
      </c>
      <c r="D24" s="203">
        <v>5107</v>
      </c>
      <c r="E24" s="222">
        <v>706</v>
      </c>
      <c r="F24" s="222">
        <v>454</v>
      </c>
      <c r="G24" s="223">
        <v>7337</v>
      </c>
      <c r="I24" s="203"/>
      <c r="J24" s="203"/>
      <c r="K24" s="203"/>
      <c r="L24" s="203"/>
    </row>
    <row r="25" spans="1:12" ht="12.75" customHeight="1">
      <c r="A25" s="200"/>
      <c r="B25" s="197" t="s">
        <v>587</v>
      </c>
      <c r="C25" s="203">
        <v>998</v>
      </c>
      <c r="D25" s="203">
        <v>4653</v>
      </c>
      <c r="E25" s="222">
        <v>643</v>
      </c>
      <c r="F25" s="222">
        <v>385</v>
      </c>
      <c r="G25" s="223">
        <v>6679</v>
      </c>
      <c r="I25" s="203"/>
      <c r="J25" s="203"/>
      <c r="K25" s="203"/>
      <c r="L25" s="203"/>
    </row>
    <row r="26" spans="1:15" ht="7.5" customHeight="1">
      <c r="A26" s="17"/>
      <c r="B26" s="17"/>
      <c r="C26" s="11"/>
      <c r="D26" s="11"/>
      <c r="E26" s="11"/>
      <c r="F26" s="11"/>
      <c r="G26" s="11"/>
      <c r="H26" s="11"/>
      <c r="I26" s="11"/>
      <c r="J26" s="11"/>
      <c r="K26" s="11"/>
      <c r="L26" s="11"/>
      <c r="M26" s="11"/>
      <c r="N26" s="11"/>
      <c r="O26" s="11"/>
    </row>
    <row r="27" spans="1:12" ht="12.75" customHeight="1">
      <c r="A27" s="200">
        <v>2010</v>
      </c>
      <c r="B27" s="197" t="s">
        <v>582</v>
      </c>
      <c r="C27" s="203">
        <v>814</v>
      </c>
      <c r="D27" s="203">
        <v>4487</v>
      </c>
      <c r="E27" s="222">
        <v>555</v>
      </c>
      <c r="F27" s="222">
        <v>378</v>
      </c>
      <c r="G27" s="223">
        <v>6234</v>
      </c>
      <c r="I27" s="203"/>
      <c r="J27" s="203"/>
      <c r="K27" s="203"/>
      <c r="L27" s="203"/>
    </row>
    <row r="28" spans="2:12" ht="12.75" customHeight="1">
      <c r="B28" s="197" t="s">
        <v>583</v>
      </c>
      <c r="C28" s="203">
        <v>821</v>
      </c>
      <c r="D28" s="203">
        <v>4518</v>
      </c>
      <c r="E28" s="222">
        <v>575</v>
      </c>
      <c r="F28" s="222">
        <v>375</v>
      </c>
      <c r="G28" s="223">
        <v>6289</v>
      </c>
      <c r="I28" s="203"/>
      <c r="J28" s="203"/>
      <c r="K28" s="203"/>
      <c r="L28" s="203"/>
    </row>
    <row r="29" spans="2:12" ht="12.75" customHeight="1">
      <c r="B29" s="197" t="s">
        <v>98</v>
      </c>
      <c r="C29" s="203">
        <v>860</v>
      </c>
      <c r="D29" s="203">
        <v>4846</v>
      </c>
      <c r="E29" s="222">
        <v>535</v>
      </c>
      <c r="F29" s="222">
        <v>452</v>
      </c>
      <c r="G29" s="223">
        <v>6693</v>
      </c>
      <c r="I29" s="203"/>
      <c r="J29" s="203"/>
      <c r="K29" s="203"/>
      <c r="L29" s="203"/>
    </row>
    <row r="30" spans="2:12" ht="12.75" customHeight="1">
      <c r="B30" s="197" t="s">
        <v>587</v>
      </c>
      <c r="C30" s="203">
        <v>647</v>
      </c>
      <c r="D30" s="203">
        <v>4201</v>
      </c>
      <c r="E30" s="222">
        <v>489</v>
      </c>
      <c r="F30" s="222">
        <v>356</v>
      </c>
      <c r="G30" s="223">
        <v>5693</v>
      </c>
      <c r="I30" s="203"/>
      <c r="J30" s="203"/>
      <c r="K30" s="203"/>
      <c r="L30" s="203"/>
    </row>
    <row r="31" spans="1:15" ht="7.5" customHeight="1">
      <c r="A31" s="17"/>
      <c r="B31" s="17"/>
      <c r="C31" s="11"/>
      <c r="D31" s="11"/>
      <c r="E31" s="11"/>
      <c r="F31" s="11"/>
      <c r="G31" s="11"/>
      <c r="H31" s="11"/>
      <c r="I31" s="11"/>
      <c r="J31" s="11"/>
      <c r="K31" s="11"/>
      <c r="L31" s="11"/>
      <c r="M31" s="11"/>
      <c r="N31" s="11"/>
      <c r="O31" s="11"/>
    </row>
    <row r="32" spans="1:12" ht="12.75" customHeight="1">
      <c r="A32" s="200">
        <v>2011</v>
      </c>
      <c r="B32" s="197" t="s">
        <v>582</v>
      </c>
      <c r="C32" s="203">
        <v>624</v>
      </c>
      <c r="D32" s="203">
        <v>4300</v>
      </c>
      <c r="E32" s="222">
        <v>436</v>
      </c>
      <c r="F32" s="222">
        <v>380</v>
      </c>
      <c r="G32" s="223">
        <v>5740</v>
      </c>
      <c r="I32" s="203"/>
      <c r="J32" s="203"/>
      <c r="K32" s="203"/>
      <c r="L32" s="203"/>
    </row>
    <row r="33" spans="1:12" ht="12.75" customHeight="1">
      <c r="A33" s="200"/>
      <c r="B33" s="197" t="s">
        <v>583</v>
      </c>
      <c r="C33" s="203">
        <v>558</v>
      </c>
      <c r="D33" s="203">
        <v>4303</v>
      </c>
      <c r="E33" s="222">
        <v>403</v>
      </c>
      <c r="F33" s="222">
        <v>420</v>
      </c>
      <c r="G33" s="223">
        <v>5684</v>
      </c>
      <c r="I33" s="203"/>
      <c r="J33" s="203"/>
      <c r="K33" s="203"/>
      <c r="L33" s="203"/>
    </row>
    <row r="34" spans="1:12" ht="12.75" customHeight="1">
      <c r="A34" s="200"/>
      <c r="B34" s="197" t="s">
        <v>98</v>
      </c>
      <c r="C34" s="203">
        <v>540</v>
      </c>
      <c r="D34" s="203">
        <v>4583</v>
      </c>
      <c r="E34" s="222">
        <v>342</v>
      </c>
      <c r="F34" s="222">
        <v>449</v>
      </c>
      <c r="G34" s="223">
        <v>5914</v>
      </c>
      <c r="I34" s="203"/>
      <c r="J34" s="203"/>
      <c r="K34" s="203"/>
      <c r="L34" s="203"/>
    </row>
    <row r="35" spans="1:12" ht="12.75" customHeight="1">
      <c r="A35" s="200"/>
      <c r="B35" s="197" t="s">
        <v>587</v>
      </c>
      <c r="C35" s="203">
        <v>527</v>
      </c>
      <c r="D35" s="203">
        <v>4111</v>
      </c>
      <c r="E35" s="222">
        <v>397</v>
      </c>
      <c r="F35" s="222">
        <v>342</v>
      </c>
      <c r="G35" s="223">
        <v>5377</v>
      </c>
      <c r="I35" s="203"/>
      <c r="J35" s="203"/>
      <c r="K35" s="203"/>
      <c r="L35" s="203"/>
    </row>
    <row r="36" spans="1:15" ht="7.5" customHeight="1">
      <c r="A36" s="17"/>
      <c r="B36" s="17"/>
      <c r="C36" s="11"/>
      <c r="D36" s="11"/>
      <c r="E36" s="11"/>
      <c r="F36" s="11"/>
      <c r="G36" s="11"/>
      <c r="H36" s="11"/>
      <c r="I36" s="11"/>
      <c r="J36" s="11"/>
      <c r="K36" s="11"/>
      <c r="L36" s="11"/>
      <c r="M36" s="11"/>
      <c r="N36" s="11"/>
      <c r="O36" s="11"/>
    </row>
    <row r="37" spans="1:12" ht="12.75" customHeight="1">
      <c r="A37" s="200">
        <v>2012</v>
      </c>
      <c r="B37" s="197" t="s">
        <v>501</v>
      </c>
      <c r="C37" s="203">
        <v>450</v>
      </c>
      <c r="D37" s="203">
        <v>4418</v>
      </c>
      <c r="E37" s="222">
        <v>319</v>
      </c>
      <c r="F37" s="222">
        <v>393</v>
      </c>
      <c r="G37" s="223">
        <v>5580</v>
      </c>
      <c r="I37" s="203"/>
      <c r="J37" s="203"/>
      <c r="K37" s="203"/>
      <c r="L37" s="203"/>
    </row>
    <row r="38" spans="1:12" ht="12.75" customHeight="1">
      <c r="A38" s="200"/>
      <c r="B38" s="197" t="s">
        <v>575</v>
      </c>
      <c r="C38" s="222">
        <v>421</v>
      </c>
      <c r="D38" s="222">
        <v>4304</v>
      </c>
      <c r="E38" s="222">
        <v>310</v>
      </c>
      <c r="F38" s="222">
        <v>370</v>
      </c>
      <c r="G38" s="223">
        <v>5405</v>
      </c>
      <c r="I38" s="203"/>
      <c r="J38" s="203"/>
      <c r="K38" s="203"/>
      <c r="L38" s="203"/>
    </row>
    <row r="39" spans="1:7" ht="3.75" customHeight="1">
      <c r="A39" s="210"/>
      <c r="B39" s="210"/>
      <c r="C39" s="211"/>
      <c r="D39" s="211"/>
      <c r="E39" s="211"/>
      <c r="F39" s="211"/>
      <c r="G39" s="211"/>
    </row>
    <row r="40" spans="3:7" s="197" customFormat="1" ht="3.75" customHeight="1">
      <c r="C40" s="214"/>
      <c r="D40" s="214"/>
      <c r="E40" s="214"/>
      <c r="F40" s="214"/>
      <c r="G40" s="212"/>
    </row>
    <row r="41" ht="12.75" customHeight="1">
      <c r="A41" s="226" t="s">
        <v>589</v>
      </c>
    </row>
    <row r="42" spans="1:7" ht="12.75" customHeight="1">
      <c r="A42" s="805" t="s">
        <v>502</v>
      </c>
      <c r="B42" s="805"/>
      <c r="C42" s="805"/>
      <c r="D42" s="805"/>
      <c r="E42" s="805"/>
      <c r="F42" s="805"/>
      <c r="G42" s="805"/>
    </row>
    <row r="43" ht="13.5" customHeight="1">
      <c r="A43" s="227"/>
    </row>
    <row r="44" ht="12.75">
      <c r="A44" s="226" t="s">
        <v>591</v>
      </c>
    </row>
    <row r="45" spans="1:7" ht="25.5" customHeight="1">
      <c r="A45" s="824" t="s">
        <v>211</v>
      </c>
      <c r="B45" s="729"/>
      <c r="C45" s="729"/>
      <c r="D45" s="729"/>
      <c r="E45" s="729"/>
      <c r="F45" s="729"/>
      <c r="G45" s="729"/>
    </row>
    <row r="46" spans="1:7" ht="25.5" customHeight="1">
      <c r="A46" s="826" t="s">
        <v>212</v>
      </c>
      <c r="B46" s="826"/>
      <c r="C46" s="826"/>
      <c r="D46" s="826"/>
      <c r="E46" s="826"/>
      <c r="F46" s="826"/>
      <c r="G46" s="826"/>
    </row>
  </sheetData>
  <mergeCells count="9">
    <mergeCell ref="A42:G42"/>
    <mergeCell ref="A45:G45"/>
    <mergeCell ref="A46:G46"/>
    <mergeCell ref="A2:G2"/>
    <mergeCell ref="A4:A5"/>
    <mergeCell ref="B4:B5"/>
    <mergeCell ref="C4:D4"/>
    <mergeCell ref="E4:F4"/>
    <mergeCell ref="G4:G5"/>
  </mergeCells>
  <printOptions/>
  <pageMargins left="0.7874015748031497" right="0.3937007874015748" top="0.5905511811023623" bottom="0.5905511811023623" header="0.1968503937007874" footer="0.1968503937007874"/>
  <pageSetup fitToHeight="1" fitToWidth="1" horizontalDpi="600" verticalDpi="600" orientation="landscape" paperSize="9" scale="86" r:id="rId1"/>
  <headerFooter alignWithMargins="0">
    <oddHeader>&amp;CCourt Statistics Quarterly: April to June 2012</oddHeader>
    <oddFooter>&amp;CPage &amp;P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O39"/>
  <sheetViews>
    <sheetView workbookViewId="0" topLeftCell="A1">
      <selection activeCell="A1" sqref="A1"/>
    </sheetView>
  </sheetViews>
  <sheetFormatPr defaultColWidth="9.140625" defaultRowHeight="12.75"/>
  <cols>
    <col min="1" max="1" width="10.28125" style="0" customWidth="1"/>
    <col min="2" max="2" width="8.8515625" style="0" customWidth="1"/>
    <col min="3" max="5" width="19.00390625" style="0" customWidth="1"/>
  </cols>
  <sheetData>
    <row r="1" spans="1:4" ht="12.75">
      <c r="A1" s="195" t="s">
        <v>303</v>
      </c>
      <c r="B1" s="196"/>
      <c r="C1" s="196"/>
      <c r="D1" s="196"/>
    </row>
    <row r="2" spans="1:5" ht="41.25" customHeight="1">
      <c r="A2" s="825" t="s">
        <v>373</v>
      </c>
      <c r="B2" s="793"/>
      <c r="C2" s="793"/>
      <c r="D2" s="793"/>
      <c r="E2" s="793"/>
    </row>
    <row r="3" spans="1:4" ht="12.75">
      <c r="A3" s="228"/>
      <c r="B3" s="228"/>
      <c r="C3" s="228"/>
      <c r="D3" s="220"/>
    </row>
    <row r="4" spans="1:5" ht="12.75">
      <c r="A4" s="828" t="s">
        <v>578</v>
      </c>
      <c r="B4" s="830" t="s">
        <v>579</v>
      </c>
      <c r="C4" s="802" t="s">
        <v>486</v>
      </c>
      <c r="D4" s="833" t="s">
        <v>542</v>
      </c>
      <c r="E4" s="715"/>
    </row>
    <row r="5" spans="1:5" ht="7.5" customHeight="1">
      <c r="A5" s="793"/>
      <c r="B5" s="793"/>
      <c r="C5" s="831"/>
      <c r="D5" s="802" t="s">
        <v>508</v>
      </c>
      <c r="E5" s="802" t="s">
        <v>304</v>
      </c>
    </row>
    <row r="6" spans="1:5" ht="12.75">
      <c r="A6" s="829"/>
      <c r="B6" s="829"/>
      <c r="C6" s="832"/>
      <c r="D6" s="832"/>
      <c r="E6" s="832"/>
    </row>
    <row r="7" spans="1:5" ht="3.75" customHeight="1">
      <c r="A7" s="219"/>
      <c r="B7" s="219"/>
      <c r="C7" s="220"/>
      <c r="D7" s="221"/>
      <c r="E7" s="221"/>
    </row>
    <row r="8" spans="1:10" ht="12.75">
      <c r="A8" s="206">
        <v>2009</v>
      </c>
      <c r="B8" s="196"/>
      <c r="C8" s="222">
        <v>96</v>
      </c>
      <c r="D8" s="229">
        <v>101</v>
      </c>
      <c r="E8" s="229">
        <v>10</v>
      </c>
      <c r="G8" s="206"/>
      <c r="H8" s="196"/>
      <c r="I8" s="222"/>
      <c r="J8" s="229"/>
    </row>
    <row r="9" spans="1:10" ht="12.75">
      <c r="A9" s="206">
        <v>2010</v>
      </c>
      <c r="B9" s="196"/>
      <c r="C9" s="222">
        <v>116</v>
      </c>
      <c r="D9" s="229">
        <v>149</v>
      </c>
      <c r="E9" s="229">
        <v>17</v>
      </c>
      <c r="G9" s="206"/>
      <c r="H9" s="196"/>
      <c r="I9" s="222"/>
      <c r="J9" s="229"/>
    </row>
    <row r="10" spans="1:10" ht="12.75">
      <c r="A10" s="206">
        <v>2011</v>
      </c>
      <c r="B10" s="196"/>
      <c r="C10" s="222">
        <v>123</v>
      </c>
      <c r="D10" s="229">
        <v>157</v>
      </c>
      <c r="E10" s="229">
        <v>19</v>
      </c>
      <c r="G10" s="206"/>
      <c r="H10" s="196"/>
      <c r="I10" s="222"/>
      <c r="J10" s="229"/>
    </row>
    <row r="11" spans="1:10" ht="12.75">
      <c r="A11" s="200"/>
      <c r="B11" s="196"/>
      <c r="C11" s="222"/>
      <c r="D11" s="229"/>
      <c r="E11" s="229"/>
      <c r="G11" s="200"/>
      <c r="H11" s="196"/>
      <c r="I11" s="222"/>
      <c r="J11" s="229"/>
    </row>
    <row r="12" spans="1:10" ht="14.25">
      <c r="A12" s="206">
        <v>2008</v>
      </c>
      <c r="B12" s="197" t="s">
        <v>509</v>
      </c>
      <c r="C12" s="230">
        <v>5</v>
      </c>
      <c r="D12" s="230">
        <v>7</v>
      </c>
      <c r="E12" s="473">
        <v>0</v>
      </c>
      <c r="G12" s="206"/>
      <c r="H12" s="197"/>
      <c r="I12" s="230"/>
      <c r="J12" s="230"/>
    </row>
    <row r="13" spans="1:15" ht="7.5" customHeight="1">
      <c r="A13" s="17"/>
      <c r="B13" s="17"/>
      <c r="C13" s="11"/>
      <c r="D13" s="11"/>
      <c r="E13" s="11"/>
      <c r="F13" s="11"/>
      <c r="G13" s="11"/>
      <c r="H13" s="11"/>
      <c r="I13" s="11"/>
      <c r="J13" s="11"/>
      <c r="K13" s="11"/>
      <c r="L13" s="11"/>
      <c r="M13" s="11"/>
      <c r="N13" s="11"/>
      <c r="O13" s="11"/>
    </row>
    <row r="14" spans="1:10" ht="12.75">
      <c r="A14" s="200">
        <v>2009</v>
      </c>
      <c r="B14" s="196" t="s">
        <v>582</v>
      </c>
      <c r="C14" s="222">
        <v>16</v>
      </c>
      <c r="D14" s="229">
        <v>25</v>
      </c>
      <c r="E14" s="229">
        <v>1</v>
      </c>
      <c r="G14" s="200"/>
      <c r="H14" s="196"/>
      <c r="I14" s="222"/>
      <c r="J14" s="229"/>
    </row>
    <row r="15" spans="1:10" ht="12.75">
      <c r="A15" s="200"/>
      <c r="B15" s="196" t="s">
        <v>583</v>
      </c>
      <c r="C15" s="222">
        <v>19</v>
      </c>
      <c r="D15" s="229">
        <v>22</v>
      </c>
      <c r="E15" s="229">
        <v>1</v>
      </c>
      <c r="G15" s="200"/>
      <c r="H15" s="196"/>
      <c r="I15" s="222"/>
      <c r="J15" s="229"/>
    </row>
    <row r="16" spans="1:10" ht="12.75">
      <c r="A16" s="200"/>
      <c r="B16" s="196" t="s">
        <v>98</v>
      </c>
      <c r="C16" s="222">
        <v>30</v>
      </c>
      <c r="D16" s="229">
        <v>18</v>
      </c>
      <c r="E16" s="229">
        <v>4</v>
      </c>
      <c r="G16" s="200"/>
      <c r="H16" s="196"/>
      <c r="I16" s="222"/>
      <c r="J16" s="229"/>
    </row>
    <row r="17" spans="1:10" ht="12.75">
      <c r="A17" s="200"/>
      <c r="B17" s="197" t="s">
        <v>585</v>
      </c>
      <c r="C17" s="222">
        <v>31</v>
      </c>
      <c r="D17" s="229">
        <v>36</v>
      </c>
      <c r="E17" s="229">
        <v>4</v>
      </c>
      <c r="G17" s="200"/>
      <c r="H17" s="197"/>
      <c r="I17" s="222"/>
      <c r="J17" s="229"/>
    </row>
    <row r="18" spans="1:15" ht="7.5" customHeight="1">
      <c r="A18" s="17"/>
      <c r="B18" s="17"/>
      <c r="C18" s="11"/>
      <c r="D18" s="11"/>
      <c r="E18" s="11"/>
      <c r="F18" s="11"/>
      <c r="G18" s="11"/>
      <c r="H18" s="11"/>
      <c r="I18" s="11"/>
      <c r="J18" s="11"/>
      <c r="K18" s="11"/>
      <c r="L18" s="11"/>
      <c r="M18" s="11"/>
      <c r="N18" s="11"/>
      <c r="O18" s="11"/>
    </row>
    <row r="19" spans="1:10" ht="12.75">
      <c r="A19" s="200">
        <v>2010</v>
      </c>
      <c r="B19" s="197" t="s">
        <v>582</v>
      </c>
      <c r="C19" s="222">
        <v>25</v>
      </c>
      <c r="D19" s="229">
        <v>23</v>
      </c>
      <c r="E19" s="229">
        <v>5</v>
      </c>
      <c r="G19" s="200"/>
      <c r="H19" s="197"/>
      <c r="I19" s="222"/>
      <c r="J19" s="229"/>
    </row>
    <row r="20" spans="1:10" ht="12.75">
      <c r="A20" s="200"/>
      <c r="B20" s="197" t="s">
        <v>586</v>
      </c>
      <c r="C20" s="222">
        <v>25</v>
      </c>
      <c r="D20" s="229">
        <v>39</v>
      </c>
      <c r="E20" s="229">
        <v>6</v>
      </c>
      <c r="G20" s="200"/>
      <c r="H20" s="197"/>
      <c r="I20" s="222"/>
      <c r="J20" s="229"/>
    </row>
    <row r="21" spans="1:10" ht="12.75">
      <c r="A21" s="200"/>
      <c r="B21" s="197" t="s">
        <v>584</v>
      </c>
      <c r="C21" s="222">
        <v>35</v>
      </c>
      <c r="D21" s="229">
        <v>42</v>
      </c>
      <c r="E21" s="229">
        <v>2</v>
      </c>
      <c r="G21" s="200"/>
      <c r="H21" s="197"/>
      <c r="I21" s="222"/>
      <c r="J21" s="229"/>
    </row>
    <row r="22" spans="1:10" ht="12.75">
      <c r="A22" s="200"/>
      <c r="B22" s="197" t="s">
        <v>585</v>
      </c>
      <c r="C22" s="222">
        <v>31</v>
      </c>
      <c r="D22" s="229">
        <v>45</v>
      </c>
      <c r="E22" s="229">
        <v>4</v>
      </c>
      <c r="G22" s="200"/>
      <c r="H22" s="197"/>
      <c r="I22" s="222"/>
      <c r="J22" s="229"/>
    </row>
    <row r="23" spans="1:15" ht="7.5" customHeight="1">
      <c r="A23" s="17"/>
      <c r="B23" s="17"/>
      <c r="C23" s="11"/>
      <c r="D23" s="11"/>
      <c r="E23" s="11"/>
      <c r="F23" s="11"/>
      <c r="G23" s="11"/>
      <c r="H23" s="11"/>
      <c r="I23" s="11"/>
      <c r="J23" s="11"/>
      <c r="K23" s="11"/>
      <c r="L23" s="11"/>
      <c r="M23" s="11"/>
      <c r="N23" s="11"/>
      <c r="O23" s="11"/>
    </row>
    <row r="24" spans="1:10" ht="12.75">
      <c r="A24" s="200">
        <v>2011</v>
      </c>
      <c r="B24" s="197" t="s">
        <v>582</v>
      </c>
      <c r="C24" s="222">
        <v>38</v>
      </c>
      <c r="D24" s="229">
        <v>57</v>
      </c>
      <c r="E24" s="229">
        <v>8</v>
      </c>
      <c r="G24" s="200"/>
      <c r="H24" s="197"/>
      <c r="I24" s="222"/>
      <c r="J24" s="229"/>
    </row>
    <row r="25" spans="1:10" ht="12.75">
      <c r="A25" s="200"/>
      <c r="B25" s="197" t="s">
        <v>583</v>
      </c>
      <c r="C25" s="222">
        <v>21</v>
      </c>
      <c r="D25" s="229">
        <v>25</v>
      </c>
      <c r="E25" s="229">
        <v>4</v>
      </c>
      <c r="G25" s="200"/>
      <c r="H25" s="197"/>
      <c r="I25" s="222"/>
      <c r="J25" s="229"/>
    </row>
    <row r="26" spans="1:10" ht="12.75">
      <c r="A26" s="200"/>
      <c r="B26" s="197" t="s">
        <v>584</v>
      </c>
      <c r="C26" s="222">
        <v>40</v>
      </c>
      <c r="D26" s="229">
        <v>46</v>
      </c>
      <c r="E26" s="229">
        <v>4</v>
      </c>
      <c r="G26" s="200"/>
      <c r="H26" s="197"/>
      <c r="I26" s="222"/>
      <c r="J26" s="229"/>
    </row>
    <row r="27" spans="1:10" ht="12.75">
      <c r="A27" s="200"/>
      <c r="B27" s="197" t="s">
        <v>585</v>
      </c>
      <c r="C27" s="222">
        <v>24</v>
      </c>
      <c r="D27" s="229">
        <v>29</v>
      </c>
      <c r="E27" s="229">
        <v>3</v>
      </c>
      <c r="G27" s="200"/>
      <c r="H27" s="197"/>
      <c r="I27" s="222"/>
      <c r="J27" s="229"/>
    </row>
    <row r="28" spans="1:15" ht="7.5" customHeight="1">
      <c r="A28" s="17"/>
      <c r="B28" s="17"/>
      <c r="C28" s="11"/>
      <c r="D28" s="11"/>
      <c r="E28" s="11"/>
      <c r="F28" s="11"/>
      <c r="G28" s="11"/>
      <c r="H28" s="11"/>
      <c r="I28" s="11"/>
      <c r="J28" s="11"/>
      <c r="K28" s="11"/>
      <c r="L28" s="11"/>
      <c r="M28" s="11"/>
      <c r="N28" s="11"/>
      <c r="O28" s="11"/>
    </row>
    <row r="29" spans="1:5" ht="12.75">
      <c r="A29" s="200">
        <v>2012</v>
      </c>
      <c r="B29" s="197" t="s">
        <v>501</v>
      </c>
      <c r="C29" s="474">
        <v>19</v>
      </c>
      <c r="D29" s="229">
        <v>23</v>
      </c>
      <c r="E29" s="229">
        <v>2</v>
      </c>
    </row>
    <row r="30" spans="1:5" ht="12.75">
      <c r="A30" s="200"/>
      <c r="B30" s="197" t="s">
        <v>575</v>
      </c>
      <c r="C30" s="222">
        <v>41</v>
      </c>
      <c r="D30" s="229">
        <v>50</v>
      </c>
      <c r="E30" s="475">
        <v>4</v>
      </c>
    </row>
    <row r="31" spans="1:5" ht="3.75" customHeight="1">
      <c r="A31" s="231"/>
      <c r="B31" s="210"/>
      <c r="C31" s="211"/>
      <c r="D31" s="211"/>
      <c r="E31" s="22"/>
    </row>
    <row r="32" spans="1:4" ht="3.75" customHeight="1">
      <c r="A32" s="196"/>
      <c r="B32" s="196"/>
      <c r="C32" s="222"/>
      <c r="D32" s="223"/>
    </row>
    <row r="33" spans="1:4" ht="12.75">
      <c r="A33" s="226" t="s">
        <v>589</v>
      </c>
      <c r="B33" s="196"/>
      <c r="C33" s="196"/>
      <c r="D33" s="196"/>
    </row>
    <row r="34" spans="1:5" ht="12.75" customHeight="1">
      <c r="A34" s="805" t="s">
        <v>510</v>
      </c>
      <c r="B34" s="805"/>
      <c r="C34" s="805"/>
      <c r="D34" s="805"/>
      <c r="E34" s="363"/>
    </row>
    <row r="35" spans="1:4" ht="12.75" customHeight="1">
      <c r="A35" s="227"/>
      <c r="B35" s="196"/>
      <c r="C35" s="196"/>
      <c r="D35" s="196"/>
    </row>
    <row r="36" spans="1:4" ht="12.75">
      <c r="A36" s="226" t="s">
        <v>591</v>
      </c>
      <c r="B36" s="196"/>
      <c r="C36" s="196"/>
      <c r="D36" s="196"/>
    </row>
    <row r="37" spans="1:5" ht="25.5" customHeight="1">
      <c r="A37" s="824" t="s">
        <v>374</v>
      </c>
      <c r="B37" s="729"/>
      <c r="C37" s="729"/>
      <c r="D37" s="729"/>
      <c r="E37" s="729"/>
    </row>
    <row r="38" spans="1:5" ht="37.5" customHeight="1">
      <c r="A38" s="699" t="s">
        <v>375</v>
      </c>
      <c r="B38" s="699"/>
      <c r="C38" s="699"/>
      <c r="D38" s="699"/>
      <c r="E38" s="729"/>
    </row>
    <row r="39" spans="1:5" ht="12.75">
      <c r="A39" s="749" t="s">
        <v>376</v>
      </c>
      <c r="B39" s="695"/>
      <c r="C39" s="695"/>
      <c r="D39" s="695"/>
      <c r="E39" s="695"/>
    </row>
  </sheetData>
  <mergeCells count="10">
    <mergeCell ref="A34:D34"/>
    <mergeCell ref="A37:E37"/>
    <mergeCell ref="A38:E38"/>
    <mergeCell ref="A2:E2"/>
    <mergeCell ref="A4:A6"/>
    <mergeCell ref="B4:B6"/>
    <mergeCell ref="C4:C6"/>
    <mergeCell ref="D4:E4"/>
    <mergeCell ref="D5:D6"/>
    <mergeCell ref="E5:E6"/>
  </mergeCells>
  <printOptions/>
  <pageMargins left="0.7874015748031497" right="0.3937007874015748" top="0.5905511811023623" bottom="0.5905511811023623" header="0.1968503937007874" footer="0.1968503937007874"/>
  <pageSetup fitToHeight="1" fitToWidth="1" horizontalDpi="600" verticalDpi="600" orientation="landscape" paperSize="9" r:id="rId1"/>
  <headerFooter alignWithMargins="0">
    <oddHeader>&amp;CCourt Statistics Quarterly: April to June 2012</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49"/>
  <sheetViews>
    <sheetView workbookViewId="0" topLeftCell="A1">
      <selection activeCell="A1" sqref="A1"/>
    </sheetView>
  </sheetViews>
  <sheetFormatPr defaultColWidth="9.140625" defaultRowHeight="12.75"/>
  <cols>
    <col min="2" max="2" width="8.140625" style="0" customWidth="1"/>
    <col min="3" max="3" width="12.00390625" style="0" customWidth="1"/>
    <col min="4" max="4" width="12.7109375" style="0" customWidth="1"/>
    <col min="5" max="5" width="13.421875" style="0" customWidth="1"/>
    <col min="6" max="6" width="16.00390625" style="0" customWidth="1"/>
    <col min="7" max="7" width="15.7109375" style="0" customWidth="1"/>
  </cols>
  <sheetData>
    <row r="1" spans="1:2" ht="12.75">
      <c r="A1" s="1" t="s">
        <v>577</v>
      </c>
      <c r="B1" s="1"/>
    </row>
    <row r="2" spans="1:7" ht="12.75">
      <c r="A2" s="792" t="s">
        <v>314</v>
      </c>
      <c r="B2" s="792"/>
      <c r="C2" s="792"/>
      <c r="D2" s="792"/>
      <c r="E2" s="792"/>
      <c r="F2" s="792"/>
      <c r="G2" s="793"/>
    </row>
    <row r="3" spans="1:2" ht="12.75">
      <c r="A3" s="3"/>
      <c r="B3" s="3"/>
    </row>
    <row r="4" spans="1:7" ht="39.75">
      <c r="A4" s="5" t="s">
        <v>578</v>
      </c>
      <c r="B4" s="5" t="s">
        <v>579</v>
      </c>
      <c r="C4" s="6" t="s">
        <v>315</v>
      </c>
      <c r="D4" s="6" t="s">
        <v>316</v>
      </c>
      <c r="E4" s="8" t="s">
        <v>317</v>
      </c>
      <c r="F4" s="6" t="s">
        <v>318</v>
      </c>
      <c r="G4" s="476" t="s">
        <v>319</v>
      </c>
    </row>
    <row r="5" spans="1:6" ht="3.75" customHeight="1">
      <c r="A5" s="36"/>
      <c r="B5" s="36"/>
      <c r="C5" s="126"/>
      <c r="D5" s="126"/>
      <c r="E5" s="127"/>
      <c r="F5" s="126"/>
    </row>
    <row r="6" spans="1:9" ht="12.75">
      <c r="A6" s="123">
        <v>2000</v>
      </c>
      <c r="B6" s="36"/>
      <c r="C6" s="11">
        <v>1943506</v>
      </c>
      <c r="D6" s="70">
        <v>248167</v>
      </c>
      <c r="E6" s="103">
        <v>152641</v>
      </c>
      <c r="F6" s="11">
        <v>71233</v>
      </c>
      <c r="G6" s="477">
        <v>0.03665180349327452</v>
      </c>
      <c r="H6" s="316"/>
      <c r="I6" s="316"/>
    </row>
    <row r="7" spans="1:9" ht="12.75">
      <c r="A7" s="123">
        <v>2001</v>
      </c>
      <c r="B7" s="36"/>
      <c r="C7" s="11">
        <v>1806087</v>
      </c>
      <c r="D7" s="70">
        <v>252176</v>
      </c>
      <c r="E7" s="103">
        <v>143486</v>
      </c>
      <c r="F7" s="11">
        <v>71763</v>
      </c>
      <c r="G7" s="477">
        <v>0.03973396630394881</v>
      </c>
      <c r="H7" s="316"/>
      <c r="I7" s="316"/>
    </row>
    <row r="8" spans="1:9" ht="12.75">
      <c r="A8" s="17">
        <v>2002</v>
      </c>
      <c r="B8" s="17"/>
      <c r="C8" s="11">
        <v>1743339</v>
      </c>
      <c r="D8" s="70">
        <v>263384</v>
      </c>
      <c r="E8" s="103">
        <v>140721</v>
      </c>
      <c r="F8" s="11">
        <v>68901</v>
      </c>
      <c r="G8" s="477">
        <v>0.03952243367468978</v>
      </c>
      <c r="H8" s="316"/>
      <c r="I8" s="316"/>
    </row>
    <row r="9" spans="1:9" ht="12.75">
      <c r="A9" s="17">
        <v>2003</v>
      </c>
      <c r="B9" s="17"/>
      <c r="C9" s="11">
        <v>1718883</v>
      </c>
      <c r="D9" s="70">
        <v>264379</v>
      </c>
      <c r="E9" s="103">
        <v>154705</v>
      </c>
      <c r="F9" s="11">
        <v>66687</v>
      </c>
      <c r="G9" s="477">
        <v>0.03879670693118729</v>
      </c>
      <c r="H9" s="316"/>
      <c r="I9" s="316"/>
    </row>
    <row r="10" spans="1:9" ht="12.75">
      <c r="A10" s="17">
        <v>2004</v>
      </c>
      <c r="B10" s="17"/>
      <c r="C10" s="11">
        <v>1723371</v>
      </c>
      <c r="D10" s="70">
        <v>258096</v>
      </c>
      <c r="E10" s="103">
        <v>151527</v>
      </c>
      <c r="F10" s="11">
        <v>62214</v>
      </c>
      <c r="G10" s="477">
        <v>0.03610017808121409</v>
      </c>
      <c r="H10" s="316"/>
      <c r="I10" s="316"/>
    </row>
    <row r="11" spans="1:9" ht="12.75">
      <c r="A11" s="17">
        <v>2005</v>
      </c>
      <c r="B11" s="17"/>
      <c r="C11" s="11">
        <v>1969069</v>
      </c>
      <c r="D11" s="70">
        <v>275138</v>
      </c>
      <c r="E11" s="103">
        <v>153328</v>
      </c>
      <c r="F11" s="11">
        <v>63380</v>
      </c>
      <c r="G11" s="477">
        <v>0.03218780042751168</v>
      </c>
      <c r="H11" s="316"/>
      <c r="I11" s="316"/>
    </row>
    <row r="12" spans="1:9" ht="12.75">
      <c r="A12" s="17">
        <v>2006</v>
      </c>
      <c r="B12" s="17"/>
      <c r="C12" s="11">
        <v>2116573</v>
      </c>
      <c r="D12" s="70">
        <v>292115</v>
      </c>
      <c r="E12" s="103">
        <v>155149</v>
      </c>
      <c r="F12" s="11">
        <v>62980</v>
      </c>
      <c r="G12" s="477">
        <v>0.029755647454635395</v>
      </c>
      <c r="H12" s="316"/>
      <c r="I12" s="316"/>
    </row>
    <row r="13" spans="1:9" ht="12.75">
      <c r="A13" s="17">
        <v>2007</v>
      </c>
      <c r="B13" s="17"/>
      <c r="C13" s="11">
        <v>1944863</v>
      </c>
      <c r="D13" s="70">
        <v>338616</v>
      </c>
      <c r="E13" s="103">
        <v>173751</v>
      </c>
      <c r="F13" s="11">
        <v>69232</v>
      </c>
      <c r="G13" s="477">
        <v>0.035597365984133586</v>
      </c>
      <c r="H13" s="316"/>
      <c r="I13" s="316"/>
    </row>
    <row r="14" spans="1:9" ht="12.75">
      <c r="A14" s="17">
        <v>2008</v>
      </c>
      <c r="B14" s="17"/>
      <c r="C14" s="11">
        <v>1993852</v>
      </c>
      <c r="D14" s="70">
        <v>298796</v>
      </c>
      <c r="E14" s="103">
        <v>163905</v>
      </c>
      <c r="F14" s="11">
        <v>63981</v>
      </c>
      <c r="G14" s="477">
        <v>0.032089142022577406</v>
      </c>
      <c r="H14" s="316"/>
      <c r="I14" s="316"/>
    </row>
    <row r="15" spans="1:9" ht="12.75">
      <c r="A15" s="17">
        <v>2009</v>
      </c>
      <c r="B15" s="17"/>
      <c r="C15" s="11">
        <v>1803194</v>
      </c>
      <c r="D15" s="70">
        <v>315934</v>
      </c>
      <c r="E15" s="103">
        <v>179983</v>
      </c>
      <c r="F15" s="11">
        <v>64078</v>
      </c>
      <c r="G15" s="477">
        <v>0.035535832528280374</v>
      </c>
      <c r="H15" s="316"/>
      <c r="I15" s="316"/>
    </row>
    <row r="16" spans="1:9" ht="12.75">
      <c r="A16" s="17">
        <v>2010</v>
      </c>
      <c r="B16" s="17"/>
      <c r="C16" s="11">
        <v>1550617</v>
      </c>
      <c r="D16" s="70">
        <v>290941</v>
      </c>
      <c r="E16" s="103">
        <v>168693</v>
      </c>
      <c r="F16" s="11">
        <v>60303</v>
      </c>
      <c r="G16" s="477">
        <v>0.03888968068839694</v>
      </c>
      <c r="H16" s="316"/>
      <c r="I16" s="316"/>
    </row>
    <row r="17" spans="1:9" ht="12.75">
      <c r="A17" s="17">
        <v>2011</v>
      </c>
      <c r="B17" s="17"/>
      <c r="C17" s="11">
        <v>1504259</v>
      </c>
      <c r="D17" s="70">
        <v>275920</v>
      </c>
      <c r="E17" s="103">
        <v>170615</v>
      </c>
      <c r="F17" s="11">
        <v>52660</v>
      </c>
      <c r="G17" s="477">
        <v>0.03500726935986422</v>
      </c>
      <c r="H17" s="316"/>
      <c r="I17" s="316"/>
    </row>
    <row r="18" spans="1:6" ht="12.75">
      <c r="A18" s="17"/>
      <c r="B18" s="17"/>
      <c r="C18" s="11"/>
      <c r="D18" s="160"/>
      <c r="E18" s="103"/>
      <c r="F18" s="11"/>
    </row>
    <row r="19" spans="1:7" ht="12.75">
      <c r="A19" s="17">
        <v>2008</v>
      </c>
      <c r="B19" s="17" t="s">
        <v>582</v>
      </c>
      <c r="C19" s="11">
        <v>502296</v>
      </c>
      <c r="D19" s="478">
        <v>70545</v>
      </c>
      <c r="E19" s="478">
        <v>38578</v>
      </c>
      <c r="F19" s="11">
        <v>17279</v>
      </c>
      <c r="G19" s="477">
        <v>0.03440003503910045</v>
      </c>
    </row>
    <row r="20" spans="1:7" ht="12.75">
      <c r="A20" s="17"/>
      <c r="B20" s="17" t="s">
        <v>583</v>
      </c>
      <c r="C20" s="11">
        <v>468327</v>
      </c>
      <c r="D20" s="478">
        <v>74303</v>
      </c>
      <c r="E20" s="478">
        <v>39416</v>
      </c>
      <c r="F20" s="11">
        <v>16068</v>
      </c>
      <c r="G20" s="477">
        <v>0.03430936076715628</v>
      </c>
    </row>
    <row r="21" spans="1:7" ht="12.75">
      <c r="A21" s="17"/>
      <c r="B21" s="17" t="s">
        <v>584</v>
      </c>
      <c r="C21" s="11">
        <v>539908</v>
      </c>
      <c r="D21" s="478">
        <v>77780</v>
      </c>
      <c r="E21" s="478">
        <v>44037</v>
      </c>
      <c r="F21" s="11">
        <v>15300</v>
      </c>
      <c r="G21" s="477">
        <v>0.02833816131637242</v>
      </c>
    </row>
    <row r="22" spans="1:7" ht="12.75">
      <c r="A22" s="17"/>
      <c r="B22" s="17" t="s">
        <v>585</v>
      </c>
      <c r="C22" s="11">
        <v>483321</v>
      </c>
      <c r="D22" s="478">
        <v>76168</v>
      </c>
      <c r="E22" s="478">
        <v>41874</v>
      </c>
      <c r="F22" s="11">
        <v>15334</v>
      </c>
      <c r="G22" s="477">
        <v>0.03172632680971859</v>
      </c>
    </row>
    <row r="23" spans="1:6" ht="7.5" customHeight="1">
      <c r="A23" s="17"/>
      <c r="B23" s="17"/>
      <c r="C23" s="11"/>
      <c r="D23" s="479"/>
      <c r="E23" s="479"/>
      <c r="F23" s="11"/>
    </row>
    <row r="24" spans="1:7" ht="12.75">
      <c r="A24" s="17">
        <v>2009</v>
      </c>
      <c r="B24" s="17" t="s">
        <v>582</v>
      </c>
      <c r="C24" s="11">
        <v>484878</v>
      </c>
      <c r="D24" s="103">
        <v>77355</v>
      </c>
      <c r="E24" s="103">
        <v>43095</v>
      </c>
      <c r="F24" s="19">
        <v>15946</v>
      </c>
      <c r="G24" s="477">
        <v>0.03288662302682324</v>
      </c>
    </row>
    <row r="25" spans="1:7" ht="12.75">
      <c r="A25" s="17"/>
      <c r="B25" s="17" t="s">
        <v>586</v>
      </c>
      <c r="C25" s="11">
        <v>431891</v>
      </c>
      <c r="D25" s="103">
        <v>78816</v>
      </c>
      <c r="E25" s="103">
        <v>43925</v>
      </c>
      <c r="F25" s="19">
        <v>15222</v>
      </c>
      <c r="G25" s="477">
        <v>0.035245003947755336</v>
      </c>
    </row>
    <row r="26" spans="1:7" ht="12.75">
      <c r="A26" s="17"/>
      <c r="B26" s="17" t="s">
        <v>584</v>
      </c>
      <c r="C26" s="11">
        <v>462479</v>
      </c>
      <c r="D26" s="103">
        <v>82659</v>
      </c>
      <c r="E26" s="103">
        <v>48801</v>
      </c>
      <c r="F26" s="19">
        <v>16191</v>
      </c>
      <c r="G26" s="477">
        <v>0.03500915717254189</v>
      </c>
    </row>
    <row r="27" spans="1:7" ht="12.75">
      <c r="A27" s="17"/>
      <c r="B27" s="17" t="s">
        <v>587</v>
      </c>
      <c r="C27" s="11">
        <v>423946</v>
      </c>
      <c r="D27" s="103">
        <v>77104</v>
      </c>
      <c r="E27" s="103">
        <v>44162</v>
      </c>
      <c r="F27" s="19">
        <v>16719</v>
      </c>
      <c r="G27" s="477">
        <v>0.03943662636279149</v>
      </c>
    </row>
    <row r="28" spans="1:6" ht="7.5" customHeight="1">
      <c r="A28" s="17"/>
      <c r="B28" s="17"/>
      <c r="C28" s="11"/>
      <c r="D28" s="479"/>
      <c r="E28" s="479"/>
      <c r="F28" s="11"/>
    </row>
    <row r="29" spans="1:7" ht="12.75">
      <c r="A29" s="17">
        <v>2010</v>
      </c>
      <c r="B29" s="17" t="s">
        <v>582</v>
      </c>
      <c r="C29" s="11">
        <v>387881</v>
      </c>
      <c r="D29" s="103">
        <v>72140</v>
      </c>
      <c r="E29" s="103">
        <v>42099</v>
      </c>
      <c r="F29" s="145">
        <v>16771</v>
      </c>
      <c r="G29" s="477">
        <v>0.04323748778620247</v>
      </c>
    </row>
    <row r="30" spans="1:7" ht="12.75">
      <c r="A30" s="17"/>
      <c r="B30" s="17" t="s">
        <v>586</v>
      </c>
      <c r="C30" s="11">
        <v>377629</v>
      </c>
      <c r="D30" s="103">
        <v>71445</v>
      </c>
      <c r="E30" s="103">
        <v>40464</v>
      </c>
      <c r="F30" s="145">
        <v>15018</v>
      </c>
      <c r="G30" s="477">
        <v>0.03976919145510541</v>
      </c>
    </row>
    <row r="31" spans="1:7" ht="12.75">
      <c r="A31" s="28"/>
      <c r="B31" s="17" t="s">
        <v>584</v>
      </c>
      <c r="C31" s="11">
        <v>404343</v>
      </c>
      <c r="D31" s="103">
        <v>75433</v>
      </c>
      <c r="E31" s="57">
        <v>44807</v>
      </c>
      <c r="F31" s="145">
        <v>14700</v>
      </c>
      <c r="G31" s="477">
        <v>0.03635527262744749</v>
      </c>
    </row>
    <row r="32" spans="1:7" ht="12.75">
      <c r="A32" s="17"/>
      <c r="B32" s="17" t="s">
        <v>587</v>
      </c>
      <c r="C32" s="11">
        <v>380764</v>
      </c>
      <c r="D32" s="103">
        <v>71923</v>
      </c>
      <c r="E32" s="103">
        <v>41323</v>
      </c>
      <c r="F32" s="145">
        <v>13814</v>
      </c>
      <c r="G32" s="477">
        <v>0.03627969030685674</v>
      </c>
    </row>
    <row r="33" spans="1:6" ht="7.5" customHeight="1">
      <c r="A33" s="17"/>
      <c r="B33" s="17"/>
      <c r="C33" s="11"/>
      <c r="D33" s="479"/>
      <c r="E33" s="479"/>
      <c r="F33" s="11"/>
    </row>
    <row r="34" spans="1:7" ht="12.75">
      <c r="A34" s="17">
        <v>2011</v>
      </c>
      <c r="B34" s="17" t="s">
        <v>588</v>
      </c>
      <c r="C34" s="11">
        <v>398391</v>
      </c>
      <c r="D34" s="103">
        <v>69831</v>
      </c>
      <c r="E34" s="103">
        <v>44205</v>
      </c>
      <c r="F34" s="145">
        <v>14679</v>
      </c>
      <c r="G34" s="477">
        <v>0.03684571187602129</v>
      </c>
    </row>
    <row r="35" spans="1:7" ht="12.75">
      <c r="A35" s="17"/>
      <c r="B35" s="17" t="s">
        <v>586</v>
      </c>
      <c r="C35" s="11">
        <v>352283</v>
      </c>
      <c r="D35" s="103">
        <v>67292</v>
      </c>
      <c r="E35" s="103">
        <v>40157</v>
      </c>
      <c r="F35" s="145">
        <v>12860</v>
      </c>
      <c r="G35" s="477">
        <v>0.03650474192623544</v>
      </c>
    </row>
    <row r="36" spans="1:7" ht="12.75">
      <c r="A36" s="17"/>
      <c r="B36" s="17" t="s">
        <v>98</v>
      </c>
      <c r="C36" s="11">
        <v>404896</v>
      </c>
      <c r="D36" s="149">
        <v>72514</v>
      </c>
      <c r="E36" s="149">
        <v>44383</v>
      </c>
      <c r="F36" s="145">
        <v>12819</v>
      </c>
      <c r="G36" s="477">
        <v>0.03165998182249269</v>
      </c>
    </row>
    <row r="37" spans="1:7" ht="12.75">
      <c r="A37" s="17"/>
      <c r="B37" s="17" t="s">
        <v>587</v>
      </c>
      <c r="C37" s="11">
        <v>348689</v>
      </c>
      <c r="D37" s="149">
        <v>66283</v>
      </c>
      <c r="E37" s="149">
        <v>41870</v>
      </c>
      <c r="F37" s="145">
        <v>12302</v>
      </c>
      <c r="G37" s="477">
        <v>0.035280722936484946</v>
      </c>
    </row>
    <row r="38" spans="1:6" ht="7.5" customHeight="1">
      <c r="A38" s="17"/>
      <c r="B38" s="17"/>
      <c r="C38" s="11"/>
      <c r="D38" s="479"/>
      <c r="E38" s="479"/>
      <c r="F38" s="11"/>
    </row>
    <row r="39" spans="1:7" ht="12.75">
      <c r="A39" s="17">
        <v>2012</v>
      </c>
      <c r="B39" s="17" t="s">
        <v>501</v>
      </c>
      <c r="C39" s="11">
        <v>359809</v>
      </c>
      <c r="D39" s="149">
        <v>66229</v>
      </c>
      <c r="E39" s="149">
        <v>42455</v>
      </c>
      <c r="F39" s="145">
        <v>13566</v>
      </c>
      <c r="G39" s="477">
        <v>0.037703337048267276</v>
      </c>
    </row>
    <row r="40" spans="1:7" ht="12.75">
      <c r="A40" s="17"/>
      <c r="B40" s="17" t="s">
        <v>575</v>
      </c>
      <c r="C40" s="11">
        <v>328123</v>
      </c>
      <c r="D40" s="149">
        <v>56381</v>
      </c>
      <c r="E40" s="149">
        <v>36019</v>
      </c>
      <c r="F40" s="145">
        <v>12092</v>
      </c>
      <c r="G40" s="477">
        <v>0.03685203414573194</v>
      </c>
    </row>
    <row r="41" spans="1:7" ht="3.75" customHeight="1">
      <c r="A41" s="147"/>
      <c r="B41" s="147"/>
      <c r="C41" s="148"/>
      <c r="D41" s="148"/>
      <c r="E41" s="148"/>
      <c r="F41" s="148"/>
      <c r="G41" s="22"/>
    </row>
    <row r="42" spans="1:7" ht="3.75" customHeight="1">
      <c r="A42" s="23"/>
      <c r="B42" s="23"/>
      <c r="C42" s="480"/>
      <c r="D42" s="480"/>
      <c r="E42" s="480"/>
      <c r="F42" s="480"/>
      <c r="G42" s="480"/>
    </row>
    <row r="43" spans="1:6" ht="12.75">
      <c r="A43" s="25" t="s">
        <v>589</v>
      </c>
      <c r="B43" s="26"/>
      <c r="C43" s="27"/>
      <c r="D43" s="27"/>
      <c r="E43" s="27"/>
      <c r="F43" s="27"/>
    </row>
    <row r="44" spans="1:6" ht="12.75">
      <c r="A44" s="794" t="s">
        <v>590</v>
      </c>
      <c r="B44" s="794"/>
      <c r="C44" s="794"/>
      <c r="D44" s="794"/>
      <c r="E44" s="794"/>
      <c r="F44" s="794"/>
    </row>
    <row r="45" ht="7.5" customHeight="1"/>
    <row r="46" spans="1:15" ht="12.75">
      <c r="A46" s="25" t="s">
        <v>591</v>
      </c>
      <c r="B46" s="25"/>
      <c r="C46" s="30"/>
      <c r="D46" s="30"/>
      <c r="E46" s="30"/>
      <c r="F46" s="31"/>
      <c r="G46" s="30"/>
      <c r="H46" s="30"/>
      <c r="I46" s="30"/>
      <c r="J46" s="30"/>
      <c r="K46" s="30"/>
      <c r="L46" s="31"/>
      <c r="M46" s="30"/>
      <c r="N46" s="30"/>
      <c r="O46" s="30"/>
    </row>
    <row r="47" spans="1:7" ht="12.75">
      <c r="A47" s="115" t="s">
        <v>330</v>
      </c>
      <c r="B47" s="115"/>
      <c r="C47" s="115"/>
      <c r="D47" s="115"/>
      <c r="E47" s="115"/>
      <c r="F47" s="115"/>
      <c r="G47" s="115"/>
    </row>
    <row r="48" spans="1:7" ht="25.5" customHeight="1">
      <c r="A48" s="795" t="s">
        <v>331</v>
      </c>
      <c r="B48" s="795"/>
      <c r="C48" s="795"/>
      <c r="D48" s="795"/>
      <c r="E48" s="795"/>
      <c r="F48" s="795"/>
      <c r="G48" s="795"/>
    </row>
    <row r="49" spans="1:7" ht="25.5" customHeight="1">
      <c r="A49" s="796" t="s">
        <v>332</v>
      </c>
      <c r="B49" s="797"/>
      <c r="C49" s="797"/>
      <c r="D49" s="797"/>
      <c r="E49" s="797"/>
      <c r="F49" s="797"/>
      <c r="G49" s="797"/>
    </row>
  </sheetData>
  <mergeCells count="4">
    <mergeCell ref="A2:G2"/>
    <mergeCell ref="A44:F44"/>
    <mergeCell ref="A48:G48"/>
    <mergeCell ref="A49:G49"/>
  </mergeCells>
  <printOptions/>
  <pageMargins left="0.7874015748031497" right="0.3937007874015748" top="0.5905511811023623" bottom="0.5905511811023623" header="0.1968503937007874" footer="0.1968503937007874"/>
  <pageSetup fitToHeight="1" fitToWidth="1" horizontalDpi="600" verticalDpi="600" orientation="landscape" paperSize="9" scale="83" r:id="rId1"/>
  <headerFooter alignWithMargins="0">
    <oddHeader>&amp;CCourt Statistics Quarterly: April to June 2012</oddHeader>
    <oddFooter>&amp;CPage &amp;P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O63"/>
  <sheetViews>
    <sheetView workbookViewId="0" topLeftCell="A1">
      <selection activeCell="A1" sqref="A1"/>
    </sheetView>
  </sheetViews>
  <sheetFormatPr defaultColWidth="9.140625" defaultRowHeight="12.75"/>
  <cols>
    <col min="3" max="3" width="13.7109375" style="0" customWidth="1"/>
    <col min="4" max="4" width="14.00390625" style="0" customWidth="1"/>
    <col min="5" max="5" width="14.57421875" style="0" customWidth="1"/>
    <col min="6" max="6" width="8.57421875" style="0" bestFit="1" customWidth="1"/>
    <col min="7" max="7" width="12.00390625" style="0" customWidth="1"/>
    <col min="8" max="8" width="11.421875" style="0" customWidth="1"/>
    <col min="9" max="9" width="1.28515625" style="0" customWidth="1"/>
    <col min="10" max="10" width="10.00390625" style="0" customWidth="1"/>
  </cols>
  <sheetData>
    <row r="1" spans="1:10" ht="12.75">
      <c r="A1" s="258" t="s">
        <v>524</v>
      </c>
      <c r="B1" s="253"/>
      <c r="C1" s="253"/>
      <c r="D1" s="253"/>
      <c r="E1" s="253"/>
      <c r="F1" s="253"/>
      <c r="G1" s="253"/>
      <c r="H1" s="253"/>
      <c r="I1" s="253"/>
      <c r="J1" s="259"/>
    </row>
    <row r="2" spans="1:10" ht="12.75">
      <c r="A2" s="835" t="s">
        <v>593</v>
      </c>
      <c r="B2" s="835"/>
      <c r="C2" s="835"/>
      <c r="D2" s="835"/>
      <c r="E2" s="835"/>
      <c r="F2" s="835"/>
      <c r="G2" s="835"/>
      <c r="H2" s="835"/>
      <c r="I2" s="835"/>
      <c r="J2" s="835"/>
    </row>
    <row r="3" spans="1:10" ht="12.75">
      <c r="A3" s="260"/>
      <c r="B3" s="260"/>
      <c r="C3" s="260"/>
      <c r="D3" s="260"/>
      <c r="E3" s="260"/>
      <c r="F3" s="260"/>
      <c r="G3" s="260"/>
      <c r="H3" s="260"/>
      <c r="I3" s="260"/>
      <c r="J3" s="260"/>
    </row>
    <row r="4" spans="1:10" ht="12.75" customHeight="1">
      <c r="A4" s="836" t="s">
        <v>578</v>
      </c>
      <c r="B4" s="836" t="s">
        <v>579</v>
      </c>
      <c r="C4" s="838" t="s">
        <v>525</v>
      </c>
      <c r="D4" s="838"/>
      <c r="E4" s="838"/>
      <c r="F4" s="838"/>
      <c r="G4" s="838"/>
      <c r="H4" s="838"/>
      <c r="I4" s="261"/>
      <c r="J4" s="839" t="s">
        <v>526</v>
      </c>
    </row>
    <row r="5" spans="1:10" ht="26.25" customHeight="1">
      <c r="A5" s="837"/>
      <c r="B5" s="837"/>
      <c r="C5" s="510" t="s">
        <v>594</v>
      </c>
      <c r="D5" s="510" t="s">
        <v>595</v>
      </c>
      <c r="E5" s="510" t="s">
        <v>596</v>
      </c>
      <c r="F5" s="510" t="s">
        <v>597</v>
      </c>
      <c r="G5" s="262" t="s">
        <v>527</v>
      </c>
      <c r="H5" s="263" t="s">
        <v>102</v>
      </c>
      <c r="I5" s="264"/>
      <c r="J5" s="840"/>
    </row>
    <row r="6" spans="1:10" ht="3.75" customHeight="1">
      <c r="A6" s="265"/>
      <c r="B6" s="265"/>
      <c r="C6" s="266"/>
      <c r="D6" s="266"/>
      <c r="E6" s="266"/>
      <c r="F6" s="266"/>
      <c r="G6" s="266"/>
      <c r="H6" s="267"/>
      <c r="I6" s="268"/>
      <c r="J6" s="267"/>
    </row>
    <row r="7" spans="1:12" ht="14.25">
      <c r="A7" s="269" t="s">
        <v>528</v>
      </c>
      <c r="B7" s="270"/>
      <c r="C7" s="9">
        <v>696279</v>
      </c>
      <c r="D7" s="9">
        <v>613430</v>
      </c>
      <c r="E7" s="9">
        <v>449894</v>
      </c>
      <c r="F7" s="9">
        <v>116167</v>
      </c>
      <c r="G7" s="9">
        <v>155370</v>
      </c>
      <c r="H7" s="10">
        <v>2031140</v>
      </c>
      <c r="I7" s="9"/>
      <c r="J7" s="272">
        <v>846634</v>
      </c>
      <c r="K7" s="9"/>
      <c r="L7" s="316"/>
    </row>
    <row r="8" spans="1:12" ht="12.75">
      <c r="A8" s="273">
        <v>2009</v>
      </c>
      <c r="B8" s="273"/>
      <c r="C8" s="271">
        <v>644018</v>
      </c>
      <c r="D8" s="271">
        <v>571280</v>
      </c>
      <c r="E8" s="274">
        <v>420430</v>
      </c>
      <c r="F8" s="271">
        <v>121345</v>
      </c>
      <c r="G8" s="271">
        <v>155559</v>
      </c>
      <c r="H8" s="275">
        <v>1912632</v>
      </c>
      <c r="I8" s="271"/>
      <c r="J8" s="271">
        <v>852058</v>
      </c>
      <c r="K8" s="9"/>
      <c r="L8" s="316"/>
    </row>
    <row r="9" spans="1:12" ht="12.75">
      <c r="A9" s="276">
        <v>2010</v>
      </c>
      <c r="B9" s="277"/>
      <c r="C9" s="271">
        <v>591128</v>
      </c>
      <c r="D9" s="271">
        <v>546656</v>
      </c>
      <c r="E9" s="271">
        <v>410529</v>
      </c>
      <c r="F9" s="271">
        <v>117777</v>
      </c>
      <c r="G9" s="271">
        <v>131269</v>
      </c>
      <c r="H9" s="275">
        <v>1797359</v>
      </c>
      <c r="I9" s="271"/>
      <c r="J9" s="271">
        <v>855045</v>
      </c>
      <c r="K9" s="9"/>
      <c r="L9" s="316"/>
    </row>
    <row r="10" spans="1:12" ht="12.75">
      <c r="A10" s="276">
        <v>2011</v>
      </c>
      <c r="B10" s="276"/>
      <c r="C10" s="271">
        <v>533065</v>
      </c>
      <c r="D10" s="271">
        <v>595245</v>
      </c>
      <c r="E10" s="271">
        <v>385305</v>
      </c>
      <c r="F10" s="271">
        <v>116207</v>
      </c>
      <c r="G10" s="271">
        <v>104757</v>
      </c>
      <c r="H10" s="275">
        <v>1734579</v>
      </c>
      <c r="I10" s="271"/>
      <c r="J10" s="271">
        <f>SUM(J27:J30)</f>
        <v>828723</v>
      </c>
      <c r="K10" s="9"/>
      <c r="L10" s="316"/>
    </row>
    <row r="11" spans="1:12" ht="12.75">
      <c r="A11" s="276"/>
      <c r="B11" s="277"/>
      <c r="C11" s="314"/>
      <c r="D11" s="314"/>
      <c r="E11" s="314"/>
      <c r="F11" s="314"/>
      <c r="G11" s="314"/>
      <c r="H11" s="314"/>
      <c r="I11" s="271"/>
      <c r="J11" s="271"/>
      <c r="L11" s="316"/>
    </row>
    <row r="12" spans="1:12" ht="12.75">
      <c r="A12" s="276">
        <v>2008</v>
      </c>
      <c r="B12" s="273" t="s">
        <v>582</v>
      </c>
      <c r="C12" s="278">
        <v>190111</v>
      </c>
      <c r="D12" s="278">
        <v>161745</v>
      </c>
      <c r="E12" s="278">
        <v>116658</v>
      </c>
      <c r="F12" s="278">
        <v>28893</v>
      </c>
      <c r="G12" s="278">
        <v>39470</v>
      </c>
      <c r="H12" s="279">
        <v>536877</v>
      </c>
      <c r="I12" s="271"/>
      <c r="J12" s="278">
        <v>205344</v>
      </c>
      <c r="L12" s="316"/>
    </row>
    <row r="13" spans="1:12" ht="12.75">
      <c r="A13" s="276"/>
      <c r="B13" s="273" t="s">
        <v>586</v>
      </c>
      <c r="C13" s="278">
        <v>178705</v>
      </c>
      <c r="D13" s="278">
        <v>153942</v>
      </c>
      <c r="E13" s="278">
        <v>114280</v>
      </c>
      <c r="F13" s="278">
        <v>28663</v>
      </c>
      <c r="G13" s="278">
        <v>39433</v>
      </c>
      <c r="H13" s="279">
        <v>515023</v>
      </c>
      <c r="I13" s="271"/>
      <c r="J13" s="280">
        <v>212714</v>
      </c>
      <c r="L13" s="316"/>
    </row>
    <row r="14" spans="1:12" ht="12.75">
      <c r="A14" s="276"/>
      <c r="B14" s="273" t="s">
        <v>98</v>
      </c>
      <c r="C14" s="278">
        <v>172447</v>
      </c>
      <c r="D14" s="278">
        <v>155098</v>
      </c>
      <c r="E14" s="278">
        <v>115209</v>
      </c>
      <c r="F14" s="278">
        <v>29776</v>
      </c>
      <c r="G14" s="278">
        <v>38782</v>
      </c>
      <c r="H14" s="279">
        <v>511312</v>
      </c>
      <c r="I14" s="271"/>
      <c r="J14" s="278">
        <v>215504</v>
      </c>
      <c r="L14" s="316"/>
    </row>
    <row r="15" spans="1:12" ht="12.75">
      <c r="A15" s="276"/>
      <c r="B15" s="273" t="s">
        <v>585</v>
      </c>
      <c r="C15" s="278">
        <v>155016</v>
      </c>
      <c r="D15" s="278">
        <v>142645</v>
      </c>
      <c r="E15" s="278">
        <v>103747</v>
      </c>
      <c r="F15" s="278">
        <v>28835</v>
      </c>
      <c r="G15" s="278">
        <v>37685</v>
      </c>
      <c r="H15" s="279">
        <v>467928</v>
      </c>
      <c r="I15" s="271"/>
      <c r="J15" s="278">
        <v>213072</v>
      </c>
      <c r="L15" s="316"/>
    </row>
    <row r="16" spans="1:15" ht="7.5" customHeight="1">
      <c r="A16" s="17"/>
      <c r="B16" s="17"/>
      <c r="C16" s="11"/>
      <c r="D16" s="11"/>
      <c r="E16" s="11"/>
      <c r="F16" s="11"/>
      <c r="G16" s="11"/>
      <c r="H16" s="11"/>
      <c r="I16" s="11"/>
      <c r="J16" s="11"/>
      <c r="K16" s="11"/>
      <c r="L16" s="11"/>
      <c r="M16" s="11"/>
      <c r="N16" s="11"/>
      <c r="O16" s="11"/>
    </row>
    <row r="17" spans="1:12" ht="12.75">
      <c r="A17" s="277">
        <v>2009</v>
      </c>
      <c r="B17" s="273" t="s">
        <v>582</v>
      </c>
      <c r="C17" s="278">
        <v>166007</v>
      </c>
      <c r="D17" s="278">
        <v>144620</v>
      </c>
      <c r="E17" s="278">
        <v>108903</v>
      </c>
      <c r="F17" s="278">
        <v>31358</v>
      </c>
      <c r="G17" s="278">
        <v>40109</v>
      </c>
      <c r="H17" s="279">
        <v>490997</v>
      </c>
      <c r="I17" s="271"/>
      <c r="J17" s="278">
        <v>219271</v>
      </c>
      <c r="L17" s="316"/>
    </row>
    <row r="18" spans="1:12" ht="12.75">
      <c r="A18" s="277"/>
      <c r="B18" s="273" t="s">
        <v>586</v>
      </c>
      <c r="C18" s="280">
        <v>160497</v>
      </c>
      <c r="D18" s="280">
        <v>141957</v>
      </c>
      <c r="E18" s="280">
        <v>103434</v>
      </c>
      <c r="F18" s="280">
        <v>29105</v>
      </c>
      <c r="G18" s="280">
        <v>39138</v>
      </c>
      <c r="H18" s="275">
        <v>474131</v>
      </c>
      <c r="I18" s="271"/>
      <c r="J18" s="280">
        <v>211624</v>
      </c>
      <c r="L18" s="316"/>
    </row>
    <row r="19" spans="1:12" ht="12.75">
      <c r="A19" s="277"/>
      <c r="B19" s="273" t="s">
        <v>98</v>
      </c>
      <c r="C19" s="280">
        <v>161750</v>
      </c>
      <c r="D19" s="280">
        <v>145193</v>
      </c>
      <c r="E19" s="280">
        <v>105303</v>
      </c>
      <c r="F19" s="280">
        <v>30974</v>
      </c>
      <c r="G19" s="280">
        <v>38758</v>
      </c>
      <c r="H19" s="275">
        <v>481978</v>
      </c>
      <c r="I19" s="271"/>
      <c r="J19" s="280">
        <v>219392</v>
      </c>
      <c r="L19" s="316"/>
    </row>
    <row r="20" spans="1:12" ht="12.75">
      <c r="A20" s="277"/>
      <c r="B20" s="273" t="s">
        <v>585</v>
      </c>
      <c r="C20" s="280">
        <v>155764</v>
      </c>
      <c r="D20" s="280">
        <v>139510</v>
      </c>
      <c r="E20" s="280">
        <v>102790</v>
      </c>
      <c r="F20" s="280">
        <v>29908</v>
      </c>
      <c r="G20" s="280">
        <v>37554</v>
      </c>
      <c r="H20" s="275">
        <v>465526</v>
      </c>
      <c r="I20" s="271"/>
      <c r="J20" s="280">
        <v>201771</v>
      </c>
      <c r="L20" s="316"/>
    </row>
    <row r="21" spans="1:15" ht="7.5" customHeight="1">
      <c r="A21" s="17"/>
      <c r="B21" s="17"/>
      <c r="C21" s="11"/>
      <c r="D21" s="11"/>
      <c r="E21" s="11"/>
      <c r="F21" s="11"/>
      <c r="G21" s="11"/>
      <c r="H21" s="11"/>
      <c r="I21" s="11"/>
      <c r="J21" s="11"/>
      <c r="K21" s="11"/>
      <c r="L21" s="11"/>
      <c r="M21" s="11"/>
      <c r="N21" s="11"/>
      <c r="O21" s="11"/>
    </row>
    <row r="22" spans="1:12" ht="12.75">
      <c r="A22" s="276">
        <v>2010</v>
      </c>
      <c r="B22" s="281" t="s">
        <v>588</v>
      </c>
      <c r="C22" s="271">
        <v>150336</v>
      </c>
      <c r="D22" s="271">
        <v>123980</v>
      </c>
      <c r="E22" s="271">
        <v>97860</v>
      </c>
      <c r="F22" s="271">
        <v>28788</v>
      </c>
      <c r="G22" s="271">
        <v>34426</v>
      </c>
      <c r="H22" s="275">
        <v>435390</v>
      </c>
      <c r="I22" s="281"/>
      <c r="J22" s="271">
        <v>214302</v>
      </c>
      <c r="L22" s="316"/>
    </row>
    <row r="23" spans="1:12" ht="12.75">
      <c r="A23" s="276"/>
      <c r="B23" s="281" t="s">
        <v>586</v>
      </c>
      <c r="C23" s="271">
        <v>147287</v>
      </c>
      <c r="D23" s="271">
        <v>131567</v>
      </c>
      <c r="E23" s="271">
        <v>103395</v>
      </c>
      <c r="F23" s="271">
        <v>28177</v>
      </c>
      <c r="G23" s="271">
        <v>35251</v>
      </c>
      <c r="H23" s="275">
        <v>445677</v>
      </c>
      <c r="I23" s="271"/>
      <c r="J23" s="271">
        <v>213087</v>
      </c>
      <c r="L23" s="316"/>
    </row>
    <row r="24" spans="1:12" ht="12.75">
      <c r="A24" s="276"/>
      <c r="B24" s="281" t="s">
        <v>529</v>
      </c>
      <c r="C24" s="271">
        <v>150038</v>
      </c>
      <c r="D24" s="271">
        <v>145373</v>
      </c>
      <c r="E24" s="271">
        <v>109340</v>
      </c>
      <c r="F24" s="271">
        <v>31393</v>
      </c>
      <c r="G24" s="271">
        <v>32675</v>
      </c>
      <c r="H24" s="275">
        <v>468819</v>
      </c>
      <c r="I24" s="281"/>
      <c r="J24" s="271">
        <v>222611</v>
      </c>
      <c r="L24" s="316"/>
    </row>
    <row r="25" spans="1:12" ht="12.75">
      <c r="A25" s="276"/>
      <c r="B25" s="281" t="s">
        <v>587</v>
      </c>
      <c r="C25" s="271">
        <v>143467</v>
      </c>
      <c r="D25" s="280">
        <v>145736</v>
      </c>
      <c r="E25" s="280">
        <v>99934</v>
      </c>
      <c r="F25" s="280">
        <v>29419</v>
      </c>
      <c r="G25" s="280">
        <v>28917</v>
      </c>
      <c r="H25" s="275">
        <v>447473</v>
      </c>
      <c r="I25" s="281"/>
      <c r="J25" s="271">
        <v>205045</v>
      </c>
      <c r="L25" s="316"/>
    </row>
    <row r="26" spans="1:15" ht="7.5" customHeight="1">
      <c r="A26" s="17"/>
      <c r="B26" s="17"/>
      <c r="C26" s="11"/>
      <c r="D26" s="11"/>
      <c r="E26" s="11"/>
      <c r="F26" s="11"/>
      <c r="G26" s="11"/>
      <c r="H26" s="11"/>
      <c r="I26" s="11"/>
      <c r="J26" s="11"/>
      <c r="K26" s="11"/>
      <c r="L26" s="11"/>
      <c r="M26" s="11"/>
      <c r="N26" s="11"/>
      <c r="O26" s="11"/>
    </row>
    <row r="27" spans="1:12" ht="12.75">
      <c r="A27" s="276">
        <v>2011</v>
      </c>
      <c r="B27" s="276" t="s">
        <v>588</v>
      </c>
      <c r="C27" s="271">
        <v>146916</v>
      </c>
      <c r="D27" s="271">
        <v>146912</v>
      </c>
      <c r="E27" s="271">
        <v>97457</v>
      </c>
      <c r="F27" s="271">
        <v>30844</v>
      </c>
      <c r="G27" s="271">
        <v>27297</v>
      </c>
      <c r="H27" s="275">
        <v>449426</v>
      </c>
      <c r="I27" s="281"/>
      <c r="J27" s="271">
        <v>214835</v>
      </c>
      <c r="L27" s="316"/>
    </row>
    <row r="28" spans="1:12" ht="12.75">
      <c r="A28" s="276"/>
      <c r="B28" s="276" t="s">
        <v>586</v>
      </c>
      <c r="C28" s="271">
        <v>131780</v>
      </c>
      <c r="D28" s="271">
        <v>143073</v>
      </c>
      <c r="E28" s="271">
        <v>93808</v>
      </c>
      <c r="F28" s="271">
        <v>28101</v>
      </c>
      <c r="G28" s="271">
        <v>25894</v>
      </c>
      <c r="H28" s="275">
        <v>422656</v>
      </c>
      <c r="I28" s="281"/>
      <c r="J28" s="271">
        <v>204532</v>
      </c>
      <c r="L28" s="316"/>
    </row>
    <row r="29" spans="1:12" ht="12.75">
      <c r="A29" s="282"/>
      <c r="B29" s="287" t="s">
        <v>98</v>
      </c>
      <c r="C29" s="283">
        <v>129217</v>
      </c>
      <c r="D29" s="283">
        <v>153138</v>
      </c>
      <c r="E29" s="283">
        <v>100294</v>
      </c>
      <c r="F29" s="283">
        <v>29691</v>
      </c>
      <c r="G29" s="283">
        <v>27335</v>
      </c>
      <c r="H29" s="284">
        <v>439675</v>
      </c>
      <c r="I29" s="285"/>
      <c r="J29" s="286">
        <v>213752</v>
      </c>
      <c r="L29" s="316"/>
    </row>
    <row r="30" spans="1:12" ht="12.75">
      <c r="A30" s="282"/>
      <c r="B30" s="287" t="s">
        <v>587</v>
      </c>
      <c r="C30" s="283">
        <v>125152</v>
      </c>
      <c r="D30" s="283">
        <v>152122</v>
      </c>
      <c r="E30" s="283">
        <v>93746</v>
      </c>
      <c r="F30" s="283">
        <v>27571</v>
      </c>
      <c r="G30" s="283">
        <v>24231</v>
      </c>
      <c r="H30" s="284">
        <v>422822</v>
      </c>
      <c r="I30" s="285"/>
      <c r="J30" s="286">
        <v>195604</v>
      </c>
      <c r="L30" s="316"/>
    </row>
    <row r="31" spans="1:15" ht="7.5" customHeight="1">
      <c r="A31" s="17"/>
      <c r="B31" s="17"/>
      <c r="C31" s="11"/>
      <c r="D31" s="11"/>
      <c r="E31" s="11"/>
      <c r="F31" s="11"/>
      <c r="G31" s="11"/>
      <c r="H31" s="11"/>
      <c r="I31" s="11"/>
      <c r="J31" s="11"/>
      <c r="K31" s="11"/>
      <c r="L31" s="11"/>
      <c r="M31" s="11"/>
      <c r="N31" s="11"/>
      <c r="O31" s="11"/>
    </row>
    <row r="32" spans="1:12" ht="12.75">
      <c r="A32" s="282">
        <v>2012</v>
      </c>
      <c r="B32" s="276" t="s">
        <v>501</v>
      </c>
      <c r="C32" s="283">
        <v>125543</v>
      </c>
      <c r="D32" s="283">
        <v>160714</v>
      </c>
      <c r="E32" s="283">
        <v>93764</v>
      </c>
      <c r="F32" s="283">
        <v>28290</v>
      </c>
      <c r="G32" s="247">
        <v>24000</v>
      </c>
      <c r="H32" s="284">
        <f>SUM(C32:G32)</f>
        <v>432311</v>
      </c>
      <c r="I32" s="285"/>
      <c r="J32" s="286">
        <v>202171</v>
      </c>
      <c r="L32" s="316"/>
    </row>
    <row r="33" spans="1:12" ht="12.75">
      <c r="A33" s="282"/>
      <c r="B33" s="276" t="s">
        <v>575</v>
      </c>
      <c r="C33" s="283">
        <v>119850</v>
      </c>
      <c r="D33" s="283">
        <v>150498</v>
      </c>
      <c r="E33" s="283">
        <v>87222</v>
      </c>
      <c r="F33" s="283">
        <v>26191</v>
      </c>
      <c r="G33" s="247">
        <v>21860</v>
      </c>
      <c r="H33" s="284">
        <v>405621</v>
      </c>
      <c r="I33" s="285"/>
      <c r="J33" s="286">
        <v>178733</v>
      </c>
      <c r="L33" s="316"/>
    </row>
    <row r="34" spans="1:10" ht="3.75" customHeight="1">
      <c r="A34" s="288"/>
      <c r="B34" s="289"/>
      <c r="C34" s="290"/>
      <c r="D34" s="291"/>
      <c r="E34" s="291"/>
      <c r="F34" s="291"/>
      <c r="G34" s="291"/>
      <c r="H34" s="292"/>
      <c r="I34" s="293"/>
      <c r="J34" s="290"/>
    </row>
    <row r="35" spans="1:10" ht="3.75" customHeight="1">
      <c r="A35" s="282"/>
      <c r="B35" s="287"/>
      <c r="C35" s="181"/>
      <c r="D35" s="181"/>
      <c r="E35" s="181"/>
      <c r="F35" s="181"/>
      <c r="G35" s="181"/>
      <c r="H35" s="181"/>
      <c r="I35" s="285"/>
      <c r="J35" s="286"/>
    </row>
    <row r="36" spans="1:10" ht="12.75">
      <c r="A36" s="46" t="s">
        <v>589</v>
      </c>
      <c r="B36" s="144"/>
      <c r="C36" s="295"/>
      <c r="D36" s="295"/>
      <c r="E36" s="295"/>
      <c r="F36" s="295"/>
      <c r="G36" s="295"/>
      <c r="H36" s="295"/>
      <c r="I36" s="295"/>
      <c r="J36" s="144"/>
    </row>
    <row r="37" spans="1:10" ht="12.75">
      <c r="A37" s="296" t="s">
        <v>598</v>
      </c>
      <c r="B37" s="144"/>
      <c r="C37" s="295"/>
      <c r="D37" s="295"/>
      <c r="E37" s="295"/>
      <c r="F37" s="295"/>
      <c r="G37" s="295"/>
      <c r="H37" s="295"/>
      <c r="I37" s="295"/>
      <c r="J37" s="144"/>
    </row>
    <row r="38" spans="1:10" ht="12.75">
      <c r="A38" s="296"/>
      <c r="B38" s="144"/>
      <c r="C38" s="295"/>
      <c r="D38" s="295"/>
      <c r="E38" s="295"/>
      <c r="F38" s="295"/>
      <c r="G38" s="295"/>
      <c r="H38" s="295"/>
      <c r="I38" s="295"/>
      <c r="J38" s="146"/>
    </row>
    <row r="39" spans="1:10" ht="12.75">
      <c r="A39" s="46" t="s">
        <v>591</v>
      </c>
      <c r="B39" s="296"/>
      <c r="C39" s="296"/>
      <c r="D39" s="296"/>
      <c r="E39" s="296"/>
      <c r="F39" s="296"/>
      <c r="G39" s="296"/>
      <c r="H39" s="296"/>
      <c r="I39" s="296"/>
      <c r="J39" s="144"/>
    </row>
    <row r="40" spans="1:10" ht="12.75">
      <c r="A40" s="296" t="s">
        <v>599</v>
      </c>
      <c r="B40" s="767"/>
      <c r="C40" s="767"/>
      <c r="D40" s="767"/>
      <c r="E40" s="767"/>
      <c r="F40" s="767"/>
      <c r="G40" s="767"/>
      <c r="H40" s="767"/>
      <c r="I40" s="767"/>
      <c r="J40" s="767"/>
    </row>
    <row r="41" spans="1:10" ht="35.25" customHeight="1">
      <c r="A41" s="834" t="s">
        <v>600</v>
      </c>
      <c r="B41" s="834"/>
      <c r="C41" s="834"/>
      <c r="D41" s="834"/>
      <c r="E41" s="834"/>
      <c r="F41" s="834"/>
      <c r="G41" s="834"/>
      <c r="H41" s="834"/>
      <c r="I41" s="834"/>
      <c r="J41" s="834"/>
    </row>
    <row r="42" ht="15.75" customHeight="1">
      <c r="A42" s="296"/>
    </row>
    <row r="43" spans="1:3" ht="8.25" customHeight="1">
      <c r="A43" s="298"/>
      <c r="B43" s="298"/>
      <c r="C43" s="298"/>
    </row>
    <row r="44" spans="3:8" ht="12.75">
      <c r="C44" s="294"/>
      <c r="D44" s="294"/>
      <c r="E44" s="294"/>
      <c r="F44" s="294"/>
      <c r="G44" s="294"/>
      <c r="H44" s="294"/>
    </row>
    <row r="45" spans="3:8" ht="12.75">
      <c r="C45" s="294"/>
      <c r="D45" s="294"/>
      <c r="E45" s="294"/>
      <c r="F45" s="294"/>
      <c r="G45" s="294"/>
      <c r="H45" s="294"/>
    </row>
    <row r="46" spans="3:8" ht="12.75">
      <c r="C46" s="316"/>
      <c r="D46" s="316"/>
      <c r="E46" s="316"/>
      <c r="F46" s="316"/>
      <c r="G46" s="316"/>
      <c r="H46" s="316"/>
    </row>
    <row r="47" spans="3:8" ht="12.75">
      <c r="C47" s="316"/>
      <c r="D47" s="316"/>
      <c r="E47" s="316"/>
      <c r="F47" s="316"/>
      <c r="G47" s="316"/>
      <c r="H47" s="316"/>
    </row>
    <row r="48" spans="3:8" ht="12.75">
      <c r="C48" s="283"/>
      <c r="D48" s="283"/>
      <c r="E48" s="283"/>
      <c r="F48" s="283"/>
      <c r="G48" s="283"/>
      <c r="H48" s="283"/>
    </row>
    <row r="49" spans="3:8" ht="12.75">
      <c r="C49" s="511"/>
      <c r="D49" s="511"/>
      <c r="E49" s="511"/>
      <c r="F49" s="511"/>
      <c r="G49" s="511"/>
      <c r="H49" s="511"/>
    </row>
    <row r="50" ht="12.75">
      <c r="C50" s="316"/>
    </row>
    <row r="51" ht="12.75">
      <c r="C51" s="316"/>
    </row>
    <row r="52" ht="12.75">
      <c r="C52" s="316"/>
    </row>
    <row r="53" ht="12.75">
      <c r="C53" s="316"/>
    </row>
    <row r="54" ht="12.75">
      <c r="C54" s="316"/>
    </row>
    <row r="55" ht="12.75">
      <c r="C55" s="316"/>
    </row>
    <row r="56" ht="12.75">
      <c r="C56" s="316"/>
    </row>
    <row r="57" ht="12.75">
      <c r="C57" s="316"/>
    </row>
    <row r="58" ht="12.75">
      <c r="C58" s="316"/>
    </row>
    <row r="59" ht="12.75">
      <c r="C59" s="316"/>
    </row>
    <row r="60" ht="12.75">
      <c r="C60" s="316"/>
    </row>
    <row r="61" ht="12.75">
      <c r="C61" s="316"/>
    </row>
    <row r="62" ht="12.75">
      <c r="C62" s="316"/>
    </row>
    <row r="63" ht="12.75">
      <c r="C63" s="316"/>
    </row>
  </sheetData>
  <mergeCells count="6">
    <mergeCell ref="A41:J41"/>
    <mergeCell ref="A2:J2"/>
    <mergeCell ref="A4:A5"/>
    <mergeCell ref="B4:B5"/>
    <mergeCell ref="C4:H4"/>
    <mergeCell ref="J4:J5"/>
  </mergeCells>
  <printOptions/>
  <pageMargins left="0.7874015748031497" right="0.3937007874015748" top="0.5905511811023623" bottom="0.5905511811023623" header="0.1968503937007874" footer="0.1968503937007874"/>
  <pageSetup fitToHeight="1" fitToWidth="1" horizontalDpi="600" verticalDpi="600" orientation="landscape" paperSize="9" r:id="rId1"/>
  <headerFooter alignWithMargins="0">
    <oddHeader>&amp;CCourt Statistics Quarterly: April to June 2012</oddHeader>
    <oddFooter>&amp;CPage &amp;P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W59"/>
  <sheetViews>
    <sheetView workbookViewId="0" topLeftCell="A1">
      <selection activeCell="A1" sqref="A1"/>
    </sheetView>
  </sheetViews>
  <sheetFormatPr defaultColWidth="9.140625" defaultRowHeight="12.75"/>
  <cols>
    <col min="4" max="4" width="12.57421875" style="0" customWidth="1"/>
    <col min="5" max="5" width="11.57421875" style="0" customWidth="1"/>
    <col min="6" max="6" width="0.9921875" style="0" customWidth="1"/>
    <col min="8" max="8" width="12.00390625" style="0" customWidth="1"/>
    <col min="9" max="9" width="11.57421875" style="0" customWidth="1"/>
    <col min="10" max="10" width="0.9921875" style="0" customWidth="1"/>
    <col min="12" max="12" width="12.28125" style="0" customWidth="1"/>
    <col min="13" max="13" width="13.28125" style="0" customWidth="1"/>
    <col min="14" max="14" width="0.9921875" style="0" customWidth="1"/>
    <col min="16" max="16" width="12.421875" style="0" customWidth="1"/>
    <col min="17" max="17" width="11.421875" style="0" customWidth="1"/>
    <col min="18" max="18" width="0.9921875" style="0" customWidth="1"/>
    <col min="20" max="20" width="11.8515625" style="0" customWidth="1"/>
    <col min="21" max="21" width="12.28125" style="0" customWidth="1"/>
  </cols>
  <sheetData>
    <row r="1" spans="1:21" ht="12.75">
      <c r="A1" s="512" t="s">
        <v>530</v>
      </c>
      <c r="B1" s="512"/>
      <c r="C1" s="512"/>
      <c r="D1" s="512"/>
      <c r="E1" s="512"/>
      <c r="F1" s="512"/>
      <c r="G1" s="513"/>
      <c r="H1" s="513"/>
      <c r="I1" s="513"/>
      <c r="J1" s="512"/>
      <c r="K1" s="513"/>
      <c r="L1" s="513"/>
      <c r="M1" s="513"/>
      <c r="N1" s="512"/>
      <c r="O1" s="513"/>
      <c r="P1" s="513"/>
      <c r="Q1" s="513"/>
      <c r="R1" s="512"/>
      <c r="S1" s="513"/>
      <c r="T1" s="513"/>
      <c r="U1" s="513"/>
    </row>
    <row r="2" spans="1:21" ht="15" customHeight="1">
      <c r="A2" s="842" t="s">
        <v>213</v>
      </c>
      <c r="B2" s="842"/>
      <c r="C2" s="842"/>
      <c r="D2" s="842"/>
      <c r="E2" s="842"/>
      <c r="F2" s="842"/>
      <c r="G2" s="842"/>
      <c r="H2" s="842"/>
      <c r="I2" s="842"/>
      <c r="J2" s="842"/>
      <c r="K2" s="842"/>
      <c r="L2" s="842"/>
      <c r="M2" s="842"/>
      <c r="N2" s="842"/>
      <c r="O2" s="842"/>
      <c r="P2" s="842"/>
      <c r="Q2" s="842"/>
      <c r="R2" s="842"/>
      <c r="S2" s="842"/>
      <c r="T2" s="842"/>
      <c r="U2" s="842"/>
    </row>
    <row r="3" spans="1:21" ht="12.75">
      <c r="A3" s="513"/>
      <c r="B3" s="513"/>
      <c r="C3" s="513"/>
      <c r="D3" s="513"/>
      <c r="E3" s="513"/>
      <c r="F3" s="513"/>
      <c r="G3" s="513"/>
      <c r="H3" s="513"/>
      <c r="I3" s="513"/>
      <c r="J3" s="513"/>
      <c r="K3" s="513"/>
      <c r="L3" s="513"/>
      <c r="M3" s="513"/>
      <c r="N3" s="513"/>
      <c r="O3" s="513"/>
      <c r="P3" s="513"/>
      <c r="Q3" s="513"/>
      <c r="R3" s="513"/>
      <c r="S3" s="513"/>
      <c r="T3" s="513"/>
      <c r="U3" s="515"/>
    </row>
    <row r="4" spans="1:21" ht="12.75" customHeight="1">
      <c r="A4" s="844" t="s">
        <v>578</v>
      </c>
      <c r="B4" s="844" t="s">
        <v>579</v>
      </c>
      <c r="C4" s="843" t="s">
        <v>602</v>
      </c>
      <c r="D4" s="843"/>
      <c r="E4" s="843"/>
      <c r="F4" s="516"/>
      <c r="G4" s="843" t="s">
        <v>603</v>
      </c>
      <c r="H4" s="843"/>
      <c r="I4" s="843"/>
      <c r="J4" s="516"/>
      <c r="K4" s="843" t="s">
        <v>604</v>
      </c>
      <c r="L4" s="843"/>
      <c r="M4" s="843"/>
      <c r="N4" s="516"/>
      <c r="O4" s="843" t="s">
        <v>605</v>
      </c>
      <c r="P4" s="843"/>
      <c r="Q4" s="843"/>
      <c r="R4" s="516"/>
      <c r="S4" s="843" t="s">
        <v>606</v>
      </c>
      <c r="T4" s="843"/>
      <c r="U4" s="843"/>
    </row>
    <row r="5" spans="1:21" ht="25.5">
      <c r="A5" s="845"/>
      <c r="B5" s="845"/>
      <c r="C5" s="517" t="s">
        <v>607</v>
      </c>
      <c r="D5" s="517" t="s">
        <v>608</v>
      </c>
      <c r="E5" s="517" t="s">
        <v>609</v>
      </c>
      <c r="F5" s="518"/>
      <c r="G5" s="517" t="s">
        <v>607</v>
      </c>
      <c r="H5" s="517" t="s">
        <v>608</v>
      </c>
      <c r="I5" s="517" t="s">
        <v>609</v>
      </c>
      <c r="J5" s="518"/>
      <c r="K5" s="517" t="s">
        <v>607</v>
      </c>
      <c r="L5" s="517" t="s">
        <v>608</v>
      </c>
      <c r="M5" s="517" t="s">
        <v>609</v>
      </c>
      <c r="N5" s="518"/>
      <c r="O5" s="517" t="s">
        <v>607</v>
      </c>
      <c r="P5" s="517" t="s">
        <v>608</v>
      </c>
      <c r="Q5" s="517" t="s">
        <v>609</v>
      </c>
      <c r="R5" s="518"/>
      <c r="S5" s="517" t="s">
        <v>607</v>
      </c>
      <c r="T5" s="517" t="s">
        <v>608</v>
      </c>
      <c r="U5" s="517" t="s">
        <v>609</v>
      </c>
    </row>
    <row r="6" spans="1:21" ht="3.75" customHeight="1">
      <c r="A6" s="519"/>
      <c r="B6" s="519"/>
      <c r="C6" s="520"/>
      <c r="D6" s="520"/>
      <c r="E6" s="520"/>
      <c r="F6" s="520"/>
      <c r="G6" s="521"/>
      <c r="H6" s="521"/>
      <c r="I6" s="521"/>
      <c r="J6" s="520"/>
      <c r="K6" s="521"/>
      <c r="L6" s="521"/>
      <c r="M6" s="521"/>
      <c r="N6" s="520"/>
      <c r="O6" s="521"/>
      <c r="P6" s="521"/>
      <c r="Q6" s="521"/>
      <c r="R6" s="520"/>
      <c r="S6" s="521"/>
      <c r="T6" s="521"/>
      <c r="U6" s="521"/>
    </row>
    <row r="7" spans="1:23" ht="12.75">
      <c r="A7" s="522">
        <v>2000</v>
      </c>
      <c r="B7" s="513"/>
      <c r="C7" s="523">
        <v>112504</v>
      </c>
      <c r="D7" s="523">
        <f>H7+L7+P7+T7</f>
        <v>116492</v>
      </c>
      <c r="E7" s="523">
        <f>I7+M7+Q7+U7</f>
        <v>31183</v>
      </c>
      <c r="F7" s="523"/>
      <c r="G7" s="524">
        <v>70699</v>
      </c>
      <c r="H7" s="524">
        <v>73027</v>
      </c>
      <c r="I7" s="524">
        <v>24381</v>
      </c>
      <c r="J7" s="523"/>
      <c r="K7" s="524">
        <v>1721</v>
      </c>
      <c r="L7" s="524">
        <v>1609</v>
      </c>
      <c r="M7" s="524">
        <v>717</v>
      </c>
      <c r="N7" s="523"/>
      <c r="O7" s="524">
        <v>26385</v>
      </c>
      <c r="P7" s="524">
        <v>27663</v>
      </c>
      <c r="Q7" s="524">
        <v>3827</v>
      </c>
      <c r="R7" s="523"/>
      <c r="S7" s="524">
        <v>13699</v>
      </c>
      <c r="T7" s="524">
        <v>14193</v>
      </c>
      <c r="U7" s="524">
        <v>2258</v>
      </c>
      <c r="W7" s="9"/>
    </row>
    <row r="8" spans="1:23" ht="14.25">
      <c r="A8" s="522" t="s">
        <v>610</v>
      </c>
      <c r="B8" s="513"/>
      <c r="C8" s="523">
        <v>120023</v>
      </c>
      <c r="D8" s="523">
        <f aca="true" t="shared" si="0" ref="D8:E38">H8+L8+P8+T8</f>
        <v>115403</v>
      </c>
      <c r="E8" s="523">
        <f t="shared" si="0"/>
        <v>35942</v>
      </c>
      <c r="F8" s="523"/>
      <c r="G8" s="524">
        <v>54310</v>
      </c>
      <c r="H8" s="524">
        <v>61562</v>
      </c>
      <c r="I8" s="524">
        <v>17402</v>
      </c>
      <c r="J8" s="523"/>
      <c r="K8" s="524">
        <v>27658</v>
      </c>
      <c r="L8" s="524">
        <v>16097</v>
      </c>
      <c r="M8" s="524">
        <v>12284</v>
      </c>
      <c r="N8" s="523"/>
      <c r="O8" s="524">
        <v>25500</v>
      </c>
      <c r="P8" s="524">
        <v>25132</v>
      </c>
      <c r="Q8" s="524">
        <v>4079</v>
      </c>
      <c r="R8" s="523"/>
      <c r="S8" s="524">
        <v>12555</v>
      </c>
      <c r="T8" s="524">
        <v>12612</v>
      </c>
      <c r="U8" s="524">
        <v>2177</v>
      </c>
      <c r="W8" s="9"/>
    </row>
    <row r="9" spans="1:23" ht="12.75">
      <c r="A9" s="522">
        <v>2002</v>
      </c>
      <c r="B9" s="513"/>
      <c r="C9" s="523">
        <v>125058</v>
      </c>
      <c r="D9" s="523">
        <f t="shared" si="0"/>
        <v>123048</v>
      </c>
      <c r="E9" s="523">
        <f t="shared" si="0"/>
        <v>38103</v>
      </c>
      <c r="F9" s="523"/>
      <c r="G9" s="524">
        <v>51361</v>
      </c>
      <c r="H9" s="524">
        <v>52013</v>
      </c>
      <c r="I9" s="524">
        <v>17274</v>
      </c>
      <c r="J9" s="523"/>
      <c r="K9" s="524">
        <v>33691</v>
      </c>
      <c r="L9" s="524">
        <v>31886</v>
      </c>
      <c r="M9" s="524">
        <v>14221</v>
      </c>
      <c r="N9" s="523"/>
      <c r="O9" s="524">
        <v>28309</v>
      </c>
      <c r="P9" s="524">
        <v>27402</v>
      </c>
      <c r="Q9" s="524">
        <v>4515</v>
      </c>
      <c r="R9" s="523"/>
      <c r="S9" s="524">
        <v>11697</v>
      </c>
      <c r="T9" s="524">
        <v>11747</v>
      </c>
      <c r="U9" s="524">
        <v>2093</v>
      </c>
      <c r="W9" s="9"/>
    </row>
    <row r="10" spans="1:23" ht="12.75">
      <c r="A10" s="522">
        <v>2003</v>
      </c>
      <c r="B10" s="513"/>
      <c r="C10" s="523">
        <v>126371</v>
      </c>
      <c r="D10" s="523">
        <f t="shared" si="0"/>
        <v>125520</v>
      </c>
      <c r="E10" s="523">
        <f t="shared" si="0"/>
        <v>38989</v>
      </c>
      <c r="F10" s="523"/>
      <c r="G10" s="524">
        <v>51492</v>
      </c>
      <c r="H10" s="524">
        <v>51277</v>
      </c>
      <c r="I10" s="524">
        <v>17866</v>
      </c>
      <c r="J10" s="523"/>
      <c r="K10" s="524">
        <v>33452</v>
      </c>
      <c r="L10" s="524">
        <v>33455</v>
      </c>
      <c r="M10" s="524">
        <v>14413</v>
      </c>
      <c r="N10" s="523"/>
      <c r="O10" s="524">
        <v>29810</v>
      </c>
      <c r="P10" s="524">
        <v>29237</v>
      </c>
      <c r="Q10" s="524">
        <v>4546</v>
      </c>
      <c r="R10" s="523"/>
      <c r="S10" s="524">
        <v>11617</v>
      </c>
      <c r="T10" s="524">
        <v>11551</v>
      </c>
      <c r="U10" s="524">
        <v>2164</v>
      </c>
      <c r="W10" s="9"/>
    </row>
    <row r="11" spans="1:23" ht="12.75">
      <c r="A11" s="522">
        <v>2004</v>
      </c>
      <c r="B11" s="513"/>
      <c r="C11" s="523">
        <v>122062</v>
      </c>
      <c r="D11" s="523">
        <f t="shared" si="0"/>
        <v>125066</v>
      </c>
      <c r="E11" s="523">
        <f t="shared" si="0"/>
        <v>36614</v>
      </c>
      <c r="F11" s="523"/>
      <c r="G11" s="524">
        <v>48668</v>
      </c>
      <c r="H11" s="524">
        <v>50734</v>
      </c>
      <c r="I11" s="524">
        <v>16508</v>
      </c>
      <c r="J11" s="523"/>
      <c r="K11" s="524">
        <v>30808</v>
      </c>
      <c r="L11" s="524">
        <v>32380</v>
      </c>
      <c r="M11" s="524">
        <v>13304</v>
      </c>
      <c r="N11" s="523"/>
      <c r="O11" s="524">
        <v>29964</v>
      </c>
      <c r="P11" s="524">
        <v>29583</v>
      </c>
      <c r="Q11" s="524">
        <v>4373</v>
      </c>
      <c r="R11" s="523"/>
      <c r="S11" s="524">
        <v>12622</v>
      </c>
      <c r="T11" s="524">
        <v>12369</v>
      </c>
      <c r="U11" s="524">
        <v>2429</v>
      </c>
      <c r="W11" s="9"/>
    </row>
    <row r="12" spans="1:23" ht="12.75">
      <c r="A12" s="522">
        <v>2005</v>
      </c>
      <c r="B12" s="513"/>
      <c r="C12" s="523">
        <v>124313</v>
      </c>
      <c r="D12" s="523">
        <f t="shared" si="0"/>
        <v>121099</v>
      </c>
      <c r="E12" s="523">
        <f t="shared" si="0"/>
        <v>40915</v>
      </c>
      <c r="F12" s="523"/>
      <c r="G12" s="524">
        <v>47980</v>
      </c>
      <c r="H12" s="524">
        <v>47239</v>
      </c>
      <c r="I12" s="524">
        <v>18054</v>
      </c>
      <c r="J12" s="523"/>
      <c r="K12" s="524">
        <v>31234</v>
      </c>
      <c r="L12" s="524">
        <v>29756</v>
      </c>
      <c r="M12" s="524">
        <v>15192</v>
      </c>
      <c r="N12" s="523"/>
      <c r="O12" s="524">
        <v>32452</v>
      </c>
      <c r="P12" s="524">
        <v>31475</v>
      </c>
      <c r="Q12" s="524">
        <v>5223</v>
      </c>
      <c r="R12" s="523"/>
      <c r="S12" s="524">
        <v>12647</v>
      </c>
      <c r="T12" s="524">
        <v>12629</v>
      </c>
      <c r="U12" s="524">
        <v>2446</v>
      </c>
      <c r="W12" s="9"/>
    </row>
    <row r="13" spans="1:23" ht="12.75">
      <c r="A13" s="522" t="s">
        <v>611</v>
      </c>
      <c r="B13" s="513"/>
      <c r="C13" s="523">
        <v>126991</v>
      </c>
      <c r="D13" s="523">
        <f t="shared" si="0"/>
        <v>126515</v>
      </c>
      <c r="E13" s="523">
        <f t="shared" si="0"/>
        <v>41746</v>
      </c>
      <c r="F13" s="523"/>
      <c r="G13" s="524">
        <v>47088</v>
      </c>
      <c r="H13" s="524">
        <v>47032</v>
      </c>
      <c r="I13" s="524">
        <v>18456</v>
      </c>
      <c r="J13" s="523"/>
      <c r="K13" s="524">
        <v>30469</v>
      </c>
      <c r="L13" s="524">
        <v>30407</v>
      </c>
      <c r="M13" s="524">
        <v>15397</v>
      </c>
      <c r="N13" s="523"/>
      <c r="O13" s="524">
        <v>35964</v>
      </c>
      <c r="P13" s="524">
        <v>35943</v>
      </c>
      <c r="Q13" s="524">
        <v>5055</v>
      </c>
      <c r="R13" s="523"/>
      <c r="S13" s="524">
        <v>13470</v>
      </c>
      <c r="T13" s="524">
        <v>13133</v>
      </c>
      <c r="U13" s="524">
        <v>2838</v>
      </c>
      <c r="W13" s="9"/>
    </row>
    <row r="14" spans="1:23" ht="12.75">
      <c r="A14" s="522" t="s">
        <v>612</v>
      </c>
      <c r="B14" s="513"/>
      <c r="C14" s="523">
        <v>136434</v>
      </c>
      <c r="D14" s="523">
        <f t="shared" si="0"/>
        <v>135497</v>
      </c>
      <c r="E14" s="523">
        <f t="shared" si="0"/>
        <v>42338</v>
      </c>
      <c r="F14" s="523"/>
      <c r="G14" s="524">
        <v>50143</v>
      </c>
      <c r="H14" s="524">
        <v>49823</v>
      </c>
      <c r="I14" s="524">
        <v>18870</v>
      </c>
      <c r="J14" s="523"/>
      <c r="K14" s="524">
        <v>32738</v>
      </c>
      <c r="L14" s="524">
        <v>33063</v>
      </c>
      <c r="M14" s="524">
        <v>15117</v>
      </c>
      <c r="N14" s="523"/>
      <c r="O14" s="524">
        <v>40311</v>
      </c>
      <c r="P14" s="524">
        <v>39385</v>
      </c>
      <c r="Q14" s="524">
        <v>5497</v>
      </c>
      <c r="R14" s="523"/>
      <c r="S14" s="524">
        <v>13242</v>
      </c>
      <c r="T14" s="524">
        <v>13226</v>
      </c>
      <c r="U14" s="524">
        <v>2854</v>
      </c>
      <c r="W14" s="9"/>
    </row>
    <row r="15" spans="1:23" ht="12.75">
      <c r="A15" s="525">
        <v>2008</v>
      </c>
      <c r="B15" s="513"/>
      <c r="C15" s="523">
        <v>145715</v>
      </c>
      <c r="D15" s="523">
        <f t="shared" si="0"/>
        <v>143080</v>
      </c>
      <c r="E15" s="523">
        <f t="shared" si="0"/>
        <v>44455</v>
      </c>
      <c r="F15" s="523"/>
      <c r="G15" s="524">
        <v>55302</v>
      </c>
      <c r="H15" s="524">
        <v>53654</v>
      </c>
      <c r="I15" s="524">
        <v>20553</v>
      </c>
      <c r="J15" s="523"/>
      <c r="K15" s="524">
        <v>34738</v>
      </c>
      <c r="L15" s="524">
        <v>34081</v>
      </c>
      <c r="M15" s="524">
        <v>15759</v>
      </c>
      <c r="N15" s="523"/>
      <c r="O15" s="524">
        <v>41656</v>
      </c>
      <c r="P15" s="524">
        <v>41337</v>
      </c>
      <c r="Q15" s="524">
        <v>5270</v>
      </c>
      <c r="R15" s="523"/>
      <c r="S15" s="524">
        <v>14019</v>
      </c>
      <c r="T15" s="524">
        <v>14008</v>
      </c>
      <c r="U15" s="524">
        <v>2873</v>
      </c>
      <c r="W15" s="9"/>
    </row>
    <row r="16" spans="1:23" ht="12.75">
      <c r="A16" s="525">
        <v>2009</v>
      </c>
      <c r="B16" s="526"/>
      <c r="C16" s="523">
        <v>150711</v>
      </c>
      <c r="D16" s="523">
        <f t="shared" si="0"/>
        <v>147161</v>
      </c>
      <c r="E16" s="523">
        <f t="shared" si="0"/>
        <v>47713</v>
      </c>
      <c r="F16" s="523"/>
      <c r="G16" s="524">
        <v>62838</v>
      </c>
      <c r="H16" s="524">
        <v>59840</v>
      </c>
      <c r="I16" s="524">
        <v>23655</v>
      </c>
      <c r="J16" s="523"/>
      <c r="K16" s="524">
        <v>34869</v>
      </c>
      <c r="L16" s="524">
        <v>34471</v>
      </c>
      <c r="M16" s="524">
        <v>16243</v>
      </c>
      <c r="N16" s="523"/>
      <c r="O16" s="524">
        <v>38663</v>
      </c>
      <c r="P16" s="524">
        <v>38868</v>
      </c>
      <c r="Q16" s="524">
        <v>4592</v>
      </c>
      <c r="R16" s="523"/>
      <c r="S16" s="524">
        <v>14341</v>
      </c>
      <c r="T16" s="524">
        <v>13982</v>
      </c>
      <c r="U16" s="524">
        <v>3223</v>
      </c>
      <c r="W16" s="9"/>
    </row>
    <row r="17" spans="1:23" ht="12.75">
      <c r="A17" s="525">
        <v>2010</v>
      </c>
      <c r="B17" s="526"/>
      <c r="C17" s="523">
        <v>152336</v>
      </c>
      <c r="D17" s="523">
        <f t="shared" si="0"/>
        <v>153898</v>
      </c>
      <c r="E17" s="523">
        <f t="shared" si="0"/>
        <v>46069</v>
      </c>
      <c r="F17" s="523"/>
      <c r="G17" s="524">
        <v>63541</v>
      </c>
      <c r="H17" s="524">
        <v>65478</v>
      </c>
      <c r="I17" s="524">
        <v>21923</v>
      </c>
      <c r="J17" s="523"/>
      <c r="K17" s="524">
        <v>34147</v>
      </c>
      <c r="L17" s="524">
        <v>34660</v>
      </c>
      <c r="M17" s="524">
        <v>15865</v>
      </c>
      <c r="N17" s="523"/>
      <c r="O17" s="524">
        <v>40828</v>
      </c>
      <c r="P17" s="524">
        <v>39693</v>
      </c>
      <c r="Q17" s="524">
        <v>5271</v>
      </c>
      <c r="R17" s="523"/>
      <c r="S17" s="524">
        <v>13820</v>
      </c>
      <c r="T17" s="524">
        <v>14067</v>
      </c>
      <c r="U17" s="524">
        <v>3010</v>
      </c>
      <c r="W17" s="9"/>
    </row>
    <row r="18" spans="1:23" ht="12.75">
      <c r="A18" s="276">
        <v>2011</v>
      </c>
      <c r="B18" s="526"/>
      <c r="C18" s="523">
        <v>148250</v>
      </c>
      <c r="D18" s="523">
        <f t="shared" si="0"/>
        <v>150268</v>
      </c>
      <c r="E18" s="523">
        <f t="shared" si="0"/>
        <v>44252</v>
      </c>
      <c r="F18" s="523"/>
      <c r="G18" s="524">
        <v>58913</v>
      </c>
      <c r="H18" s="524">
        <v>60386</v>
      </c>
      <c r="I18" s="524">
        <v>20636</v>
      </c>
      <c r="J18" s="523"/>
      <c r="K18" s="524">
        <v>32997</v>
      </c>
      <c r="L18" s="524">
        <v>33574</v>
      </c>
      <c r="M18" s="524">
        <v>15441</v>
      </c>
      <c r="N18" s="523"/>
      <c r="O18" s="524">
        <v>42981</v>
      </c>
      <c r="P18" s="524">
        <v>42829</v>
      </c>
      <c r="Q18" s="524">
        <v>5224</v>
      </c>
      <c r="R18" s="523"/>
      <c r="S18" s="524">
        <v>13359</v>
      </c>
      <c r="T18" s="524">
        <v>13479</v>
      </c>
      <c r="U18" s="524">
        <v>2951</v>
      </c>
      <c r="W18" s="9"/>
    </row>
    <row r="19" spans="1:23" ht="12.75">
      <c r="A19" s="525"/>
      <c r="B19" s="525"/>
      <c r="C19" s="527"/>
      <c r="D19" s="523"/>
      <c r="E19" s="523"/>
      <c r="F19" s="527"/>
      <c r="G19" s="528"/>
      <c r="H19" s="528"/>
      <c r="I19" s="528"/>
      <c r="J19" s="527"/>
      <c r="K19" s="528"/>
      <c r="L19" s="528"/>
      <c r="M19" s="528"/>
      <c r="N19" s="527"/>
      <c r="O19" s="528"/>
      <c r="P19" s="528"/>
      <c r="Q19" s="528"/>
      <c r="R19" s="527"/>
      <c r="S19" s="528"/>
      <c r="T19" s="528"/>
      <c r="U19" s="528"/>
      <c r="W19" s="9"/>
    </row>
    <row r="20" spans="1:23" ht="12.75">
      <c r="A20" s="525">
        <v>2008</v>
      </c>
      <c r="B20" s="525" t="s">
        <v>582</v>
      </c>
      <c r="C20" s="527">
        <v>35226</v>
      </c>
      <c r="D20" s="523">
        <f t="shared" si="0"/>
        <v>35067</v>
      </c>
      <c r="E20" s="523">
        <f t="shared" si="0"/>
        <v>42426</v>
      </c>
      <c r="F20" s="527"/>
      <c r="G20" s="528">
        <v>12913</v>
      </c>
      <c r="H20" s="528">
        <v>13008</v>
      </c>
      <c r="I20" s="528">
        <v>18803</v>
      </c>
      <c r="J20" s="527"/>
      <c r="K20" s="528">
        <v>8264</v>
      </c>
      <c r="L20" s="528">
        <v>8394</v>
      </c>
      <c r="M20" s="528">
        <v>14994</v>
      </c>
      <c r="N20" s="527"/>
      <c r="O20" s="528">
        <v>10562</v>
      </c>
      <c r="P20" s="528">
        <v>10179</v>
      </c>
      <c r="Q20" s="528">
        <v>5756</v>
      </c>
      <c r="R20" s="527"/>
      <c r="S20" s="528">
        <v>3487</v>
      </c>
      <c r="T20" s="528">
        <v>3486</v>
      </c>
      <c r="U20" s="528">
        <v>2873</v>
      </c>
      <c r="W20" s="9"/>
    </row>
    <row r="21" spans="1:23" ht="12.75">
      <c r="A21" s="525"/>
      <c r="B21" s="525" t="s">
        <v>583</v>
      </c>
      <c r="C21" s="527">
        <v>36392</v>
      </c>
      <c r="D21" s="523">
        <f t="shared" si="0"/>
        <v>36189</v>
      </c>
      <c r="E21" s="523">
        <f t="shared" si="0"/>
        <v>42526</v>
      </c>
      <c r="F21" s="527"/>
      <c r="G21" s="528">
        <v>13639</v>
      </c>
      <c r="H21" s="528">
        <v>13458</v>
      </c>
      <c r="I21" s="528">
        <v>19040</v>
      </c>
      <c r="J21" s="527"/>
      <c r="K21" s="528">
        <v>8681</v>
      </c>
      <c r="L21" s="528">
        <v>8459</v>
      </c>
      <c r="M21" s="528">
        <v>15219</v>
      </c>
      <c r="N21" s="527"/>
      <c r="O21" s="528">
        <v>10492</v>
      </c>
      <c r="P21" s="528">
        <v>10659</v>
      </c>
      <c r="Q21" s="528">
        <v>5436</v>
      </c>
      <c r="R21" s="527"/>
      <c r="S21" s="528">
        <v>3580</v>
      </c>
      <c r="T21" s="528">
        <v>3613</v>
      </c>
      <c r="U21" s="528">
        <v>2831</v>
      </c>
      <c r="W21" s="9"/>
    </row>
    <row r="22" spans="1:23" ht="12.75">
      <c r="A22" s="525"/>
      <c r="B22" s="525" t="s">
        <v>584</v>
      </c>
      <c r="C22" s="527">
        <v>37623</v>
      </c>
      <c r="D22" s="523">
        <f t="shared" si="0"/>
        <v>36270</v>
      </c>
      <c r="E22" s="523">
        <f t="shared" si="0"/>
        <v>43825</v>
      </c>
      <c r="F22" s="527"/>
      <c r="G22" s="528">
        <v>14345</v>
      </c>
      <c r="H22" s="528">
        <v>13566</v>
      </c>
      <c r="I22" s="528">
        <v>19835</v>
      </c>
      <c r="J22" s="527"/>
      <c r="K22" s="528">
        <v>9069</v>
      </c>
      <c r="L22" s="528">
        <v>8587</v>
      </c>
      <c r="M22" s="528">
        <v>15709</v>
      </c>
      <c r="N22" s="527"/>
      <c r="O22" s="528">
        <v>10709</v>
      </c>
      <c r="P22" s="528">
        <v>10571</v>
      </c>
      <c r="Q22" s="528">
        <v>5496</v>
      </c>
      <c r="R22" s="527"/>
      <c r="S22" s="528">
        <v>3500</v>
      </c>
      <c r="T22" s="528">
        <v>3546</v>
      </c>
      <c r="U22" s="528">
        <v>2785</v>
      </c>
      <c r="W22" s="9"/>
    </row>
    <row r="23" spans="1:23" ht="12.75">
      <c r="A23" s="525"/>
      <c r="B23" s="525" t="s">
        <v>585</v>
      </c>
      <c r="C23" s="527">
        <v>36474</v>
      </c>
      <c r="D23" s="523">
        <f t="shared" si="0"/>
        <v>35554</v>
      </c>
      <c r="E23" s="523">
        <f t="shared" si="0"/>
        <v>44455</v>
      </c>
      <c r="F23" s="527"/>
      <c r="G23" s="528">
        <v>14405</v>
      </c>
      <c r="H23" s="528">
        <v>13622</v>
      </c>
      <c r="I23" s="528">
        <v>20553</v>
      </c>
      <c r="J23" s="527"/>
      <c r="K23" s="528">
        <v>8724</v>
      </c>
      <c r="L23" s="528">
        <v>8641</v>
      </c>
      <c r="M23" s="528">
        <v>15759</v>
      </c>
      <c r="N23" s="527"/>
      <c r="O23" s="528">
        <v>9893</v>
      </c>
      <c r="P23" s="528">
        <v>9928</v>
      </c>
      <c r="Q23" s="528">
        <v>5270</v>
      </c>
      <c r="R23" s="527"/>
      <c r="S23" s="528">
        <v>3452</v>
      </c>
      <c r="T23" s="528">
        <v>3363</v>
      </c>
      <c r="U23" s="528">
        <v>2873</v>
      </c>
      <c r="W23" s="9"/>
    </row>
    <row r="24" spans="1:15" ht="7.5" customHeight="1">
      <c r="A24" s="17"/>
      <c r="B24" s="17"/>
      <c r="C24" s="11"/>
      <c r="D24" s="11"/>
      <c r="E24" s="11"/>
      <c r="F24" s="11"/>
      <c r="G24" s="11"/>
      <c r="H24" s="11"/>
      <c r="I24" s="11"/>
      <c r="J24" s="11"/>
      <c r="K24" s="11"/>
      <c r="L24" s="11"/>
      <c r="M24" s="11"/>
      <c r="N24" s="11"/>
      <c r="O24" s="11"/>
    </row>
    <row r="25" spans="1:23" ht="12.75">
      <c r="A25" s="525">
        <v>2009</v>
      </c>
      <c r="B25" s="525" t="s">
        <v>588</v>
      </c>
      <c r="C25" s="523">
        <v>37138</v>
      </c>
      <c r="D25" s="523">
        <f t="shared" si="0"/>
        <v>36710</v>
      </c>
      <c r="E25" s="523">
        <f t="shared" si="0"/>
        <v>45002</v>
      </c>
      <c r="F25" s="523"/>
      <c r="G25" s="524">
        <v>14922</v>
      </c>
      <c r="H25" s="524">
        <v>14353</v>
      </c>
      <c r="I25" s="524">
        <v>21244</v>
      </c>
      <c r="J25" s="523"/>
      <c r="K25" s="524">
        <v>8795</v>
      </c>
      <c r="L25" s="524">
        <v>8852</v>
      </c>
      <c r="M25" s="524">
        <v>15795</v>
      </c>
      <c r="N25" s="523"/>
      <c r="O25" s="524">
        <v>10029</v>
      </c>
      <c r="P25" s="524">
        <v>10156</v>
      </c>
      <c r="Q25" s="524">
        <v>5047</v>
      </c>
      <c r="R25" s="523"/>
      <c r="S25" s="524">
        <v>3392</v>
      </c>
      <c r="T25" s="524">
        <v>3349</v>
      </c>
      <c r="U25" s="524">
        <v>2916</v>
      </c>
      <c r="W25" s="9"/>
    </row>
    <row r="26" spans="1:23" ht="12.75">
      <c r="A26" s="525"/>
      <c r="B26" s="525" t="s">
        <v>586</v>
      </c>
      <c r="C26" s="523">
        <v>37311</v>
      </c>
      <c r="D26" s="523">
        <f t="shared" si="0"/>
        <v>35410</v>
      </c>
      <c r="E26" s="523">
        <f t="shared" si="0"/>
        <v>46675</v>
      </c>
      <c r="F26" s="523"/>
      <c r="G26" s="524">
        <v>15249</v>
      </c>
      <c r="H26" s="524">
        <v>14129</v>
      </c>
      <c r="I26" s="524">
        <v>22316</v>
      </c>
      <c r="J26" s="523"/>
      <c r="K26" s="524">
        <v>8722</v>
      </c>
      <c r="L26" s="524">
        <v>8300</v>
      </c>
      <c r="M26" s="524">
        <v>16191</v>
      </c>
      <c r="N26" s="523"/>
      <c r="O26" s="524">
        <v>9810</v>
      </c>
      <c r="P26" s="524">
        <v>9500</v>
      </c>
      <c r="Q26" s="524">
        <v>5206</v>
      </c>
      <c r="R26" s="523"/>
      <c r="S26" s="524">
        <v>3530</v>
      </c>
      <c r="T26" s="524">
        <v>3481</v>
      </c>
      <c r="U26" s="524">
        <v>2962</v>
      </c>
      <c r="W26" s="9"/>
    </row>
    <row r="27" spans="1:23" ht="12.75">
      <c r="A27" s="525"/>
      <c r="B27" s="525" t="s">
        <v>98</v>
      </c>
      <c r="C27" s="523">
        <v>39073</v>
      </c>
      <c r="D27" s="523">
        <f t="shared" si="0"/>
        <v>37746</v>
      </c>
      <c r="E27" s="523">
        <f t="shared" si="0"/>
        <v>47922</v>
      </c>
      <c r="F27" s="523"/>
      <c r="G27" s="524">
        <v>16738</v>
      </c>
      <c r="H27" s="524">
        <v>15622</v>
      </c>
      <c r="I27" s="524">
        <v>23454</v>
      </c>
      <c r="J27" s="523"/>
      <c r="K27" s="524">
        <v>8873</v>
      </c>
      <c r="L27" s="524">
        <v>8605</v>
      </c>
      <c r="M27" s="524">
        <v>16465</v>
      </c>
      <c r="N27" s="523"/>
      <c r="O27" s="524">
        <v>9794</v>
      </c>
      <c r="P27" s="524">
        <v>9917</v>
      </c>
      <c r="Q27" s="524">
        <v>4978</v>
      </c>
      <c r="R27" s="523"/>
      <c r="S27" s="524">
        <v>3668</v>
      </c>
      <c r="T27" s="524">
        <v>3602</v>
      </c>
      <c r="U27" s="524">
        <v>3025</v>
      </c>
      <c r="W27" s="9"/>
    </row>
    <row r="28" spans="1:23" ht="12.75">
      <c r="A28" s="525"/>
      <c r="B28" s="531" t="s">
        <v>587</v>
      </c>
      <c r="C28" s="532">
        <v>37189</v>
      </c>
      <c r="D28" s="523">
        <f t="shared" si="0"/>
        <v>37295</v>
      </c>
      <c r="E28" s="523">
        <f t="shared" si="0"/>
        <v>47713</v>
      </c>
      <c r="F28" s="532"/>
      <c r="G28" s="533">
        <v>15929</v>
      </c>
      <c r="H28" s="533">
        <v>15736</v>
      </c>
      <c r="I28" s="533">
        <v>23655</v>
      </c>
      <c r="J28" s="532"/>
      <c r="K28" s="533">
        <v>8479</v>
      </c>
      <c r="L28" s="533">
        <v>8714</v>
      </c>
      <c r="M28" s="533">
        <v>16243</v>
      </c>
      <c r="N28" s="532"/>
      <c r="O28" s="533">
        <v>9030</v>
      </c>
      <c r="P28" s="533">
        <v>9295</v>
      </c>
      <c r="Q28" s="533">
        <v>4592</v>
      </c>
      <c r="R28" s="532"/>
      <c r="S28" s="533">
        <v>3751</v>
      </c>
      <c r="T28" s="533">
        <v>3550</v>
      </c>
      <c r="U28" s="533">
        <v>3223</v>
      </c>
      <c r="W28" s="9"/>
    </row>
    <row r="29" spans="1:15" ht="7.5" customHeight="1">
      <c r="A29" s="17"/>
      <c r="B29" s="17"/>
      <c r="C29" s="11"/>
      <c r="D29" s="11"/>
      <c r="E29" s="11"/>
      <c r="F29" s="11"/>
      <c r="G29" s="11"/>
      <c r="H29" s="11"/>
      <c r="I29" s="11"/>
      <c r="J29" s="11"/>
      <c r="K29" s="11"/>
      <c r="L29" s="11"/>
      <c r="M29" s="11"/>
      <c r="N29" s="11"/>
      <c r="O29" s="11"/>
    </row>
    <row r="30" spans="1:23" ht="12.75">
      <c r="A30" s="525">
        <v>2010</v>
      </c>
      <c r="B30" s="531" t="s">
        <v>582</v>
      </c>
      <c r="C30" s="523">
        <v>38399</v>
      </c>
      <c r="D30" s="523">
        <f t="shared" si="0"/>
        <v>38153</v>
      </c>
      <c r="E30" s="523">
        <f t="shared" si="0"/>
        <v>48268</v>
      </c>
      <c r="F30" s="523"/>
      <c r="G30" s="533">
        <v>16752</v>
      </c>
      <c r="H30" s="524">
        <v>16477</v>
      </c>
      <c r="I30" s="524">
        <v>24125</v>
      </c>
      <c r="J30" s="523"/>
      <c r="K30" s="524">
        <v>8261</v>
      </c>
      <c r="L30" s="524">
        <v>8767</v>
      </c>
      <c r="M30" s="524">
        <v>15887</v>
      </c>
      <c r="N30" s="523"/>
      <c r="O30" s="524">
        <v>9885</v>
      </c>
      <c r="P30" s="524">
        <v>9395</v>
      </c>
      <c r="Q30" s="524">
        <v>5004</v>
      </c>
      <c r="R30" s="523"/>
      <c r="S30" s="524">
        <v>3501</v>
      </c>
      <c r="T30" s="524">
        <v>3514</v>
      </c>
      <c r="U30" s="524">
        <v>3252</v>
      </c>
      <c r="W30" s="9"/>
    </row>
    <row r="31" spans="1:23" ht="12.75">
      <c r="A31" s="525"/>
      <c r="B31" s="531" t="s">
        <v>583</v>
      </c>
      <c r="C31" s="523">
        <v>38237</v>
      </c>
      <c r="D31" s="523">
        <f t="shared" si="0"/>
        <v>37462</v>
      </c>
      <c r="E31" s="523">
        <f t="shared" si="0"/>
        <v>48939</v>
      </c>
      <c r="F31" s="523"/>
      <c r="G31" s="533">
        <v>16035</v>
      </c>
      <c r="H31" s="524">
        <v>16275</v>
      </c>
      <c r="I31" s="524">
        <v>23868</v>
      </c>
      <c r="J31" s="523"/>
      <c r="K31" s="524">
        <v>8776</v>
      </c>
      <c r="L31" s="524">
        <v>8189</v>
      </c>
      <c r="M31" s="524">
        <v>16473</v>
      </c>
      <c r="N31" s="523"/>
      <c r="O31" s="524">
        <v>10026</v>
      </c>
      <c r="P31" s="524">
        <v>9482</v>
      </c>
      <c r="Q31" s="524">
        <v>5452</v>
      </c>
      <c r="R31" s="523"/>
      <c r="S31" s="524">
        <v>3400</v>
      </c>
      <c r="T31" s="524">
        <v>3516</v>
      </c>
      <c r="U31" s="524">
        <v>3146</v>
      </c>
      <c r="W31" s="9"/>
    </row>
    <row r="32" spans="1:23" ht="12.75">
      <c r="A32" s="525"/>
      <c r="B32" s="531" t="s">
        <v>584</v>
      </c>
      <c r="C32" s="523">
        <v>38848</v>
      </c>
      <c r="D32" s="523">
        <f t="shared" si="0"/>
        <v>39757</v>
      </c>
      <c r="E32" s="523">
        <f t="shared" si="0"/>
        <v>47947</v>
      </c>
      <c r="F32" s="523"/>
      <c r="G32" s="533">
        <v>15952</v>
      </c>
      <c r="H32" s="524">
        <v>16864</v>
      </c>
      <c r="I32" s="524">
        <v>23010</v>
      </c>
      <c r="J32" s="523"/>
      <c r="K32" s="524">
        <v>8800</v>
      </c>
      <c r="L32" s="524">
        <v>8900</v>
      </c>
      <c r="M32" s="524">
        <v>16384</v>
      </c>
      <c r="N32" s="523"/>
      <c r="O32" s="524">
        <v>10614</v>
      </c>
      <c r="P32" s="524">
        <v>10447</v>
      </c>
      <c r="Q32" s="524">
        <v>5481</v>
      </c>
      <c r="R32" s="523"/>
      <c r="S32" s="524">
        <v>3482</v>
      </c>
      <c r="T32" s="524">
        <v>3546</v>
      </c>
      <c r="U32" s="524">
        <v>3072</v>
      </c>
      <c r="W32" s="9"/>
    </row>
    <row r="33" spans="1:23" ht="12.75">
      <c r="A33" s="525"/>
      <c r="B33" s="531" t="s">
        <v>585</v>
      </c>
      <c r="C33" s="523">
        <v>36852</v>
      </c>
      <c r="D33" s="523">
        <f t="shared" si="0"/>
        <v>38526</v>
      </c>
      <c r="E33" s="523">
        <f t="shared" si="0"/>
        <v>46069</v>
      </c>
      <c r="F33" s="523"/>
      <c r="G33" s="533">
        <v>14802</v>
      </c>
      <c r="H33" s="524">
        <v>15862</v>
      </c>
      <c r="I33" s="524">
        <v>21923</v>
      </c>
      <c r="J33" s="523"/>
      <c r="K33" s="524">
        <v>8310</v>
      </c>
      <c r="L33" s="524">
        <v>8804</v>
      </c>
      <c r="M33" s="524">
        <v>15865</v>
      </c>
      <c r="N33" s="523"/>
      <c r="O33" s="524">
        <v>10303</v>
      </c>
      <c r="P33" s="524">
        <v>10369</v>
      </c>
      <c r="Q33" s="524">
        <v>5271</v>
      </c>
      <c r="R33" s="523"/>
      <c r="S33" s="524">
        <v>3437</v>
      </c>
      <c r="T33" s="524">
        <v>3491</v>
      </c>
      <c r="U33" s="524">
        <v>3010</v>
      </c>
      <c r="W33" s="9"/>
    </row>
    <row r="34" spans="1:15" ht="7.5" customHeight="1">
      <c r="A34" s="17"/>
      <c r="B34" s="17"/>
      <c r="C34" s="11"/>
      <c r="D34" s="11"/>
      <c r="E34" s="11"/>
      <c r="F34" s="11"/>
      <c r="G34" s="11"/>
      <c r="H34" s="11"/>
      <c r="I34" s="11"/>
      <c r="J34" s="11"/>
      <c r="K34" s="11"/>
      <c r="L34" s="11"/>
      <c r="M34" s="11"/>
      <c r="N34" s="11"/>
      <c r="O34" s="11"/>
    </row>
    <row r="35" spans="1:23" ht="12.75">
      <c r="A35" s="525">
        <v>2011</v>
      </c>
      <c r="B35" s="531" t="s">
        <v>582</v>
      </c>
      <c r="C35" s="523">
        <v>38089</v>
      </c>
      <c r="D35" s="523">
        <f t="shared" si="0"/>
        <v>39911</v>
      </c>
      <c r="E35" s="523">
        <f t="shared" si="0"/>
        <v>44831</v>
      </c>
      <c r="F35" s="523"/>
      <c r="G35" s="533">
        <v>15021</v>
      </c>
      <c r="H35" s="524">
        <v>16294</v>
      </c>
      <c r="I35" s="524">
        <v>20890</v>
      </c>
      <c r="J35" s="523"/>
      <c r="K35" s="524">
        <v>8404</v>
      </c>
      <c r="L35" s="524">
        <v>9084</v>
      </c>
      <c r="M35" s="524">
        <v>15351</v>
      </c>
      <c r="N35" s="523"/>
      <c r="O35" s="524">
        <v>11271</v>
      </c>
      <c r="P35" s="524">
        <v>11114</v>
      </c>
      <c r="Q35" s="524">
        <v>5557</v>
      </c>
      <c r="R35" s="523"/>
      <c r="S35" s="524">
        <v>3393</v>
      </c>
      <c r="T35" s="524">
        <v>3419</v>
      </c>
      <c r="U35" s="524">
        <v>3033</v>
      </c>
      <c r="W35" s="9"/>
    </row>
    <row r="36" spans="1:23" ht="12.75">
      <c r="A36" s="525"/>
      <c r="B36" s="531" t="s">
        <v>583</v>
      </c>
      <c r="C36" s="523">
        <v>35888</v>
      </c>
      <c r="D36" s="523">
        <f t="shared" si="0"/>
        <v>35851</v>
      </c>
      <c r="E36" s="523">
        <f t="shared" si="0"/>
        <v>44746</v>
      </c>
      <c r="F36" s="523"/>
      <c r="G36" s="535">
        <v>14395</v>
      </c>
      <c r="H36" s="535">
        <v>14352</v>
      </c>
      <c r="I36" s="535">
        <v>20914</v>
      </c>
      <c r="J36" s="523"/>
      <c r="K36" s="535">
        <v>8042</v>
      </c>
      <c r="L36" s="535">
        <v>7957</v>
      </c>
      <c r="M36" s="535">
        <v>15441</v>
      </c>
      <c r="N36" s="523"/>
      <c r="O36" s="535">
        <v>10267</v>
      </c>
      <c r="P36" s="535">
        <v>10216</v>
      </c>
      <c r="Q36" s="535">
        <v>5500</v>
      </c>
      <c r="R36" s="523"/>
      <c r="S36" s="535">
        <v>3184</v>
      </c>
      <c r="T36" s="535">
        <v>3326</v>
      </c>
      <c r="U36" s="535">
        <v>2891</v>
      </c>
      <c r="W36" s="9"/>
    </row>
    <row r="37" spans="1:23" ht="12.75">
      <c r="A37" s="525"/>
      <c r="B37" s="531" t="s">
        <v>584</v>
      </c>
      <c r="C37" s="523">
        <v>38846</v>
      </c>
      <c r="D37" s="523">
        <f t="shared" si="0"/>
        <v>37956</v>
      </c>
      <c r="E37" s="523">
        <f t="shared" si="0"/>
        <v>45478</v>
      </c>
      <c r="F37" s="523"/>
      <c r="G37" s="535">
        <v>15692</v>
      </c>
      <c r="H37" s="535">
        <v>15256</v>
      </c>
      <c r="I37" s="535">
        <v>21336</v>
      </c>
      <c r="J37" s="523"/>
      <c r="K37" s="535">
        <v>8572</v>
      </c>
      <c r="L37" s="535">
        <v>8209</v>
      </c>
      <c r="M37" s="535">
        <v>15788</v>
      </c>
      <c r="N37" s="523"/>
      <c r="O37" s="535">
        <v>11249</v>
      </c>
      <c r="P37" s="535">
        <v>11054</v>
      </c>
      <c r="Q37" s="535">
        <v>5563</v>
      </c>
      <c r="R37" s="523"/>
      <c r="S37" s="535">
        <v>3333</v>
      </c>
      <c r="T37" s="535">
        <v>3437</v>
      </c>
      <c r="U37" s="535">
        <v>2791</v>
      </c>
      <c r="W37" s="9"/>
    </row>
    <row r="38" spans="1:23" ht="12.75">
      <c r="A38" s="525"/>
      <c r="B38" s="531" t="s">
        <v>585</v>
      </c>
      <c r="C38" s="523">
        <v>35427</v>
      </c>
      <c r="D38" s="523">
        <f t="shared" si="0"/>
        <v>36550</v>
      </c>
      <c r="E38" s="523">
        <f t="shared" si="0"/>
        <v>44252</v>
      </c>
      <c r="F38" s="523"/>
      <c r="G38" s="535">
        <v>13805</v>
      </c>
      <c r="H38" s="535">
        <v>14484</v>
      </c>
      <c r="I38" s="535">
        <v>20636</v>
      </c>
      <c r="J38" s="523"/>
      <c r="K38" s="535">
        <v>7979</v>
      </c>
      <c r="L38" s="535">
        <v>8324</v>
      </c>
      <c r="M38" s="535">
        <v>15441</v>
      </c>
      <c r="N38" s="523"/>
      <c r="O38" s="535">
        <v>10194</v>
      </c>
      <c r="P38" s="535">
        <v>10445</v>
      </c>
      <c r="Q38" s="535">
        <v>5224</v>
      </c>
      <c r="R38" s="523"/>
      <c r="S38" s="535">
        <v>3449</v>
      </c>
      <c r="T38" s="535">
        <v>3297</v>
      </c>
      <c r="U38" s="535">
        <v>2951</v>
      </c>
      <c r="W38" s="9"/>
    </row>
    <row r="39" spans="1:15" ht="7.5" customHeight="1">
      <c r="A39" s="17"/>
      <c r="B39" s="17"/>
      <c r="C39" s="11"/>
      <c r="D39" s="11"/>
      <c r="E39" s="11"/>
      <c r="F39" s="11"/>
      <c r="G39" s="11"/>
      <c r="H39" s="11"/>
      <c r="I39" s="11"/>
      <c r="J39" s="11"/>
      <c r="K39" s="11"/>
      <c r="L39" s="11"/>
      <c r="M39" s="11"/>
      <c r="N39" s="11"/>
      <c r="O39" s="11"/>
    </row>
    <row r="40" spans="1:23" ht="12.75">
      <c r="A40" s="525">
        <v>2012</v>
      </c>
      <c r="B40" s="531" t="s">
        <v>501</v>
      </c>
      <c r="C40" s="523">
        <v>34946</v>
      </c>
      <c r="D40" s="523">
        <v>37959</v>
      </c>
      <c r="E40" s="523">
        <v>41466</v>
      </c>
      <c r="F40" s="523"/>
      <c r="G40" s="535">
        <v>12987</v>
      </c>
      <c r="H40" s="535">
        <v>15167</v>
      </c>
      <c r="I40" s="535">
        <v>18538</v>
      </c>
      <c r="J40" s="523"/>
      <c r="K40" s="535">
        <v>8143</v>
      </c>
      <c r="L40" s="535">
        <v>8542</v>
      </c>
      <c r="M40" s="535">
        <v>15148</v>
      </c>
      <c r="N40" s="523"/>
      <c r="O40" s="535">
        <v>10611</v>
      </c>
      <c r="P40" s="535">
        <v>10877</v>
      </c>
      <c r="Q40" s="535">
        <v>4979</v>
      </c>
      <c r="R40" s="523"/>
      <c r="S40" s="535">
        <v>3205</v>
      </c>
      <c r="T40" s="535">
        <v>3373</v>
      </c>
      <c r="U40" s="535">
        <v>2801</v>
      </c>
      <c r="W40" s="9"/>
    </row>
    <row r="41" spans="1:23" ht="12.75">
      <c r="A41" s="525"/>
      <c r="B41" s="531" t="s">
        <v>575</v>
      </c>
      <c r="C41" s="523">
        <v>31933</v>
      </c>
      <c r="D41" s="523">
        <v>34080</v>
      </c>
      <c r="E41" s="523">
        <v>39196</v>
      </c>
      <c r="F41" s="523"/>
      <c r="G41" s="535">
        <v>11636</v>
      </c>
      <c r="H41" s="535">
        <v>13080</v>
      </c>
      <c r="I41" s="535">
        <v>17073</v>
      </c>
      <c r="J41" s="523"/>
      <c r="K41" s="535">
        <v>7675</v>
      </c>
      <c r="L41" s="535">
        <v>8111</v>
      </c>
      <c r="M41" s="535">
        <v>14713</v>
      </c>
      <c r="N41" s="523"/>
      <c r="O41" s="535">
        <v>9607</v>
      </c>
      <c r="P41" s="535">
        <v>9729</v>
      </c>
      <c r="Q41" s="535">
        <v>4755</v>
      </c>
      <c r="R41" s="523"/>
      <c r="S41" s="535">
        <v>3015</v>
      </c>
      <c r="T41" s="535">
        <v>3160</v>
      </c>
      <c r="U41" s="535">
        <v>2655</v>
      </c>
      <c r="W41" s="9"/>
    </row>
    <row r="42" spans="1:21" ht="3.75" customHeight="1">
      <c r="A42" s="536"/>
      <c r="B42" s="536"/>
      <c r="C42" s="536"/>
      <c r="D42" s="536"/>
      <c r="E42" s="536"/>
      <c r="F42" s="536"/>
      <c r="G42" s="536"/>
      <c r="H42" s="536"/>
      <c r="I42" s="537"/>
      <c r="J42" s="536"/>
      <c r="K42" s="536"/>
      <c r="L42" s="536"/>
      <c r="M42" s="536"/>
      <c r="N42" s="536"/>
      <c r="O42" s="536"/>
      <c r="P42" s="536"/>
      <c r="Q42" s="536"/>
      <c r="R42" s="536"/>
      <c r="S42" s="536"/>
      <c r="T42" s="536"/>
      <c r="U42" s="536"/>
    </row>
    <row r="43" spans="1:21" ht="3.75" customHeight="1">
      <c r="A43" s="534"/>
      <c r="B43" s="534"/>
      <c r="C43" s="534"/>
      <c r="D43" s="534"/>
      <c r="E43" s="534"/>
      <c r="F43" s="534"/>
      <c r="G43" s="534"/>
      <c r="H43" s="534"/>
      <c r="I43" s="533"/>
      <c r="J43" s="534"/>
      <c r="K43" s="534"/>
      <c r="L43" s="534"/>
      <c r="M43" s="534"/>
      <c r="N43" s="534"/>
      <c r="O43" s="534"/>
      <c r="P43" s="534"/>
      <c r="Q43" s="534"/>
      <c r="R43" s="534"/>
      <c r="S43" s="534"/>
      <c r="T43" s="534"/>
      <c r="U43" s="534"/>
    </row>
    <row r="44" spans="1:21" ht="12.75">
      <c r="A44" s="538" t="s">
        <v>589</v>
      </c>
      <c r="B44" s="538"/>
      <c r="C44" s="539"/>
      <c r="D44" s="538"/>
      <c r="E44" s="538"/>
      <c r="F44" s="538"/>
      <c r="G44" s="540"/>
      <c r="H44" s="540"/>
      <c r="I44" s="540"/>
      <c r="J44" s="538"/>
      <c r="K44" s="540"/>
      <c r="L44" s="540"/>
      <c r="M44" s="540"/>
      <c r="N44" s="538"/>
      <c r="O44" s="540"/>
      <c r="P44" s="540"/>
      <c r="Q44" s="540"/>
      <c r="R44" s="538"/>
      <c r="S44" s="540"/>
      <c r="T44" s="540"/>
      <c r="U44" s="540"/>
    </row>
    <row r="45" spans="1:21" ht="12.75">
      <c r="A45" s="841" t="s">
        <v>613</v>
      </c>
      <c r="B45" s="841"/>
      <c r="C45" s="841"/>
      <c r="D45" s="841"/>
      <c r="E45" s="841"/>
      <c r="F45" s="841"/>
      <c r="G45" s="841"/>
      <c r="H45" s="841"/>
      <c r="I45" s="841"/>
      <c r="J45" s="841"/>
      <c r="K45" s="841"/>
      <c r="L45" s="841"/>
      <c r="M45" s="841"/>
      <c r="N45" s="841"/>
      <c r="O45" s="841"/>
      <c r="P45" s="841"/>
      <c r="Q45" s="841"/>
      <c r="R45" s="841"/>
      <c r="S45" s="841"/>
      <c r="T45" s="841"/>
      <c r="U45" s="841"/>
    </row>
    <row r="46" spans="1:21" ht="12.75">
      <c r="A46" s="542"/>
      <c r="B46" s="542"/>
      <c r="C46" s="542"/>
      <c r="D46" s="542"/>
      <c r="E46" s="542"/>
      <c r="F46" s="542"/>
      <c r="G46" s="542"/>
      <c r="H46" s="542"/>
      <c r="I46" s="543"/>
      <c r="J46" s="542"/>
      <c r="K46" s="542"/>
      <c r="L46" s="542"/>
      <c r="M46" s="542"/>
      <c r="N46" s="542"/>
      <c r="O46" s="542"/>
      <c r="P46" s="542"/>
      <c r="Q46" s="542"/>
      <c r="R46" s="542"/>
      <c r="S46" s="542"/>
      <c r="T46" s="542"/>
      <c r="U46" s="542"/>
    </row>
    <row r="47" spans="1:21" ht="12.75">
      <c r="A47" s="538" t="s">
        <v>591</v>
      </c>
      <c r="B47" s="538"/>
      <c r="C47" s="538"/>
      <c r="D47" s="538"/>
      <c r="E47" s="538"/>
      <c r="F47" s="538"/>
      <c r="G47" s="542"/>
      <c r="H47" s="542"/>
      <c r="I47" s="542"/>
      <c r="J47" s="538"/>
      <c r="K47" s="542"/>
      <c r="L47" s="542"/>
      <c r="M47" s="542"/>
      <c r="N47" s="538"/>
      <c r="O47" s="542"/>
      <c r="P47" s="542"/>
      <c r="Q47" s="542"/>
      <c r="R47" s="538"/>
      <c r="S47" s="542"/>
      <c r="T47" s="542"/>
      <c r="U47" s="542"/>
    </row>
    <row r="48" spans="1:21" ht="12.75">
      <c r="A48" s="841" t="s">
        <v>377</v>
      </c>
      <c r="B48" s="841"/>
      <c r="C48" s="841"/>
      <c r="D48" s="841"/>
      <c r="E48" s="841"/>
      <c r="F48" s="841"/>
      <c r="G48" s="841"/>
      <c r="H48" s="841"/>
      <c r="I48" s="841"/>
      <c r="J48" s="841"/>
      <c r="K48" s="841"/>
      <c r="L48" s="841"/>
      <c r="M48" s="841"/>
      <c r="N48" s="841"/>
      <c r="O48" s="841"/>
      <c r="P48" s="841"/>
      <c r="Q48" s="841"/>
      <c r="R48" s="841"/>
      <c r="S48" s="841"/>
      <c r="T48" s="841"/>
      <c r="U48" s="841"/>
    </row>
    <row r="49" spans="1:21" ht="12.75">
      <c r="A49" s="841" t="s">
        <v>378</v>
      </c>
      <c r="B49" s="841"/>
      <c r="C49" s="841"/>
      <c r="D49" s="841"/>
      <c r="E49" s="841"/>
      <c r="F49" s="841"/>
      <c r="G49" s="841"/>
      <c r="H49" s="841"/>
      <c r="I49" s="841"/>
      <c r="J49" s="841"/>
      <c r="K49" s="841"/>
      <c r="L49" s="841"/>
      <c r="M49" s="841"/>
      <c r="N49" s="841"/>
      <c r="O49" s="841"/>
      <c r="P49" s="841"/>
      <c r="Q49" s="841"/>
      <c r="R49" s="841"/>
      <c r="S49" s="841"/>
      <c r="T49" s="841"/>
      <c r="U49" s="841"/>
    </row>
    <row r="50" spans="1:21" ht="12.75">
      <c r="A50" s="841" t="s">
        <v>379</v>
      </c>
      <c r="B50" s="841"/>
      <c r="C50" s="841"/>
      <c r="D50" s="841"/>
      <c r="E50" s="841"/>
      <c r="F50" s="841"/>
      <c r="G50" s="841"/>
      <c r="H50" s="841"/>
      <c r="I50" s="841"/>
      <c r="J50" s="841"/>
      <c r="K50" s="841"/>
      <c r="L50" s="841"/>
      <c r="M50" s="841"/>
      <c r="N50" s="841"/>
      <c r="O50" s="841"/>
      <c r="P50" s="841"/>
      <c r="Q50" s="841"/>
      <c r="R50" s="841"/>
      <c r="S50" s="841"/>
      <c r="T50" s="841"/>
      <c r="U50" s="841"/>
    </row>
    <row r="51" ht="12.75">
      <c r="A51" s="29" t="s">
        <v>380</v>
      </c>
    </row>
    <row r="54" spans="9:11" ht="12.75">
      <c r="I54" s="9"/>
      <c r="K54" s="9"/>
    </row>
    <row r="55" spans="9:11" ht="12.75">
      <c r="I55" s="9"/>
      <c r="K55" s="9"/>
    </row>
    <row r="56" spans="9:11" ht="12.75">
      <c r="I56" s="9"/>
      <c r="K56" s="9"/>
    </row>
    <row r="57" spans="9:11" ht="12.75">
      <c r="I57" s="9"/>
      <c r="K57" s="9"/>
    </row>
    <row r="58" spans="9:11" ht="12.75">
      <c r="I58" s="9"/>
      <c r="K58" s="9"/>
    </row>
    <row r="59" spans="9:11" ht="12.75">
      <c r="I59" s="9"/>
      <c r="K59" s="9"/>
    </row>
  </sheetData>
  <mergeCells count="12">
    <mergeCell ref="A2:U2"/>
    <mergeCell ref="C4:E4"/>
    <mergeCell ref="G4:I4"/>
    <mergeCell ref="K4:M4"/>
    <mergeCell ref="O4:Q4"/>
    <mergeCell ref="S4:U4"/>
    <mergeCell ref="A4:A5"/>
    <mergeCell ref="B4:B5"/>
    <mergeCell ref="A45:U45"/>
    <mergeCell ref="A48:U48"/>
    <mergeCell ref="A49:U49"/>
    <mergeCell ref="A50:U50"/>
  </mergeCells>
  <printOptions/>
  <pageMargins left="0.7874015748031497" right="0.3937007874015748" top="0.5905511811023623" bottom="0.5905511811023623" header="0.1968503937007874" footer="0.1968503937007874"/>
  <pageSetup fitToHeight="1" fitToWidth="1" horizontalDpi="600" verticalDpi="600" orientation="landscape" paperSize="9" scale="72" r:id="rId1"/>
  <headerFooter alignWithMargins="0">
    <oddHeader>&amp;CCourt Statistics Quarterly: April to June 2012</oddHeader>
    <oddFooter>&amp;CPage &amp;P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T47"/>
  <sheetViews>
    <sheetView workbookViewId="0" topLeftCell="A1">
      <selection activeCell="A1" sqref="A1"/>
    </sheetView>
  </sheetViews>
  <sheetFormatPr defaultColWidth="9.140625" defaultRowHeight="12.75"/>
  <cols>
    <col min="4" max="4" width="1.421875" style="0" customWidth="1"/>
    <col min="6" max="6" width="11.421875" style="0" customWidth="1"/>
    <col min="7" max="7" width="1.421875" style="0" customWidth="1"/>
    <col min="9" max="9" width="12.28125" style="0" customWidth="1"/>
    <col min="10" max="10" width="1.421875" style="0" customWidth="1"/>
    <col min="12" max="12" width="12.421875" style="0" bestFit="1" customWidth="1"/>
    <col min="14" max="14" width="11.28125" style="0" bestFit="1" customWidth="1"/>
  </cols>
  <sheetData>
    <row r="1" ht="12.75">
      <c r="A1" s="1" t="s">
        <v>539</v>
      </c>
    </row>
    <row r="2" spans="1:12" s="3" customFormat="1" ht="12.75">
      <c r="A2" s="256" t="s">
        <v>421</v>
      </c>
      <c r="B2" s="256"/>
      <c r="C2" s="256"/>
      <c r="D2" s="256"/>
      <c r="E2" s="256"/>
      <c r="F2" s="256"/>
      <c r="G2" s="256"/>
      <c r="H2" s="256"/>
      <c r="I2" s="256"/>
      <c r="J2" s="256"/>
      <c r="K2" s="256"/>
      <c r="L2" s="256"/>
    </row>
    <row r="3" spans="1:12" ht="12.75">
      <c r="A3" s="151"/>
      <c r="B3" s="151"/>
      <c r="C3" s="151"/>
      <c r="D3" s="151"/>
      <c r="E3" s="151"/>
      <c r="F3" s="151"/>
      <c r="G3" s="151"/>
      <c r="H3" s="151"/>
      <c r="I3" s="151"/>
      <c r="J3" s="151"/>
      <c r="K3" s="151"/>
      <c r="L3" s="151"/>
    </row>
    <row r="4" spans="1:12" ht="12.75">
      <c r="A4" s="848" t="s">
        <v>578</v>
      </c>
      <c r="B4" s="848" t="s">
        <v>579</v>
      </c>
      <c r="C4" s="850" t="s">
        <v>102</v>
      </c>
      <c r="D4" s="301"/>
      <c r="E4" s="846" t="s">
        <v>532</v>
      </c>
      <c r="F4" s="846"/>
      <c r="G4" s="301"/>
      <c r="H4" s="846" t="s">
        <v>533</v>
      </c>
      <c r="I4" s="846"/>
      <c r="J4" s="301"/>
      <c r="K4" s="846" t="s">
        <v>534</v>
      </c>
      <c r="L4" s="846"/>
    </row>
    <row r="5" spans="1:12" ht="25.5">
      <c r="A5" s="849"/>
      <c r="B5" s="849"/>
      <c r="C5" s="851"/>
      <c r="D5" s="302"/>
      <c r="E5" s="303" t="s">
        <v>535</v>
      </c>
      <c r="F5" s="303" t="s">
        <v>536</v>
      </c>
      <c r="G5" s="302"/>
      <c r="H5" s="303" t="s">
        <v>535</v>
      </c>
      <c r="I5" s="303" t="s">
        <v>536</v>
      </c>
      <c r="J5" s="302"/>
      <c r="K5" s="303" t="s">
        <v>535</v>
      </c>
      <c r="L5" s="303" t="s">
        <v>536</v>
      </c>
    </row>
    <row r="6" spans="1:12" ht="3.75" customHeight="1">
      <c r="A6" s="304"/>
      <c r="B6" s="304"/>
      <c r="C6" s="305"/>
      <c r="D6" s="306"/>
      <c r="E6" s="307"/>
      <c r="F6" s="307"/>
      <c r="G6" s="306"/>
      <c r="H6" s="307"/>
      <c r="I6" s="307"/>
      <c r="J6" s="306"/>
      <c r="K6" s="307"/>
      <c r="L6" s="307"/>
    </row>
    <row r="7" spans="1:14" ht="12.75">
      <c r="A7" s="128">
        <v>2003</v>
      </c>
      <c r="B7" s="304"/>
      <c r="C7" s="308">
        <v>177485</v>
      </c>
      <c r="D7" s="306"/>
      <c r="E7" s="309">
        <v>58203</v>
      </c>
      <c r="F7" s="310">
        <v>0.32793193791024594</v>
      </c>
      <c r="G7" s="306"/>
      <c r="H7" s="309">
        <v>52179</v>
      </c>
      <c r="I7" s="310">
        <v>0.2939910414964645</v>
      </c>
      <c r="J7" s="306"/>
      <c r="K7" s="309">
        <v>67103</v>
      </c>
      <c r="L7" s="310">
        <v>0.37807702059328957</v>
      </c>
      <c r="N7" s="316"/>
    </row>
    <row r="8" spans="1:14" ht="12.75">
      <c r="A8" s="128">
        <v>2004</v>
      </c>
      <c r="B8" s="304"/>
      <c r="C8" s="308">
        <v>193608</v>
      </c>
      <c r="D8" s="306"/>
      <c r="E8" s="309">
        <v>71152</v>
      </c>
      <c r="F8" s="310">
        <v>0.3675054749803727</v>
      </c>
      <c r="G8" s="306"/>
      <c r="H8" s="309">
        <v>50386</v>
      </c>
      <c r="I8" s="310">
        <v>0.2602475104334532</v>
      </c>
      <c r="J8" s="306"/>
      <c r="K8" s="309">
        <v>72070</v>
      </c>
      <c r="L8" s="310">
        <v>0.37224701458617415</v>
      </c>
      <c r="N8" s="316"/>
    </row>
    <row r="9" spans="1:14" ht="12.75">
      <c r="A9" s="269">
        <v>2005</v>
      </c>
      <c r="B9" s="304"/>
      <c r="C9" s="308">
        <v>182500</v>
      </c>
      <c r="D9" s="306"/>
      <c r="E9" s="309">
        <v>75673</v>
      </c>
      <c r="F9" s="310">
        <v>0.41464657534246574</v>
      </c>
      <c r="G9" s="306"/>
      <c r="H9" s="309">
        <v>39634</v>
      </c>
      <c r="I9" s="310">
        <v>0.21717260273972602</v>
      </c>
      <c r="J9" s="306"/>
      <c r="K9" s="309">
        <v>67193</v>
      </c>
      <c r="L9" s="310">
        <v>0.3681808219178082</v>
      </c>
      <c r="N9" s="316"/>
    </row>
    <row r="10" spans="1:14" ht="12.75">
      <c r="A10" s="128">
        <v>2006</v>
      </c>
      <c r="B10" s="304"/>
      <c r="C10" s="308">
        <v>180950</v>
      </c>
      <c r="D10" s="306"/>
      <c r="E10" s="309">
        <v>79048</v>
      </c>
      <c r="F10" s="310">
        <v>0.4368499585520862</v>
      </c>
      <c r="G10" s="306"/>
      <c r="H10" s="309">
        <v>35044</v>
      </c>
      <c r="I10" s="310">
        <v>0.19366675877314174</v>
      </c>
      <c r="J10" s="306"/>
      <c r="K10" s="309">
        <v>66858</v>
      </c>
      <c r="L10" s="310">
        <v>0.36948328267477204</v>
      </c>
      <c r="N10" s="316"/>
    </row>
    <row r="11" spans="1:14" ht="14.25">
      <c r="A11" s="269" t="s">
        <v>381</v>
      </c>
      <c r="B11" s="311"/>
      <c r="C11" s="312">
        <v>189830</v>
      </c>
      <c r="D11" s="285"/>
      <c r="E11" s="145">
        <v>82115</v>
      </c>
      <c r="F11" s="313">
        <v>0.4325712479586999</v>
      </c>
      <c r="G11" s="285"/>
      <c r="H11" s="145">
        <v>35150</v>
      </c>
      <c r="I11" s="310">
        <v>0.18516567455091398</v>
      </c>
      <c r="J11" s="285"/>
      <c r="K11" s="145">
        <v>72565</v>
      </c>
      <c r="L11" s="310">
        <v>0.3822630774903861</v>
      </c>
      <c r="N11" s="316"/>
    </row>
    <row r="12" spans="1:14" ht="12.75">
      <c r="A12" s="187">
        <v>2008</v>
      </c>
      <c r="B12" s="13"/>
      <c r="C12" s="312">
        <v>183511</v>
      </c>
      <c r="D12" s="286"/>
      <c r="E12" s="145">
        <v>79722</v>
      </c>
      <c r="F12" s="314">
        <v>0.4344262741743002</v>
      </c>
      <c r="G12" s="286"/>
      <c r="H12" s="145">
        <v>33423</v>
      </c>
      <c r="I12" s="314">
        <v>0.1821307714523925</v>
      </c>
      <c r="J12" s="286"/>
      <c r="K12" s="145">
        <v>70366</v>
      </c>
      <c r="L12" s="314">
        <v>0.38344295437330733</v>
      </c>
      <c r="N12" s="316"/>
    </row>
    <row r="13" spans="1:14" ht="12.75">
      <c r="A13" s="187">
        <v>2009</v>
      </c>
      <c r="B13" s="13"/>
      <c r="C13" s="312">
        <v>179858</v>
      </c>
      <c r="D13" s="286"/>
      <c r="E13" s="145">
        <v>78169</v>
      </c>
      <c r="F13" s="314">
        <v>0.43461508523390674</v>
      </c>
      <c r="G13" s="286"/>
      <c r="H13" s="145">
        <v>33609</v>
      </c>
      <c r="I13" s="314">
        <v>0.18686408166442417</v>
      </c>
      <c r="J13" s="286"/>
      <c r="K13" s="145">
        <v>68080</v>
      </c>
      <c r="L13" s="314">
        <v>0.3785208331016691</v>
      </c>
      <c r="N13" s="316"/>
    </row>
    <row r="14" spans="1:14" ht="12.75">
      <c r="A14" s="282">
        <v>2010</v>
      </c>
      <c r="B14" s="315"/>
      <c r="C14" s="312">
        <v>179794</v>
      </c>
      <c r="D14" s="286"/>
      <c r="E14" s="145">
        <v>77973</v>
      </c>
      <c r="F14" s="314">
        <v>0.43359385864879146</v>
      </c>
      <c r="G14" s="286"/>
      <c r="H14" s="145">
        <v>32376</v>
      </c>
      <c r="I14" s="314">
        <v>0.18010736238978667</v>
      </c>
      <c r="J14" s="286"/>
      <c r="K14" s="145">
        <v>69445</v>
      </c>
      <c r="L14" s="314">
        <v>0.38629877896142184</v>
      </c>
      <c r="N14" s="316"/>
    </row>
    <row r="15" spans="1:14" ht="12.75">
      <c r="A15" s="276">
        <v>2011</v>
      </c>
      <c r="B15" s="315"/>
      <c r="C15" s="312">
        <v>166808</v>
      </c>
      <c r="D15" s="286"/>
      <c r="E15" s="145">
        <v>72058</v>
      </c>
      <c r="F15" s="314">
        <v>0.43198167953575367</v>
      </c>
      <c r="G15" s="286"/>
      <c r="H15" s="145">
        <v>29291</v>
      </c>
      <c r="I15" s="314">
        <v>0.17559709366457243</v>
      </c>
      <c r="J15" s="286"/>
      <c r="K15" s="145">
        <v>65459</v>
      </c>
      <c r="L15" s="314">
        <v>0.3924212267996739</v>
      </c>
      <c r="N15" s="316"/>
    </row>
    <row r="16" spans="1:14" ht="12.75">
      <c r="A16" s="282"/>
      <c r="B16" s="315"/>
      <c r="C16" s="312"/>
      <c r="D16" s="286"/>
      <c r="E16" s="145"/>
      <c r="F16" s="314"/>
      <c r="G16" s="286"/>
      <c r="H16" s="145"/>
      <c r="I16" s="314"/>
      <c r="J16" s="286"/>
      <c r="K16" s="145"/>
      <c r="L16" s="314"/>
      <c r="N16" s="316"/>
    </row>
    <row r="17" spans="1:14" ht="12.75">
      <c r="A17" s="282">
        <v>2008</v>
      </c>
      <c r="B17" s="52" t="s">
        <v>582</v>
      </c>
      <c r="C17" s="312">
        <v>49697</v>
      </c>
      <c r="D17" s="286"/>
      <c r="E17" s="286">
        <v>21282</v>
      </c>
      <c r="F17" s="316">
        <v>0.42823510473469223</v>
      </c>
      <c r="H17" s="9">
        <v>8973</v>
      </c>
      <c r="I17" s="316">
        <v>0.18055415819868403</v>
      </c>
      <c r="K17" s="9">
        <v>19442</v>
      </c>
      <c r="L17" s="316">
        <v>0.39121073706662374</v>
      </c>
      <c r="N17" s="316"/>
    </row>
    <row r="18" spans="1:14" ht="12.75">
      <c r="A18" s="282"/>
      <c r="B18" s="52" t="s">
        <v>586</v>
      </c>
      <c r="C18" s="312">
        <v>45887</v>
      </c>
      <c r="D18" s="286"/>
      <c r="E18" s="286">
        <v>19996</v>
      </c>
      <c r="F18" s="316">
        <v>0.4357661211236298</v>
      </c>
      <c r="H18" s="9">
        <v>8513</v>
      </c>
      <c r="I18" s="316">
        <v>0.1855209536470024</v>
      </c>
      <c r="K18" s="9">
        <v>17378</v>
      </c>
      <c r="L18" s="316">
        <v>0.3787129252293678</v>
      </c>
      <c r="N18" s="316"/>
    </row>
    <row r="19" spans="1:14" ht="12.75">
      <c r="A19" s="282"/>
      <c r="B19" s="52" t="s">
        <v>98</v>
      </c>
      <c r="C19" s="312">
        <v>45374</v>
      </c>
      <c r="D19" s="286"/>
      <c r="E19" s="286">
        <v>19908</v>
      </c>
      <c r="F19" s="316">
        <v>0.43875347115087937</v>
      </c>
      <c r="H19" s="9">
        <v>8092</v>
      </c>
      <c r="I19" s="316">
        <v>0.17834001851280468</v>
      </c>
      <c r="K19" s="9">
        <v>17374</v>
      </c>
      <c r="L19" s="316">
        <v>0.38290651033631595</v>
      </c>
      <c r="N19" s="316"/>
    </row>
    <row r="20" spans="1:14" ht="12.75">
      <c r="A20" s="282"/>
      <c r="B20" s="52" t="s">
        <v>587</v>
      </c>
      <c r="C20" s="312">
        <v>42553</v>
      </c>
      <c r="D20" s="286"/>
      <c r="E20" s="286">
        <v>18536</v>
      </c>
      <c r="F20" s="316">
        <v>0.43559796019082087</v>
      </c>
      <c r="H20" s="9">
        <v>7845</v>
      </c>
      <c r="I20" s="316">
        <v>0.18435832961248325</v>
      </c>
      <c r="K20" s="9">
        <v>16172</v>
      </c>
      <c r="L20" s="316">
        <v>0.38004371019669586</v>
      </c>
      <c r="N20" s="316"/>
    </row>
    <row r="21" spans="1:15" ht="7.5" customHeight="1">
      <c r="A21" s="17"/>
      <c r="B21" s="17"/>
      <c r="C21" s="11"/>
      <c r="D21" s="11"/>
      <c r="E21" s="11"/>
      <c r="F21" s="11"/>
      <c r="G21" s="11"/>
      <c r="H21" s="11"/>
      <c r="I21" s="11"/>
      <c r="J21" s="11"/>
      <c r="K21" s="11"/>
      <c r="L21" s="11"/>
      <c r="M21" s="11"/>
      <c r="N21" s="11"/>
      <c r="O21" s="11"/>
    </row>
    <row r="22" spans="1:14" ht="12.75">
      <c r="A22" s="317">
        <v>2009</v>
      </c>
      <c r="B22" s="52" t="s">
        <v>582</v>
      </c>
      <c r="C22" s="284">
        <v>46202</v>
      </c>
      <c r="D22" s="286"/>
      <c r="E22" s="286">
        <v>19722</v>
      </c>
      <c r="F22" s="316">
        <v>0.42686463789446344</v>
      </c>
      <c r="H22" s="9">
        <v>8977</v>
      </c>
      <c r="I22" s="316">
        <v>0.19429894809748496</v>
      </c>
      <c r="K22" s="9">
        <v>17503</v>
      </c>
      <c r="L22" s="316">
        <v>0.3788364140080516</v>
      </c>
      <c r="N22" s="316"/>
    </row>
    <row r="23" spans="1:14" ht="12.75">
      <c r="A23" s="317"/>
      <c r="B23" s="52" t="s">
        <v>586</v>
      </c>
      <c r="C23" s="284">
        <v>44105</v>
      </c>
      <c r="D23" s="286"/>
      <c r="E23" s="286">
        <v>19328</v>
      </c>
      <c r="F23" s="316">
        <v>0.43822695839473985</v>
      </c>
      <c r="H23" s="9">
        <v>8075</v>
      </c>
      <c r="I23" s="316">
        <v>0.18308581793447454</v>
      </c>
      <c r="K23" s="9">
        <v>16702</v>
      </c>
      <c r="L23" s="316">
        <v>0.3786872236707856</v>
      </c>
      <c r="N23" s="316"/>
    </row>
    <row r="24" spans="1:14" ht="12.75">
      <c r="A24" s="317"/>
      <c r="B24" s="52" t="s">
        <v>98</v>
      </c>
      <c r="C24" s="284">
        <v>45480</v>
      </c>
      <c r="D24" s="285"/>
      <c r="E24" s="286">
        <v>19737</v>
      </c>
      <c r="F24" s="316">
        <v>0.43397097625329817</v>
      </c>
      <c r="H24" s="9">
        <v>8370</v>
      </c>
      <c r="I24" s="316">
        <v>0.18403693931398418</v>
      </c>
      <c r="K24" s="9">
        <v>17373</v>
      </c>
      <c r="L24" s="316">
        <v>0.3819920844327177</v>
      </c>
      <c r="N24" s="316"/>
    </row>
    <row r="25" spans="1:14" ht="12.75">
      <c r="A25" s="317"/>
      <c r="B25" s="52" t="s">
        <v>587</v>
      </c>
      <c r="C25" s="284">
        <v>44071</v>
      </c>
      <c r="D25" s="285"/>
      <c r="E25" s="286">
        <v>19382</v>
      </c>
      <c r="F25" s="316">
        <v>0.4397903383177146</v>
      </c>
      <c r="H25" s="9">
        <v>8187</v>
      </c>
      <c r="I25" s="316">
        <v>0.1857684191418393</v>
      </c>
      <c r="K25" s="9">
        <v>16502</v>
      </c>
      <c r="L25" s="316">
        <v>0.3744412425404461</v>
      </c>
      <c r="N25" s="316"/>
    </row>
    <row r="26" spans="1:15" ht="7.5" customHeight="1">
      <c r="A26" s="17"/>
      <c r="B26" s="17"/>
      <c r="C26" s="11"/>
      <c r="D26" s="11"/>
      <c r="E26" s="11"/>
      <c r="F26" s="11"/>
      <c r="G26" s="11"/>
      <c r="H26" s="11"/>
      <c r="I26" s="11"/>
      <c r="J26" s="11"/>
      <c r="K26" s="11"/>
      <c r="L26" s="11"/>
      <c r="M26" s="11"/>
      <c r="N26" s="11"/>
      <c r="O26" s="11"/>
    </row>
    <row r="27" spans="1:14" ht="12.75">
      <c r="A27" s="282">
        <v>2010</v>
      </c>
      <c r="B27" s="285" t="s">
        <v>588</v>
      </c>
      <c r="C27" s="284">
        <v>47592</v>
      </c>
      <c r="D27" s="285"/>
      <c r="E27" s="286">
        <v>20757</v>
      </c>
      <c r="F27" s="316">
        <v>0.4361447302067574</v>
      </c>
      <c r="H27" s="9">
        <v>9112</v>
      </c>
      <c r="I27" s="316">
        <v>0.19145985248071953</v>
      </c>
      <c r="K27" s="9">
        <v>17723</v>
      </c>
      <c r="L27" s="316">
        <v>0.37239452008740964</v>
      </c>
      <c r="N27" s="316"/>
    </row>
    <row r="28" spans="1:14" ht="12.75">
      <c r="A28" s="282"/>
      <c r="B28" s="285" t="s">
        <v>586</v>
      </c>
      <c r="C28" s="284">
        <v>44051</v>
      </c>
      <c r="D28" s="285"/>
      <c r="E28" s="286">
        <v>19071</v>
      </c>
      <c r="F28" s="316">
        <v>0.43293001293954736</v>
      </c>
      <c r="H28" s="9">
        <v>7738</v>
      </c>
      <c r="I28" s="316">
        <v>0.1757358284883721</v>
      </c>
      <c r="K28" s="9">
        <v>17242</v>
      </c>
      <c r="L28" s="316">
        <v>0.3914099566411659</v>
      </c>
      <c r="N28" s="316"/>
    </row>
    <row r="29" spans="1:14" ht="12.75">
      <c r="A29" s="282"/>
      <c r="B29" s="285" t="s">
        <v>98</v>
      </c>
      <c r="C29" s="284">
        <v>45476</v>
      </c>
      <c r="D29" s="285"/>
      <c r="E29" s="286">
        <v>19818</v>
      </c>
      <c r="F29" s="316">
        <v>0.43579030697510773</v>
      </c>
      <c r="H29" s="9">
        <v>7711</v>
      </c>
      <c r="I29" s="316">
        <v>0.16958434132394987</v>
      </c>
      <c r="K29" s="9">
        <v>17947</v>
      </c>
      <c r="L29" s="316">
        <v>0.39464772627319905</v>
      </c>
      <c r="N29" s="316"/>
    </row>
    <row r="30" spans="1:14" ht="12.75">
      <c r="A30" s="282"/>
      <c r="B30" s="285" t="s">
        <v>587</v>
      </c>
      <c r="C30" s="284">
        <v>42675</v>
      </c>
      <c r="D30" s="285"/>
      <c r="E30" s="286">
        <v>18327</v>
      </c>
      <c r="F30" s="316">
        <v>0.4294551845342707</v>
      </c>
      <c r="H30" s="9">
        <v>7815</v>
      </c>
      <c r="I30" s="316">
        <v>0.18317086887243417</v>
      </c>
      <c r="K30" s="9">
        <v>16533</v>
      </c>
      <c r="L30" s="316">
        <v>0.3874165202108963</v>
      </c>
      <c r="N30" s="316"/>
    </row>
    <row r="31" spans="1:15" ht="7.5" customHeight="1">
      <c r="A31" s="17"/>
      <c r="B31" s="17"/>
      <c r="C31" s="11"/>
      <c r="D31" s="11"/>
      <c r="E31" s="11"/>
      <c r="F31" s="11"/>
      <c r="G31" s="11"/>
      <c r="H31" s="11"/>
      <c r="I31" s="11"/>
      <c r="J31" s="11"/>
      <c r="K31" s="11"/>
      <c r="L31" s="11"/>
      <c r="M31" s="11"/>
      <c r="N31" s="11"/>
      <c r="O31" s="11"/>
    </row>
    <row r="32" spans="1:14" ht="12.75">
      <c r="A32" s="282">
        <v>2011</v>
      </c>
      <c r="B32" s="285" t="s">
        <v>588</v>
      </c>
      <c r="C32" s="319">
        <v>44184</v>
      </c>
      <c r="D32" s="285"/>
      <c r="E32" s="286">
        <v>19323</v>
      </c>
      <c r="F32" s="320">
        <v>0.43733025529603475</v>
      </c>
      <c r="G32" s="321"/>
      <c r="H32" s="322">
        <v>7539</v>
      </c>
      <c r="I32" s="320">
        <v>0.17062737642585551</v>
      </c>
      <c r="J32" s="321"/>
      <c r="K32" s="322">
        <v>17322</v>
      </c>
      <c r="L32" s="320">
        <v>0.39204236827810973</v>
      </c>
      <c r="N32" s="316"/>
    </row>
    <row r="33" spans="1:14" ht="12.75">
      <c r="A33" s="282"/>
      <c r="B33" s="285" t="s">
        <v>586</v>
      </c>
      <c r="C33" s="319">
        <v>40640</v>
      </c>
      <c r="D33" s="285"/>
      <c r="E33" s="286">
        <v>17718</v>
      </c>
      <c r="F33" s="320">
        <v>0.43598513742956274</v>
      </c>
      <c r="G33" s="321"/>
      <c r="H33" s="322">
        <v>7201</v>
      </c>
      <c r="I33" s="320">
        <v>0.17716971382169835</v>
      </c>
      <c r="J33" s="321"/>
      <c r="K33" s="322">
        <v>15721</v>
      </c>
      <c r="L33" s="320">
        <v>0.3868451487487389</v>
      </c>
      <c r="N33" s="316"/>
    </row>
    <row r="34" spans="1:14" ht="12.75">
      <c r="A34" s="282"/>
      <c r="B34" s="285" t="s">
        <v>98</v>
      </c>
      <c r="C34" s="319">
        <v>41736</v>
      </c>
      <c r="D34" s="285"/>
      <c r="E34" s="286">
        <v>17797</v>
      </c>
      <c r="F34" s="320">
        <v>0.42641843971631205</v>
      </c>
      <c r="G34" s="321"/>
      <c r="H34" s="322">
        <v>7532</v>
      </c>
      <c r="I34" s="320">
        <v>0.1804677017442975</v>
      </c>
      <c r="J34" s="321"/>
      <c r="K34" s="322">
        <v>16407</v>
      </c>
      <c r="L34" s="320">
        <v>0.39311385853939046</v>
      </c>
      <c r="N34" s="316"/>
    </row>
    <row r="35" spans="1:14" ht="12.75">
      <c r="A35" s="282"/>
      <c r="B35" s="285" t="s">
        <v>587</v>
      </c>
      <c r="C35" s="319">
        <v>40248</v>
      </c>
      <c r="D35" s="285"/>
      <c r="E35" s="286">
        <v>17220</v>
      </c>
      <c r="F35" s="320">
        <v>0.4278473464519976</v>
      </c>
      <c r="G35" s="321"/>
      <c r="H35" s="322">
        <v>7019</v>
      </c>
      <c r="I35" s="320">
        <v>0.17439375869608428</v>
      </c>
      <c r="J35" s="321"/>
      <c r="K35" s="322">
        <v>16009</v>
      </c>
      <c r="L35" s="320">
        <v>0.3977588948519181</v>
      </c>
      <c r="N35" s="316"/>
    </row>
    <row r="36" spans="1:15" ht="7.5" customHeight="1">
      <c r="A36" s="17"/>
      <c r="B36" s="17"/>
      <c r="C36" s="11"/>
      <c r="D36" s="11"/>
      <c r="E36" s="11"/>
      <c r="F36" s="11"/>
      <c r="G36" s="11"/>
      <c r="H36" s="11"/>
      <c r="I36" s="11"/>
      <c r="J36" s="11"/>
      <c r="K36" s="11"/>
      <c r="L36" s="11"/>
      <c r="M36" s="11"/>
      <c r="N36" s="11"/>
      <c r="O36" s="11"/>
    </row>
    <row r="37" spans="1:14" ht="12.75">
      <c r="A37" s="282">
        <v>2012</v>
      </c>
      <c r="B37" s="287" t="s">
        <v>501</v>
      </c>
      <c r="C37" s="319">
        <v>43110</v>
      </c>
      <c r="D37" s="285"/>
      <c r="E37" s="286">
        <v>19159</v>
      </c>
      <c r="F37" s="316">
        <v>0.4444212479703085</v>
      </c>
      <c r="H37" s="9">
        <v>7237</v>
      </c>
      <c r="I37" s="316">
        <v>0.16787288332173508</v>
      </c>
      <c r="K37" s="9">
        <v>16714</v>
      </c>
      <c r="L37" s="316">
        <v>0.38770586870795637</v>
      </c>
      <c r="N37" s="316"/>
    </row>
    <row r="38" spans="1:20" ht="12.75">
      <c r="A38" s="282"/>
      <c r="B38" s="287" t="s">
        <v>575</v>
      </c>
      <c r="C38" s="319">
        <v>37776</v>
      </c>
      <c r="D38" s="285"/>
      <c r="E38" s="286">
        <v>16742</v>
      </c>
      <c r="F38" s="316">
        <v>0.44319144430326135</v>
      </c>
      <c r="H38" s="9">
        <v>6258</v>
      </c>
      <c r="I38" s="316">
        <v>0.16566073697585768</v>
      </c>
      <c r="K38" s="9">
        <v>14776</v>
      </c>
      <c r="L38" s="316">
        <v>0.391147818720881</v>
      </c>
      <c r="N38" s="9"/>
      <c r="O38" s="9"/>
      <c r="P38" s="9"/>
      <c r="Q38" s="9"/>
      <c r="R38" s="9"/>
      <c r="S38" s="9"/>
      <c r="T38" s="9"/>
    </row>
    <row r="39" spans="1:16" ht="3.75" customHeight="1">
      <c r="A39" s="288"/>
      <c r="B39" s="289"/>
      <c r="C39" s="323"/>
      <c r="D39" s="293"/>
      <c r="E39" s="290"/>
      <c r="F39" s="324"/>
      <c r="G39" s="293"/>
      <c r="H39" s="325"/>
      <c r="I39" s="324"/>
      <c r="J39" s="293"/>
      <c r="K39" s="325"/>
      <c r="L39" s="324"/>
      <c r="P39" s="9"/>
    </row>
    <row r="40" spans="1:17" ht="3.75" customHeight="1">
      <c r="A40" s="282"/>
      <c r="B40" s="287"/>
      <c r="C40" s="316"/>
      <c r="D40" s="316"/>
      <c r="E40" s="316"/>
      <c r="F40" s="316"/>
      <c r="G40" s="316"/>
      <c r="H40" s="316"/>
      <c r="I40" s="316"/>
      <c r="J40" s="316"/>
      <c r="K40" s="316"/>
      <c r="L40" s="316"/>
      <c r="P40" s="9"/>
      <c r="Q40" s="316"/>
    </row>
    <row r="41" spans="1:17" ht="12.75">
      <c r="A41" s="46" t="s">
        <v>537</v>
      </c>
      <c r="B41" s="1"/>
      <c r="C41" s="295"/>
      <c r="D41" s="295"/>
      <c r="E41" s="295"/>
      <c r="F41" s="295"/>
      <c r="G41" s="295"/>
      <c r="H41" s="295"/>
      <c r="I41" s="295"/>
      <c r="J41" s="295"/>
      <c r="K41" s="295"/>
      <c r="L41" s="295"/>
      <c r="P41" s="9"/>
      <c r="Q41" s="316"/>
    </row>
    <row r="42" spans="1:17" ht="12.75">
      <c r="A42" s="250" t="s">
        <v>633</v>
      </c>
      <c r="P42" s="9"/>
      <c r="Q42" s="316"/>
    </row>
    <row r="43" spans="1:12" ht="12.75">
      <c r="A43" s="847"/>
      <c r="B43" s="847"/>
      <c r="C43" s="847"/>
      <c r="D43" s="847"/>
      <c r="E43" s="847"/>
      <c r="F43" s="847"/>
      <c r="G43" s="847"/>
      <c r="H43" s="847"/>
      <c r="I43" s="847"/>
      <c r="J43" s="847"/>
      <c r="K43" s="847"/>
      <c r="L43" s="847"/>
    </row>
    <row r="44" ht="12.75">
      <c r="A44" s="46" t="s">
        <v>591</v>
      </c>
    </row>
    <row r="45" spans="1:12" ht="25.5" customHeight="1">
      <c r="A45" s="834" t="s">
        <v>214</v>
      </c>
      <c r="B45" s="729"/>
      <c r="C45" s="729"/>
      <c r="D45" s="729"/>
      <c r="E45" s="729"/>
      <c r="F45" s="729"/>
      <c r="G45" s="729"/>
      <c r="H45" s="729"/>
      <c r="I45" s="729"/>
      <c r="J45" s="729"/>
      <c r="K45" s="729"/>
      <c r="L45" s="729"/>
    </row>
    <row r="46" ht="12.75">
      <c r="A46" s="115"/>
    </row>
    <row r="47" ht="12.75">
      <c r="C47" s="484"/>
    </row>
  </sheetData>
  <mergeCells count="8">
    <mergeCell ref="H4:I4"/>
    <mergeCell ref="K4:L4"/>
    <mergeCell ref="A43:L43"/>
    <mergeCell ref="A45:L45"/>
    <mergeCell ref="A4:A5"/>
    <mergeCell ref="B4:B5"/>
    <mergeCell ref="C4:C5"/>
    <mergeCell ref="E4:F4"/>
  </mergeCells>
  <printOptions/>
  <pageMargins left="0.7874015748031497" right="0.3937007874015748" top="0.5905511811023623" bottom="0.5905511811023623" header="0.1968503937007874" footer="0.1968503937007874"/>
  <pageSetup fitToHeight="1" fitToWidth="1" horizontalDpi="600" verticalDpi="600" orientation="landscape" paperSize="9" scale="94" r:id="rId1"/>
  <headerFooter alignWithMargins="0">
    <oddHeader>&amp;CCourt Statistics Quarterly: April to June 2012</oddHeader>
    <oddFooter>&amp;CPage &amp;P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Y46"/>
  <sheetViews>
    <sheetView workbookViewId="0" topLeftCell="A1">
      <selection activeCell="A1" sqref="A1"/>
    </sheetView>
  </sheetViews>
  <sheetFormatPr defaultColWidth="9.140625" defaultRowHeight="12.75"/>
  <cols>
    <col min="1" max="1" width="6.7109375" style="0" customWidth="1"/>
    <col min="2" max="2" width="9.00390625" style="0" customWidth="1"/>
    <col min="4" max="4" width="11.8515625" style="0" customWidth="1"/>
    <col min="5" max="5" width="1.421875" style="0" customWidth="1"/>
    <col min="6" max="6" width="10.8515625" style="0" customWidth="1"/>
    <col min="7" max="7" width="13.00390625" style="0" customWidth="1"/>
    <col min="8" max="8" width="11.28125" style="0" customWidth="1"/>
    <col min="9" max="9" width="11.00390625" style="0" customWidth="1"/>
    <col min="10" max="10" width="11.57421875" style="0" customWidth="1"/>
    <col min="11" max="11" width="11.8515625" style="0" customWidth="1"/>
    <col min="12" max="12" width="11.57421875" style="0" customWidth="1"/>
    <col min="13" max="13" width="14.421875" style="0" customWidth="1"/>
    <col min="14" max="14" width="11.7109375" style="0" customWidth="1"/>
  </cols>
  <sheetData>
    <row r="1" ht="12.75">
      <c r="A1" s="1" t="s">
        <v>540</v>
      </c>
    </row>
    <row r="2" spans="1:14" ht="12.75">
      <c r="A2" s="791" t="s">
        <v>636</v>
      </c>
      <c r="B2" s="791"/>
      <c r="C2" s="791"/>
      <c r="D2" s="791"/>
      <c r="E2" s="791"/>
      <c r="F2" s="791"/>
      <c r="G2" s="791"/>
      <c r="H2" s="791"/>
      <c r="I2" s="791"/>
      <c r="J2" s="791"/>
      <c r="K2" s="791"/>
      <c r="L2" s="791"/>
      <c r="M2" s="791"/>
      <c r="N2" s="791"/>
    </row>
    <row r="3" spans="1:13" ht="12.75">
      <c r="A3" s="293"/>
      <c r="B3" s="293"/>
      <c r="C3" s="293"/>
      <c r="D3" s="293"/>
      <c r="E3" s="144"/>
      <c r="F3" s="144"/>
      <c r="G3" s="144"/>
      <c r="H3" s="144"/>
      <c r="I3" s="144"/>
      <c r="J3" s="144"/>
      <c r="K3" s="144"/>
      <c r="L3" s="144"/>
      <c r="M3" s="144"/>
    </row>
    <row r="4" spans="1:14" ht="51">
      <c r="A4" s="327" t="s">
        <v>578</v>
      </c>
      <c r="B4" s="327" t="s">
        <v>579</v>
      </c>
      <c r="C4" s="328" t="s">
        <v>531</v>
      </c>
      <c r="D4" s="328" t="s">
        <v>215</v>
      </c>
      <c r="E4" s="768"/>
      <c r="F4" s="337" t="s">
        <v>547</v>
      </c>
      <c r="G4" s="337" t="s">
        <v>548</v>
      </c>
      <c r="H4" s="337" t="s">
        <v>549</v>
      </c>
      <c r="I4" s="337" t="s">
        <v>550</v>
      </c>
      <c r="J4" s="337" t="s">
        <v>551</v>
      </c>
      <c r="K4" s="337" t="s">
        <v>552</v>
      </c>
      <c r="L4" s="337" t="s">
        <v>553</v>
      </c>
      <c r="M4" s="337" t="s">
        <v>634</v>
      </c>
      <c r="N4" s="337" t="s">
        <v>554</v>
      </c>
    </row>
    <row r="5" spans="1:14" ht="3.75" customHeight="1">
      <c r="A5" s="304"/>
      <c r="B5" s="304"/>
      <c r="C5" s="305"/>
      <c r="D5" s="305"/>
      <c r="E5" s="306"/>
      <c r="F5" s="306"/>
      <c r="G5" s="306"/>
      <c r="H5" s="306"/>
      <c r="I5" s="306"/>
      <c r="J5" s="306"/>
      <c r="K5" s="306"/>
      <c r="L5" s="306"/>
      <c r="M5" s="306"/>
      <c r="N5" s="307"/>
    </row>
    <row r="6" spans="1:25" s="321" customFormat="1" ht="13.5" customHeight="1">
      <c r="A6" s="361">
        <v>2006</v>
      </c>
      <c r="B6" s="336"/>
      <c r="C6" s="308">
        <v>180950</v>
      </c>
      <c r="D6" s="309">
        <v>35044</v>
      </c>
      <c r="E6" s="306"/>
      <c r="F6" s="322">
        <v>3907</v>
      </c>
      <c r="G6" s="362">
        <v>8550</v>
      </c>
      <c r="H6" s="362">
        <v>4129</v>
      </c>
      <c r="I6" s="362">
        <v>1696</v>
      </c>
      <c r="J6" s="362">
        <v>7223</v>
      </c>
      <c r="K6" s="362">
        <v>525</v>
      </c>
      <c r="L6" s="362">
        <v>1420</v>
      </c>
      <c r="M6" s="362">
        <v>7221</v>
      </c>
      <c r="N6" s="283">
        <v>373</v>
      </c>
      <c r="O6" s="322"/>
      <c r="Q6" s="316"/>
      <c r="R6" s="316"/>
      <c r="S6" s="316"/>
      <c r="T6" s="316"/>
      <c r="U6" s="316"/>
      <c r="V6" s="316"/>
      <c r="W6" s="316"/>
      <c r="X6" s="316"/>
      <c r="Y6" s="316"/>
    </row>
    <row r="7" spans="1:25" s="321" customFormat="1" ht="13.5" customHeight="1">
      <c r="A7" s="269" t="s">
        <v>555</v>
      </c>
      <c r="B7" s="311"/>
      <c r="C7" s="312">
        <v>189830</v>
      </c>
      <c r="D7" s="145">
        <v>35150</v>
      </c>
      <c r="E7" s="306"/>
      <c r="F7" s="362">
        <v>3684</v>
      </c>
      <c r="G7" s="362">
        <v>7774</v>
      </c>
      <c r="H7" s="362">
        <v>4855</v>
      </c>
      <c r="I7" s="362">
        <v>1500</v>
      </c>
      <c r="J7" s="362">
        <v>7407</v>
      </c>
      <c r="K7" s="362">
        <v>566</v>
      </c>
      <c r="L7" s="362">
        <v>1347</v>
      </c>
      <c r="M7" s="362">
        <v>7682</v>
      </c>
      <c r="N7" s="309">
        <v>335</v>
      </c>
      <c r="O7" s="322"/>
      <c r="Q7" s="316"/>
      <c r="R7" s="316"/>
      <c r="S7" s="316"/>
      <c r="T7" s="316"/>
      <c r="U7" s="316"/>
      <c r="V7" s="316"/>
      <c r="W7" s="316"/>
      <c r="X7" s="316"/>
      <c r="Y7" s="316"/>
    </row>
    <row r="8" spans="1:25" ht="12.75">
      <c r="A8" s="187">
        <v>2008</v>
      </c>
      <c r="B8" s="13"/>
      <c r="C8" s="312">
        <v>183511</v>
      </c>
      <c r="D8" s="145">
        <v>33423</v>
      </c>
      <c r="E8" s="285"/>
      <c r="F8" s="286">
        <v>3611</v>
      </c>
      <c r="G8" s="286">
        <v>6712</v>
      </c>
      <c r="H8" s="286">
        <v>5137</v>
      </c>
      <c r="I8" s="286">
        <v>1371</v>
      </c>
      <c r="J8" s="286">
        <v>7117</v>
      </c>
      <c r="K8" s="286">
        <v>559</v>
      </c>
      <c r="L8" s="286">
        <v>1289</v>
      </c>
      <c r="M8" s="286">
        <v>7297</v>
      </c>
      <c r="N8" s="286">
        <v>330</v>
      </c>
      <c r="O8" s="322"/>
      <c r="Q8" s="316"/>
      <c r="R8" s="316"/>
      <c r="S8" s="316"/>
      <c r="T8" s="316"/>
      <c r="U8" s="316"/>
      <c r="V8" s="316"/>
      <c r="W8" s="316"/>
      <c r="X8" s="316"/>
      <c r="Y8" s="316"/>
    </row>
    <row r="9" spans="1:25" ht="12.75">
      <c r="A9" s="187">
        <v>2009</v>
      </c>
      <c r="B9" s="13"/>
      <c r="C9" s="312">
        <v>179858</v>
      </c>
      <c r="D9" s="145">
        <v>33609</v>
      </c>
      <c r="E9" s="286"/>
      <c r="F9" s="286">
        <v>3595</v>
      </c>
      <c r="G9" s="286">
        <v>6243</v>
      </c>
      <c r="H9" s="286">
        <v>5372</v>
      </c>
      <c r="I9" s="286">
        <v>1394</v>
      </c>
      <c r="J9" s="286">
        <v>6903</v>
      </c>
      <c r="K9" s="286">
        <v>531</v>
      </c>
      <c r="L9" s="286">
        <v>1341</v>
      </c>
      <c r="M9" s="286">
        <v>7882</v>
      </c>
      <c r="N9" s="286">
        <v>348</v>
      </c>
      <c r="O9" s="322"/>
      <c r="Q9" s="316"/>
      <c r="R9" s="316"/>
      <c r="S9" s="316"/>
      <c r="T9" s="316"/>
      <c r="U9" s="316"/>
      <c r="V9" s="316"/>
      <c r="W9" s="316"/>
      <c r="X9" s="316"/>
      <c r="Y9" s="316"/>
    </row>
    <row r="10" spans="1:25" ht="12.75">
      <c r="A10" s="282">
        <v>2010</v>
      </c>
      <c r="B10" s="315"/>
      <c r="C10" s="312">
        <v>179794</v>
      </c>
      <c r="D10" s="145">
        <v>32376</v>
      </c>
      <c r="E10" s="286"/>
      <c r="F10" s="286">
        <v>3429</v>
      </c>
      <c r="G10" s="286">
        <v>5628</v>
      </c>
      <c r="H10" s="286">
        <v>4872</v>
      </c>
      <c r="I10" s="286">
        <v>1129</v>
      </c>
      <c r="J10" s="286">
        <v>6392</v>
      </c>
      <c r="K10" s="286">
        <v>513</v>
      </c>
      <c r="L10" s="286">
        <v>1240</v>
      </c>
      <c r="M10" s="286">
        <v>8783</v>
      </c>
      <c r="N10" s="286">
        <v>390</v>
      </c>
      <c r="O10" s="322"/>
      <c r="Q10" s="316"/>
      <c r="R10" s="316"/>
      <c r="S10" s="316"/>
      <c r="T10" s="316"/>
      <c r="U10" s="316"/>
      <c r="V10" s="316"/>
      <c r="W10" s="316"/>
      <c r="X10" s="316"/>
      <c r="Y10" s="316"/>
    </row>
    <row r="11" spans="1:25" ht="12.75">
      <c r="A11" s="276">
        <v>2011</v>
      </c>
      <c r="B11" s="315"/>
      <c r="C11" s="312">
        <v>166808</v>
      </c>
      <c r="D11" s="145">
        <v>29291</v>
      </c>
      <c r="E11" s="286"/>
      <c r="F11" s="286">
        <v>2981</v>
      </c>
      <c r="G11" s="286">
        <v>4794</v>
      </c>
      <c r="H11" s="286">
        <v>4401</v>
      </c>
      <c r="I11" s="286">
        <v>987</v>
      </c>
      <c r="J11" s="286">
        <v>5897</v>
      </c>
      <c r="K11" s="286">
        <v>440</v>
      </c>
      <c r="L11" s="286">
        <v>1030</v>
      </c>
      <c r="M11" s="286">
        <v>8434</v>
      </c>
      <c r="N11" s="286">
        <v>327</v>
      </c>
      <c r="O11" s="322"/>
      <c r="Q11" s="316"/>
      <c r="R11" s="316"/>
      <c r="S11" s="316"/>
      <c r="T11" s="316"/>
      <c r="U11" s="316"/>
      <c r="V11" s="316"/>
      <c r="W11" s="316"/>
      <c r="X11" s="316"/>
      <c r="Y11" s="316"/>
    </row>
    <row r="12" spans="1:15" ht="12.75">
      <c r="A12" s="282"/>
      <c r="B12" s="315"/>
      <c r="C12" s="312"/>
      <c r="D12" s="145"/>
      <c r="E12" s="286"/>
      <c r="F12" s="286"/>
      <c r="G12" s="286"/>
      <c r="H12" s="286"/>
      <c r="I12" s="286"/>
      <c r="J12" s="286"/>
      <c r="K12" s="286"/>
      <c r="L12" s="286"/>
      <c r="M12" s="286"/>
      <c r="N12" s="9"/>
      <c r="O12" s="322"/>
    </row>
    <row r="13" spans="1:15" ht="12.75">
      <c r="A13" s="282">
        <v>2008</v>
      </c>
      <c r="B13" s="52" t="s">
        <v>582</v>
      </c>
      <c r="C13" s="312">
        <v>49697</v>
      </c>
      <c r="D13" s="9">
        <v>8973</v>
      </c>
      <c r="E13" s="286"/>
      <c r="F13" s="247">
        <v>942</v>
      </c>
      <c r="G13" s="247">
        <v>1859</v>
      </c>
      <c r="H13" s="247">
        <v>1244</v>
      </c>
      <c r="I13" s="247">
        <v>395</v>
      </c>
      <c r="J13" s="247">
        <v>1943</v>
      </c>
      <c r="K13" s="286">
        <v>151</v>
      </c>
      <c r="L13" s="286">
        <v>354</v>
      </c>
      <c r="M13" s="286">
        <v>1999</v>
      </c>
      <c r="N13" s="9">
        <v>86</v>
      </c>
      <c r="O13" s="322"/>
    </row>
    <row r="14" spans="1:15" ht="12.75">
      <c r="A14" s="282"/>
      <c r="B14" s="52" t="s">
        <v>586</v>
      </c>
      <c r="C14" s="312">
        <v>45887</v>
      </c>
      <c r="D14" s="9">
        <v>8513</v>
      </c>
      <c r="E14" s="286"/>
      <c r="F14" s="247">
        <v>913</v>
      </c>
      <c r="G14" s="247">
        <v>1713</v>
      </c>
      <c r="H14" s="247">
        <v>1333</v>
      </c>
      <c r="I14" s="247">
        <v>333</v>
      </c>
      <c r="J14" s="247">
        <v>1808</v>
      </c>
      <c r="K14" s="286">
        <v>156</v>
      </c>
      <c r="L14" s="286">
        <v>334</v>
      </c>
      <c r="M14" s="286">
        <v>1838</v>
      </c>
      <c r="N14" s="9">
        <v>85</v>
      </c>
      <c r="O14" s="322"/>
    </row>
    <row r="15" spans="1:15" ht="12.75">
      <c r="A15" s="282"/>
      <c r="B15" s="52" t="s">
        <v>98</v>
      </c>
      <c r="C15" s="312">
        <v>45374</v>
      </c>
      <c r="D15" s="9">
        <v>8092</v>
      </c>
      <c r="E15" s="286"/>
      <c r="F15" s="247">
        <v>956</v>
      </c>
      <c r="G15" s="247">
        <v>1588</v>
      </c>
      <c r="H15" s="247">
        <v>1289</v>
      </c>
      <c r="I15" s="247">
        <v>342</v>
      </c>
      <c r="J15" s="247">
        <v>1710</v>
      </c>
      <c r="K15" s="286">
        <v>126</v>
      </c>
      <c r="L15" s="286">
        <v>303</v>
      </c>
      <c r="M15" s="286">
        <v>1693</v>
      </c>
      <c r="N15" s="9">
        <v>85</v>
      </c>
      <c r="O15" s="322"/>
    </row>
    <row r="16" spans="1:15" ht="12.75">
      <c r="A16" s="282"/>
      <c r="B16" s="52" t="s">
        <v>587</v>
      </c>
      <c r="C16" s="312">
        <v>42553</v>
      </c>
      <c r="D16" s="9">
        <v>7845</v>
      </c>
      <c r="E16" s="286"/>
      <c r="F16" s="247">
        <v>800</v>
      </c>
      <c r="G16" s="247">
        <v>1552</v>
      </c>
      <c r="H16" s="247">
        <v>1271</v>
      </c>
      <c r="I16" s="247">
        <v>301</v>
      </c>
      <c r="J16" s="247">
        <v>1656</v>
      </c>
      <c r="K16" s="286">
        <v>126</v>
      </c>
      <c r="L16" s="286">
        <v>298</v>
      </c>
      <c r="M16" s="286">
        <v>1767</v>
      </c>
      <c r="N16" s="9">
        <v>74</v>
      </c>
      <c r="O16" s="322"/>
    </row>
    <row r="17" spans="1:15" ht="7.5" customHeight="1">
      <c r="A17" s="17"/>
      <c r="B17" s="17"/>
      <c r="C17" s="11"/>
      <c r="D17" s="11"/>
      <c r="E17" s="11"/>
      <c r="F17" s="11"/>
      <c r="G17" s="11"/>
      <c r="H17" s="11"/>
      <c r="I17" s="11"/>
      <c r="J17" s="11"/>
      <c r="K17" s="11"/>
      <c r="L17" s="11"/>
      <c r="M17" s="11"/>
      <c r="N17" s="11"/>
      <c r="O17" s="11"/>
    </row>
    <row r="18" spans="1:15" ht="12.75">
      <c r="A18" s="317">
        <v>2009</v>
      </c>
      <c r="B18" s="52" t="s">
        <v>582</v>
      </c>
      <c r="C18" s="284">
        <v>46202</v>
      </c>
      <c r="D18" s="9">
        <v>8977</v>
      </c>
      <c r="E18" s="286"/>
      <c r="F18" s="247">
        <v>927</v>
      </c>
      <c r="G18" s="247">
        <v>1631</v>
      </c>
      <c r="H18" s="283">
        <v>1408</v>
      </c>
      <c r="I18" s="247">
        <v>351</v>
      </c>
      <c r="J18" s="247">
        <v>1836</v>
      </c>
      <c r="K18" s="286">
        <v>153</v>
      </c>
      <c r="L18" s="286">
        <v>372</v>
      </c>
      <c r="M18" s="286">
        <v>2212</v>
      </c>
      <c r="N18" s="9">
        <v>87</v>
      </c>
      <c r="O18" s="322"/>
    </row>
    <row r="19" spans="1:15" ht="12.75">
      <c r="A19" s="317"/>
      <c r="B19" s="52" t="s">
        <v>586</v>
      </c>
      <c r="C19" s="284">
        <v>44105</v>
      </c>
      <c r="D19" s="9">
        <v>8075</v>
      </c>
      <c r="E19" s="286"/>
      <c r="F19" s="247">
        <v>849</v>
      </c>
      <c r="G19" s="247">
        <v>1469</v>
      </c>
      <c r="H19" s="283">
        <v>1384</v>
      </c>
      <c r="I19" s="247">
        <v>351</v>
      </c>
      <c r="J19" s="247">
        <v>1586</v>
      </c>
      <c r="K19" s="286">
        <v>123</v>
      </c>
      <c r="L19" s="286">
        <v>315</v>
      </c>
      <c r="M19" s="286">
        <v>1907</v>
      </c>
      <c r="N19" s="9">
        <v>91</v>
      </c>
      <c r="O19" s="322"/>
    </row>
    <row r="20" spans="1:15" ht="12.75">
      <c r="A20" s="317"/>
      <c r="B20" s="52" t="s">
        <v>98</v>
      </c>
      <c r="C20" s="284">
        <v>45480</v>
      </c>
      <c r="D20" s="9">
        <v>8370</v>
      </c>
      <c r="E20" s="286"/>
      <c r="F20" s="247">
        <v>961</v>
      </c>
      <c r="G20" s="247">
        <v>1627</v>
      </c>
      <c r="H20" s="283">
        <v>1348</v>
      </c>
      <c r="I20" s="247">
        <v>364</v>
      </c>
      <c r="J20" s="247">
        <v>1737</v>
      </c>
      <c r="K20" s="286">
        <v>135</v>
      </c>
      <c r="L20" s="286">
        <v>306</v>
      </c>
      <c r="M20" s="286">
        <v>1807</v>
      </c>
      <c r="N20" s="9">
        <v>85</v>
      </c>
      <c r="O20" s="322"/>
    </row>
    <row r="21" spans="1:15" ht="12.75">
      <c r="A21" s="317"/>
      <c r="B21" s="52" t="s">
        <v>587</v>
      </c>
      <c r="C21" s="284">
        <v>44071</v>
      </c>
      <c r="D21" s="9">
        <v>8187</v>
      </c>
      <c r="E21" s="285"/>
      <c r="F21" s="247">
        <v>858</v>
      </c>
      <c r="G21" s="247">
        <v>1516</v>
      </c>
      <c r="H21" s="283">
        <v>1232</v>
      </c>
      <c r="I21" s="247">
        <v>328</v>
      </c>
      <c r="J21" s="247">
        <v>1744</v>
      </c>
      <c r="K21" s="286">
        <v>120</v>
      </c>
      <c r="L21" s="286">
        <v>348</v>
      </c>
      <c r="M21" s="286">
        <v>1956</v>
      </c>
      <c r="N21" s="9">
        <v>85</v>
      </c>
      <c r="O21" s="322"/>
    </row>
    <row r="22" spans="1:15" ht="7.5" customHeight="1">
      <c r="A22" s="17"/>
      <c r="B22" s="17"/>
      <c r="C22" s="11"/>
      <c r="D22" s="11"/>
      <c r="E22" s="11"/>
      <c r="F22" s="11"/>
      <c r="G22" s="11"/>
      <c r="H22" s="11"/>
      <c r="I22" s="11"/>
      <c r="J22" s="11"/>
      <c r="K22" s="11"/>
      <c r="L22" s="11"/>
      <c r="M22" s="11"/>
      <c r="N22" s="11"/>
      <c r="O22" s="11"/>
    </row>
    <row r="23" spans="1:15" ht="12.75">
      <c r="A23" s="282">
        <v>2010</v>
      </c>
      <c r="B23" s="285" t="s">
        <v>588</v>
      </c>
      <c r="C23" s="284">
        <v>47592</v>
      </c>
      <c r="D23" s="9">
        <v>9112</v>
      </c>
      <c r="E23" s="285"/>
      <c r="F23" s="247">
        <v>932</v>
      </c>
      <c r="G23" s="247">
        <v>1515</v>
      </c>
      <c r="H23" s="247">
        <v>1311</v>
      </c>
      <c r="I23" s="247">
        <v>296</v>
      </c>
      <c r="J23" s="247">
        <v>1750</v>
      </c>
      <c r="K23" s="286">
        <v>181</v>
      </c>
      <c r="L23" s="286">
        <v>336</v>
      </c>
      <c r="M23" s="286">
        <v>2679</v>
      </c>
      <c r="N23" s="9">
        <v>112</v>
      </c>
      <c r="O23" s="322"/>
    </row>
    <row r="24" spans="1:15" ht="12.75">
      <c r="A24" s="282"/>
      <c r="B24" s="285" t="s">
        <v>586</v>
      </c>
      <c r="C24" s="284">
        <v>44051</v>
      </c>
      <c r="D24" s="9">
        <v>7738</v>
      </c>
      <c r="E24" s="285"/>
      <c r="F24" s="247">
        <v>850</v>
      </c>
      <c r="G24" s="247">
        <v>1333</v>
      </c>
      <c r="H24" s="247">
        <v>1189</v>
      </c>
      <c r="I24" s="247">
        <v>285</v>
      </c>
      <c r="J24" s="247">
        <v>1543</v>
      </c>
      <c r="K24" s="286">
        <v>100</v>
      </c>
      <c r="L24" s="286">
        <v>307</v>
      </c>
      <c r="M24" s="286">
        <v>2026</v>
      </c>
      <c r="N24" s="9">
        <v>105</v>
      </c>
      <c r="O24" s="322"/>
    </row>
    <row r="25" spans="1:15" ht="12.75">
      <c r="A25" s="282"/>
      <c r="B25" s="285" t="s">
        <v>98</v>
      </c>
      <c r="C25" s="284">
        <v>45476</v>
      </c>
      <c r="D25" s="9">
        <v>7711</v>
      </c>
      <c r="E25" s="285"/>
      <c r="F25" s="247">
        <v>874</v>
      </c>
      <c r="G25" s="247">
        <v>1373</v>
      </c>
      <c r="H25" s="247">
        <v>1239</v>
      </c>
      <c r="I25" s="247">
        <v>273</v>
      </c>
      <c r="J25" s="247">
        <v>1511</v>
      </c>
      <c r="K25" s="286">
        <v>108</v>
      </c>
      <c r="L25" s="286">
        <v>300</v>
      </c>
      <c r="M25" s="286">
        <v>1946</v>
      </c>
      <c r="N25" s="9">
        <v>87</v>
      </c>
      <c r="O25" s="322"/>
    </row>
    <row r="26" spans="1:15" ht="12.75">
      <c r="A26" s="282"/>
      <c r="B26" s="285" t="s">
        <v>587</v>
      </c>
      <c r="C26" s="284">
        <v>42675</v>
      </c>
      <c r="D26" s="9">
        <v>7815</v>
      </c>
      <c r="E26" s="285"/>
      <c r="F26" s="247">
        <v>773</v>
      </c>
      <c r="G26" s="247">
        <v>1407</v>
      </c>
      <c r="H26" s="247">
        <v>1133</v>
      </c>
      <c r="I26" s="247">
        <v>275</v>
      </c>
      <c r="J26" s="247">
        <v>1588</v>
      </c>
      <c r="K26" s="286">
        <v>124</v>
      </c>
      <c r="L26" s="286">
        <v>297</v>
      </c>
      <c r="M26" s="286">
        <v>2132</v>
      </c>
      <c r="N26" s="9">
        <v>86</v>
      </c>
      <c r="O26" s="322"/>
    </row>
    <row r="27" spans="1:15" ht="7.5" customHeight="1">
      <c r="A27" s="17"/>
      <c r="B27" s="17"/>
      <c r="C27" s="11"/>
      <c r="D27" s="11"/>
      <c r="E27" s="11"/>
      <c r="F27" s="11"/>
      <c r="G27" s="11"/>
      <c r="H27" s="11"/>
      <c r="I27" s="11"/>
      <c r="J27" s="11"/>
      <c r="K27" s="11"/>
      <c r="L27" s="11"/>
      <c r="M27" s="11"/>
      <c r="N27" s="11"/>
      <c r="O27" s="11"/>
    </row>
    <row r="28" spans="1:15" ht="12.75">
      <c r="A28" s="282">
        <v>2011</v>
      </c>
      <c r="B28" s="285" t="s">
        <v>588</v>
      </c>
      <c r="C28" s="319">
        <v>44184</v>
      </c>
      <c r="D28" s="322">
        <v>7539</v>
      </c>
      <c r="E28" s="285"/>
      <c r="F28" s="286">
        <v>753</v>
      </c>
      <c r="G28" s="286">
        <v>1254</v>
      </c>
      <c r="H28" s="286">
        <v>1135</v>
      </c>
      <c r="I28" s="286">
        <v>295</v>
      </c>
      <c r="J28" s="286">
        <v>1475</v>
      </c>
      <c r="K28" s="286">
        <v>118</v>
      </c>
      <c r="L28" s="286">
        <v>288</v>
      </c>
      <c r="M28" s="286">
        <v>2126</v>
      </c>
      <c r="N28" s="9">
        <v>95</v>
      </c>
      <c r="O28" s="322"/>
    </row>
    <row r="29" spans="1:15" ht="12.75">
      <c r="A29" s="282"/>
      <c r="B29" s="285" t="s">
        <v>586</v>
      </c>
      <c r="C29" s="319">
        <v>40640</v>
      </c>
      <c r="D29" s="322">
        <v>7201</v>
      </c>
      <c r="E29" s="285"/>
      <c r="F29" s="286">
        <v>735</v>
      </c>
      <c r="G29" s="286">
        <v>1122</v>
      </c>
      <c r="H29" s="286">
        <v>1103</v>
      </c>
      <c r="I29" s="286">
        <v>256</v>
      </c>
      <c r="J29" s="286">
        <v>1445</v>
      </c>
      <c r="K29" s="286">
        <v>105</v>
      </c>
      <c r="L29" s="286">
        <v>266</v>
      </c>
      <c r="M29" s="286">
        <v>2079</v>
      </c>
      <c r="N29" s="9">
        <v>90</v>
      </c>
      <c r="O29" s="322"/>
    </row>
    <row r="30" spans="1:15" ht="12.75">
      <c r="A30" s="282"/>
      <c r="B30" s="285" t="s">
        <v>98</v>
      </c>
      <c r="C30" s="319">
        <v>41736</v>
      </c>
      <c r="D30" s="322">
        <v>7532</v>
      </c>
      <c r="E30" s="285"/>
      <c r="F30" s="286">
        <v>790</v>
      </c>
      <c r="G30" s="286">
        <v>1345</v>
      </c>
      <c r="H30" s="286">
        <v>1179</v>
      </c>
      <c r="I30" s="286">
        <v>230</v>
      </c>
      <c r="J30" s="286">
        <v>1500</v>
      </c>
      <c r="K30" s="286">
        <v>124</v>
      </c>
      <c r="L30" s="286">
        <v>241</v>
      </c>
      <c r="M30" s="286">
        <v>2051</v>
      </c>
      <c r="N30" s="9">
        <v>72</v>
      </c>
      <c r="O30" s="322"/>
    </row>
    <row r="31" spans="1:15" ht="12.75">
      <c r="A31" s="282"/>
      <c r="B31" s="285" t="s">
        <v>587</v>
      </c>
      <c r="C31" s="319">
        <v>40248</v>
      </c>
      <c r="D31" s="322">
        <v>7019</v>
      </c>
      <c r="E31" s="285"/>
      <c r="F31" s="286">
        <v>703</v>
      </c>
      <c r="G31" s="286">
        <v>1073</v>
      </c>
      <c r="H31" s="286">
        <v>984</v>
      </c>
      <c r="I31" s="286">
        <v>206</v>
      </c>
      <c r="J31" s="286">
        <v>1477</v>
      </c>
      <c r="K31" s="9">
        <v>93</v>
      </c>
      <c r="L31" s="9">
        <v>235</v>
      </c>
      <c r="M31" s="9">
        <v>2178</v>
      </c>
      <c r="N31" s="9">
        <v>70</v>
      </c>
      <c r="O31" s="322"/>
    </row>
    <row r="32" spans="1:15" ht="7.5" customHeight="1">
      <c r="A32" s="17"/>
      <c r="B32" s="17"/>
      <c r="C32" s="11"/>
      <c r="D32" s="11"/>
      <c r="E32" s="11"/>
      <c r="F32" s="11"/>
      <c r="G32" s="11"/>
      <c r="H32" s="11"/>
      <c r="I32" s="11"/>
      <c r="J32" s="11"/>
      <c r="K32" s="11"/>
      <c r="L32" s="11"/>
      <c r="M32" s="11"/>
      <c r="N32" s="11"/>
      <c r="O32" s="11"/>
    </row>
    <row r="33" spans="1:15" ht="12.75">
      <c r="A33" s="282">
        <v>2012</v>
      </c>
      <c r="B33" s="287" t="s">
        <v>501</v>
      </c>
      <c r="C33" s="319">
        <v>43110</v>
      </c>
      <c r="D33" s="9">
        <v>7237</v>
      </c>
      <c r="E33" s="285"/>
      <c r="F33" s="286">
        <v>707</v>
      </c>
      <c r="G33" s="286">
        <v>1043</v>
      </c>
      <c r="H33" s="286">
        <v>939</v>
      </c>
      <c r="I33" s="286">
        <v>180</v>
      </c>
      <c r="J33" s="286">
        <v>1421</v>
      </c>
      <c r="K33" s="286">
        <v>117</v>
      </c>
      <c r="L33" s="286">
        <v>203</v>
      </c>
      <c r="M33" s="286">
        <v>2445</v>
      </c>
      <c r="N33" s="9">
        <v>182</v>
      </c>
      <c r="O33" s="322"/>
    </row>
    <row r="34" spans="1:15" ht="12.75">
      <c r="A34" s="282"/>
      <c r="B34" s="287" t="s">
        <v>575</v>
      </c>
      <c r="C34" s="319">
        <v>37776</v>
      </c>
      <c r="D34" s="9">
        <v>6258</v>
      </c>
      <c r="E34" s="285"/>
      <c r="F34" s="286">
        <v>753</v>
      </c>
      <c r="G34" s="286">
        <v>918</v>
      </c>
      <c r="H34" s="286">
        <v>941</v>
      </c>
      <c r="I34" s="286">
        <v>177</v>
      </c>
      <c r="J34" s="286">
        <v>1246</v>
      </c>
      <c r="K34" s="286">
        <v>87</v>
      </c>
      <c r="L34" s="286">
        <v>181</v>
      </c>
      <c r="M34" s="286">
        <v>1792</v>
      </c>
      <c r="N34" s="9">
        <v>163</v>
      </c>
      <c r="O34" s="322"/>
    </row>
    <row r="35" spans="1:14" ht="3.75" customHeight="1">
      <c r="A35" s="288"/>
      <c r="B35" s="289"/>
      <c r="C35" s="323"/>
      <c r="D35" s="291"/>
      <c r="E35" s="293"/>
      <c r="F35" s="291"/>
      <c r="G35" s="291"/>
      <c r="H35" s="291"/>
      <c r="I35" s="291"/>
      <c r="J35" s="291"/>
      <c r="K35" s="291"/>
      <c r="L35" s="291"/>
      <c r="M35" s="291"/>
      <c r="N35" s="291"/>
    </row>
    <row r="36" spans="1:14" ht="3.75" customHeight="1">
      <c r="A36" s="282"/>
      <c r="B36" s="287"/>
      <c r="C36" s="319"/>
      <c r="D36" s="319"/>
      <c r="E36" s="285"/>
      <c r="F36" s="410"/>
      <c r="G36" s="410"/>
      <c r="H36" s="410"/>
      <c r="I36" s="410"/>
      <c r="J36" s="410"/>
      <c r="K36" s="410"/>
      <c r="L36" s="410"/>
      <c r="M36" s="410"/>
      <c r="N36" s="410"/>
    </row>
    <row r="37" spans="1:14" ht="12.75">
      <c r="A37" s="46" t="s">
        <v>537</v>
      </c>
      <c r="B37" s="1"/>
      <c r="C37" s="295"/>
      <c r="D37" s="295"/>
      <c r="E37" s="295"/>
      <c r="F37" s="295"/>
      <c r="G37" s="295"/>
      <c r="H37" s="295"/>
      <c r="I37" s="295"/>
      <c r="J37" s="295"/>
      <c r="K37" s="295"/>
      <c r="L37" s="295"/>
      <c r="M37" s="295"/>
      <c r="N37" s="295"/>
    </row>
    <row r="38" ht="12.75">
      <c r="A38" s="250" t="s">
        <v>538</v>
      </c>
    </row>
    <row r="39" spans="1:14" ht="12.75">
      <c r="A39" s="847" t="s">
        <v>635</v>
      </c>
      <c r="B39" s="847"/>
      <c r="C39" s="847"/>
      <c r="D39" s="847"/>
      <c r="E39" s="847"/>
      <c r="F39" s="847"/>
      <c r="G39" s="847"/>
      <c r="H39" s="847"/>
      <c r="I39" s="847"/>
      <c r="J39" s="847"/>
      <c r="K39" s="847"/>
      <c r="L39" s="847"/>
      <c r="M39" s="847"/>
      <c r="N39" s="847"/>
    </row>
    <row r="40" spans="1:14" ht="12.75">
      <c r="A40" s="296"/>
      <c r="B40" s="296"/>
      <c r="C40" s="296"/>
      <c r="D40" s="296"/>
      <c r="E40" s="296"/>
      <c r="F40" s="296"/>
      <c r="G40" s="296"/>
      <c r="H40" s="296"/>
      <c r="I40" s="296"/>
      <c r="J40" s="296"/>
      <c r="K40" s="296"/>
      <c r="L40" s="296"/>
      <c r="M40" s="296"/>
      <c r="N40" s="296"/>
    </row>
    <row r="41" ht="12.75">
      <c r="A41" s="46" t="s">
        <v>591</v>
      </c>
    </row>
    <row r="42" spans="1:14" ht="24.75" customHeight="1">
      <c r="A42" s="795" t="s">
        <v>216</v>
      </c>
      <c r="B42" s="795"/>
      <c r="C42" s="795"/>
      <c r="D42" s="795"/>
      <c r="E42" s="795"/>
      <c r="F42" s="795"/>
      <c r="G42" s="795"/>
      <c r="H42" s="795"/>
      <c r="I42" s="795"/>
      <c r="J42" s="795"/>
      <c r="K42" s="795"/>
      <c r="L42" s="795"/>
      <c r="M42" s="795"/>
      <c r="N42" s="795"/>
    </row>
    <row r="43" spans="1:14" ht="27.75" customHeight="1">
      <c r="A43" s="853" t="s">
        <v>217</v>
      </c>
      <c r="B43" s="795"/>
      <c r="C43" s="795"/>
      <c r="D43" s="795"/>
      <c r="E43" s="795"/>
      <c r="F43" s="795"/>
      <c r="G43" s="795"/>
      <c r="H43" s="795"/>
      <c r="I43" s="795"/>
      <c r="J43" s="795"/>
      <c r="K43" s="795"/>
      <c r="L43" s="795"/>
      <c r="M43" s="795"/>
      <c r="N43" s="795"/>
    </row>
    <row r="44" spans="1:14" ht="22.5" customHeight="1">
      <c r="A44" s="852" t="s">
        <v>218</v>
      </c>
      <c r="B44" s="852"/>
      <c r="C44" s="852"/>
      <c r="D44" s="852"/>
      <c r="E44" s="852"/>
      <c r="F44" s="852"/>
      <c r="G44" s="852"/>
      <c r="H44" s="852"/>
      <c r="I44" s="852"/>
      <c r="J44" s="852"/>
      <c r="K44" s="852"/>
      <c r="L44" s="852"/>
      <c r="M44" s="852"/>
      <c r="N44" s="852"/>
    </row>
    <row r="45" spans="1:14" ht="12.75">
      <c r="A45" s="852" t="s">
        <v>219</v>
      </c>
      <c r="B45" s="852"/>
      <c r="C45" s="852"/>
      <c r="D45" s="852"/>
      <c r="E45" s="852"/>
      <c r="F45" s="852"/>
      <c r="G45" s="852"/>
      <c r="H45" s="852"/>
      <c r="I45" s="852"/>
      <c r="J45" s="852"/>
      <c r="K45" s="852"/>
      <c r="L45" s="852"/>
      <c r="M45" s="852"/>
      <c r="N45" s="852"/>
    </row>
    <row r="46" spans="1:14" ht="12.75">
      <c r="A46" s="115"/>
      <c r="B46" s="115"/>
      <c r="C46" s="115"/>
      <c r="D46" s="115"/>
      <c r="E46" s="115"/>
      <c r="F46" s="115"/>
      <c r="G46" s="115"/>
      <c r="H46" s="115"/>
      <c r="I46" s="115"/>
      <c r="J46" s="115"/>
      <c r="K46" s="115"/>
      <c r="L46" s="115"/>
      <c r="M46" s="115"/>
      <c r="N46" s="115"/>
    </row>
  </sheetData>
  <mergeCells count="6">
    <mergeCell ref="A45:N45"/>
    <mergeCell ref="A2:N2"/>
    <mergeCell ref="A39:N39"/>
    <mergeCell ref="A42:N42"/>
    <mergeCell ref="A43:N43"/>
    <mergeCell ref="A44:N44"/>
  </mergeCells>
  <printOptions/>
  <pageMargins left="0.7874015748031497" right="0.3937007874015748" top="0.5905511811023623" bottom="0.5905511811023623" header="0.1968503937007874" footer="0.1968503937007874"/>
  <pageSetup fitToHeight="1" fitToWidth="1" horizontalDpi="600" verticalDpi="600" orientation="landscape" paperSize="9" scale="85" r:id="rId1"/>
  <headerFooter alignWithMargins="0">
    <oddHeader>&amp;CCourt Statistics Quarterly: April to June 2012</oddHeader>
    <oddFooter>&amp;CPage &amp;P</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O38"/>
  <sheetViews>
    <sheetView workbookViewId="0" topLeftCell="A1">
      <selection activeCell="A1" sqref="A1"/>
    </sheetView>
  </sheetViews>
  <sheetFormatPr defaultColWidth="9.140625" defaultRowHeight="12.75"/>
  <cols>
    <col min="3" max="3" width="13.28125" style="0" customWidth="1"/>
    <col min="4" max="4" width="2.00390625" style="0" customWidth="1"/>
    <col min="5" max="5" width="9.421875" style="0" customWidth="1"/>
    <col min="6" max="6" width="13.28125" style="0" customWidth="1"/>
    <col min="7" max="7" width="2.140625" style="0" customWidth="1"/>
    <col min="8" max="8" width="10.57421875" style="0" bestFit="1" customWidth="1"/>
    <col min="9" max="9" width="11.7109375" style="0" customWidth="1"/>
    <col min="10" max="10" width="2.140625" style="0" customWidth="1"/>
    <col min="11" max="11" width="10.57421875" style="0" bestFit="1" customWidth="1"/>
    <col min="12" max="12" width="11.421875" style="0" customWidth="1"/>
  </cols>
  <sheetData>
    <row r="1" spans="1:12" ht="12.75">
      <c r="A1" s="544" t="s">
        <v>637</v>
      </c>
      <c r="B1" s="544"/>
      <c r="C1" s="545"/>
      <c r="D1" s="545"/>
      <c r="E1" s="545"/>
      <c r="F1" s="545"/>
      <c r="G1" s="545"/>
      <c r="H1" s="545"/>
      <c r="I1" s="545"/>
      <c r="J1" s="545"/>
      <c r="K1" s="545"/>
      <c r="L1" s="545"/>
    </row>
    <row r="2" spans="1:12" ht="12.75">
      <c r="A2" s="791" t="s">
        <v>422</v>
      </c>
      <c r="B2" s="791"/>
      <c r="C2" s="791"/>
      <c r="D2" s="791"/>
      <c r="E2" s="791"/>
      <c r="F2" s="791"/>
      <c r="G2" s="791"/>
      <c r="H2" s="791"/>
      <c r="I2" s="791"/>
      <c r="J2" s="791"/>
      <c r="K2" s="791"/>
      <c r="L2" s="791"/>
    </row>
    <row r="3" spans="1:12" ht="12.75">
      <c r="A3" s="545"/>
      <c r="B3" s="545"/>
      <c r="C3" s="545"/>
      <c r="D3" s="545"/>
      <c r="E3" s="545"/>
      <c r="F3" s="545"/>
      <c r="G3" s="545"/>
      <c r="H3" s="545"/>
      <c r="I3" s="545"/>
      <c r="J3" s="545"/>
      <c r="K3" s="545"/>
      <c r="L3" s="545"/>
    </row>
    <row r="4" spans="1:12" ht="12.75">
      <c r="A4" s="854" t="s">
        <v>578</v>
      </c>
      <c r="B4" s="854" t="s">
        <v>579</v>
      </c>
      <c r="C4" s="856" t="s">
        <v>102</v>
      </c>
      <c r="D4" s="516"/>
      <c r="E4" s="858" t="s">
        <v>532</v>
      </c>
      <c r="F4" s="858"/>
      <c r="G4" s="546"/>
      <c r="H4" s="858" t="s">
        <v>533</v>
      </c>
      <c r="I4" s="858"/>
      <c r="J4" s="546"/>
      <c r="K4" s="858" t="s">
        <v>534</v>
      </c>
      <c r="L4" s="858"/>
    </row>
    <row r="5" spans="1:12" ht="12.75">
      <c r="A5" s="855"/>
      <c r="B5" s="855"/>
      <c r="C5" s="857"/>
      <c r="D5" s="518"/>
      <c r="E5" s="547" t="s">
        <v>544</v>
      </c>
      <c r="F5" s="547" t="s">
        <v>545</v>
      </c>
      <c r="G5" s="547"/>
      <c r="H5" s="547" t="s">
        <v>544</v>
      </c>
      <c r="I5" s="547" t="s">
        <v>545</v>
      </c>
      <c r="J5" s="547"/>
      <c r="K5" s="547" t="s">
        <v>544</v>
      </c>
      <c r="L5" s="547" t="s">
        <v>545</v>
      </c>
    </row>
    <row r="6" spans="1:12" ht="3.75" customHeight="1">
      <c r="A6" s="545"/>
      <c r="B6" s="545"/>
      <c r="C6" s="548"/>
      <c r="D6" s="549"/>
      <c r="E6" s="548"/>
      <c r="F6" s="548"/>
      <c r="G6" s="548"/>
      <c r="H6" s="548"/>
      <c r="I6" s="548"/>
      <c r="J6" s="548"/>
      <c r="K6" s="548"/>
      <c r="L6" s="548"/>
    </row>
    <row r="7" spans="1:12" ht="12.75">
      <c r="A7" s="550">
        <v>2007</v>
      </c>
      <c r="B7" s="551"/>
      <c r="C7" s="552">
        <v>37285</v>
      </c>
      <c r="D7" s="553"/>
      <c r="E7" s="553">
        <f>C7-SUM(H7+K7)</f>
        <v>17267</v>
      </c>
      <c r="F7" s="554">
        <f>E7/C7</f>
        <v>0.4631084886683653</v>
      </c>
      <c r="G7" s="555"/>
      <c r="H7" s="553">
        <v>4511</v>
      </c>
      <c r="I7" s="554">
        <f>H7/C7</f>
        <v>0.12098699208797103</v>
      </c>
      <c r="J7" s="555"/>
      <c r="K7" s="553">
        <v>15507</v>
      </c>
      <c r="L7" s="554">
        <f>K7/C7</f>
        <v>0.4159045192436637</v>
      </c>
    </row>
    <row r="8" spans="1:12" ht="12.75">
      <c r="A8" s="550">
        <v>2008</v>
      </c>
      <c r="B8" s="551"/>
      <c r="C8" s="552">
        <v>35985</v>
      </c>
      <c r="D8" s="553"/>
      <c r="E8" s="553">
        <v>17044</v>
      </c>
      <c r="F8" s="554">
        <v>0.4736417951924413</v>
      </c>
      <c r="G8" s="555"/>
      <c r="H8" s="553">
        <v>4169</v>
      </c>
      <c r="I8" s="554">
        <v>0.11585382798388218</v>
      </c>
      <c r="J8" s="555"/>
      <c r="K8" s="553">
        <v>14772</v>
      </c>
      <c r="L8" s="554">
        <v>0.4105043768236765</v>
      </c>
    </row>
    <row r="9" spans="1:12" ht="12.75">
      <c r="A9" s="550">
        <v>2009</v>
      </c>
      <c r="B9" s="551"/>
      <c r="C9" s="552">
        <v>39262</v>
      </c>
      <c r="D9" s="553"/>
      <c r="E9" s="553">
        <v>17899</v>
      </c>
      <c r="F9" s="554">
        <v>0.45588609851765066</v>
      </c>
      <c r="G9" s="555"/>
      <c r="H9" s="553">
        <v>4926</v>
      </c>
      <c r="I9" s="554">
        <v>0.12546482604044623</v>
      </c>
      <c r="J9" s="555"/>
      <c r="K9" s="553">
        <v>16437</v>
      </c>
      <c r="L9" s="554">
        <v>0.4186490754419031</v>
      </c>
    </row>
    <row r="10" spans="1:12" ht="12.75">
      <c r="A10" s="556">
        <v>2010</v>
      </c>
      <c r="B10" s="551"/>
      <c r="C10" s="552">
        <v>43261</v>
      </c>
      <c r="D10" s="553"/>
      <c r="E10" s="553">
        <v>18951</v>
      </c>
      <c r="F10" s="554">
        <v>0.4380619957929775</v>
      </c>
      <c r="G10" s="555"/>
      <c r="H10" s="553">
        <v>5921</v>
      </c>
      <c r="I10" s="554">
        <v>0.13686692401932457</v>
      </c>
      <c r="J10" s="555"/>
      <c r="K10" s="553">
        <v>18389</v>
      </c>
      <c r="L10" s="554">
        <v>0.4250710801876979</v>
      </c>
    </row>
    <row r="11" spans="1:12" ht="12.75">
      <c r="A11" s="557">
        <v>2011</v>
      </c>
      <c r="B11" s="551"/>
      <c r="C11" s="552">
        <v>41412</v>
      </c>
      <c r="D11" s="553"/>
      <c r="E11" s="553">
        <v>18942</v>
      </c>
      <c r="F11" s="554">
        <v>0.45740365111561865</v>
      </c>
      <c r="G11" s="555"/>
      <c r="H11" s="553">
        <v>5923</v>
      </c>
      <c r="I11" s="554">
        <v>0.14302617598763642</v>
      </c>
      <c r="J11" s="555"/>
      <c r="K11" s="553">
        <v>16547</v>
      </c>
      <c r="L11" s="554">
        <v>0.3995701728967449</v>
      </c>
    </row>
    <row r="12" spans="1:12" ht="12.75">
      <c r="A12" s="550"/>
      <c r="B12" s="551"/>
      <c r="C12" s="552"/>
      <c r="D12" s="553"/>
      <c r="E12" s="553"/>
      <c r="F12" s="554"/>
      <c r="G12" s="555"/>
      <c r="H12" s="553"/>
      <c r="I12" s="554"/>
      <c r="J12" s="555"/>
      <c r="K12" s="553"/>
      <c r="L12" s="554"/>
    </row>
    <row r="13" spans="1:12" ht="12.75">
      <c r="A13" s="550">
        <v>2008</v>
      </c>
      <c r="B13" s="551" t="s">
        <v>582</v>
      </c>
      <c r="C13" s="552">
        <v>9189</v>
      </c>
      <c r="D13" s="553"/>
      <c r="E13" s="553">
        <v>4327</v>
      </c>
      <c r="F13" s="554">
        <v>0.47088910654042876</v>
      </c>
      <c r="G13" s="555"/>
      <c r="H13" s="553">
        <v>990</v>
      </c>
      <c r="I13" s="554">
        <v>0.10773751224289912</v>
      </c>
      <c r="J13" s="555"/>
      <c r="K13" s="553">
        <v>3872</v>
      </c>
      <c r="L13" s="554">
        <v>0.4213733812166721</v>
      </c>
    </row>
    <row r="14" spans="1:12" ht="12.75">
      <c r="A14" s="550"/>
      <c r="B14" s="551" t="s">
        <v>583</v>
      </c>
      <c r="C14" s="552">
        <v>9001</v>
      </c>
      <c r="D14" s="553"/>
      <c r="E14" s="553">
        <v>4406</v>
      </c>
      <c r="F14" s="554">
        <v>0.48950116653705145</v>
      </c>
      <c r="G14" s="555"/>
      <c r="H14" s="553">
        <v>1036</v>
      </c>
      <c r="I14" s="554">
        <v>0.11509832240862126</v>
      </c>
      <c r="J14" s="555"/>
      <c r="K14" s="553">
        <v>3559</v>
      </c>
      <c r="L14" s="554">
        <v>0.3954005110543273</v>
      </c>
    </row>
    <row r="15" spans="1:12" ht="12.75">
      <c r="A15" s="550"/>
      <c r="B15" s="551" t="s">
        <v>584</v>
      </c>
      <c r="C15" s="552">
        <v>9162</v>
      </c>
      <c r="D15" s="553"/>
      <c r="E15" s="553">
        <v>4332</v>
      </c>
      <c r="F15" s="554">
        <v>0.472822527832351</v>
      </c>
      <c r="G15" s="555"/>
      <c r="H15" s="553">
        <v>1079</v>
      </c>
      <c r="I15" s="554">
        <v>0.11776904605981227</v>
      </c>
      <c r="J15" s="555"/>
      <c r="K15" s="553">
        <v>3751</v>
      </c>
      <c r="L15" s="554">
        <v>0.40940842610783673</v>
      </c>
    </row>
    <row r="16" spans="1:12" ht="12.75">
      <c r="A16" s="550"/>
      <c r="B16" s="551" t="s">
        <v>585</v>
      </c>
      <c r="C16" s="552">
        <v>8633</v>
      </c>
      <c r="D16" s="553"/>
      <c r="E16" s="553">
        <v>3979</v>
      </c>
      <c r="F16" s="554">
        <v>0.46090582647978684</v>
      </c>
      <c r="G16" s="555"/>
      <c r="H16" s="553">
        <v>1064</v>
      </c>
      <c r="I16" s="554">
        <v>0.12324800185335341</v>
      </c>
      <c r="J16" s="555"/>
      <c r="K16" s="553">
        <v>3590</v>
      </c>
      <c r="L16" s="554">
        <v>0.4158461716668597</v>
      </c>
    </row>
    <row r="17" spans="1:15" ht="7.5" customHeight="1">
      <c r="A17" s="17"/>
      <c r="B17" s="17"/>
      <c r="C17" s="11"/>
      <c r="D17" s="11"/>
      <c r="E17" s="11"/>
      <c r="F17" s="11"/>
      <c r="G17" s="11"/>
      <c r="H17" s="11"/>
      <c r="I17" s="11"/>
      <c r="J17" s="11"/>
      <c r="K17" s="11"/>
      <c r="L17" s="11"/>
      <c r="M17" s="11"/>
      <c r="N17" s="11"/>
      <c r="O17" s="11"/>
    </row>
    <row r="18" spans="1:12" ht="12.75">
      <c r="A18" s="551">
        <v>2009</v>
      </c>
      <c r="B18" s="551" t="s">
        <v>582</v>
      </c>
      <c r="C18" s="552">
        <v>9881</v>
      </c>
      <c r="D18" s="558"/>
      <c r="E18" s="558">
        <v>4551</v>
      </c>
      <c r="F18" s="554">
        <v>0.4605809128630705</v>
      </c>
      <c r="G18" s="555"/>
      <c r="H18" s="558">
        <v>1260</v>
      </c>
      <c r="I18" s="554">
        <v>0.1275174577471916</v>
      </c>
      <c r="J18" s="555"/>
      <c r="K18" s="558">
        <v>4070</v>
      </c>
      <c r="L18" s="554">
        <v>0.4119016293897379</v>
      </c>
    </row>
    <row r="19" spans="1:12" ht="12.75">
      <c r="A19" s="551"/>
      <c r="B19" s="551" t="s">
        <v>586</v>
      </c>
      <c r="C19" s="552">
        <v>9071</v>
      </c>
      <c r="D19" s="553"/>
      <c r="E19" s="553">
        <v>4250</v>
      </c>
      <c r="F19" s="554">
        <v>0.4685260720978944</v>
      </c>
      <c r="G19" s="553"/>
      <c r="H19" s="553">
        <v>1064</v>
      </c>
      <c r="I19" s="554">
        <v>0.11729688016756697</v>
      </c>
      <c r="J19" s="553"/>
      <c r="K19" s="553">
        <v>3757</v>
      </c>
      <c r="L19" s="554">
        <v>0.4141770477345386</v>
      </c>
    </row>
    <row r="20" spans="1:12" ht="12.75">
      <c r="A20" s="550"/>
      <c r="B20" s="551" t="s">
        <v>98</v>
      </c>
      <c r="C20" s="552">
        <v>10528</v>
      </c>
      <c r="D20" s="553"/>
      <c r="E20" s="553">
        <v>4730</v>
      </c>
      <c r="F20" s="554">
        <v>0.44927811550151975</v>
      </c>
      <c r="G20" s="553"/>
      <c r="H20" s="553">
        <v>1331</v>
      </c>
      <c r="I20" s="554">
        <v>0.12642477203647418</v>
      </c>
      <c r="J20" s="553"/>
      <c r="K20" s="553">
        <v>4467</v>
      </c>
      <c r="L20" s="554">
        <v>0.4242971124620061</v>
      </c>
    </row>
    <row r="21" spans="1:12" ht="12.75">
      <c r="A21" s="550"/>
      <c r="B21" s="551" t="s">
        <v>587</v>
      </c>
      <c r="C21" s="552">
        <v>9782</v>
      </c>
      <c r="D21" s="553"/>
      <c r="E21" s="553">
        <v>4368</v>
      </c>
      <c r="F21" s="554">
        <v>0.4465344510325087</v>
      </c>
      <c r="G21" s="553"/>
      <c r="H21" s="553">
        <v>1271</v>
      </c>
      <c r="I21" s="554">
        <v>0.1299325291351462</v>
      </c>
      <c r="J21" s="553"/>
      <c r="K21" s="553">
        <v>4143</v>
      </c>
      <c r="L21" s="554">
        <v>0.42353301983234515</v>
      </c>
    </row>
    <row r="22" spans="1:15" ht="7.5" customHeight="1">
      <c r="A22" s="17"/>
      <c r="B22" s="17"/>
      <c r="C22" s="11"/>
      <c r="D22" s="11"/>
      <c r="E22" s="11"/>
      <c r="F22" s="11"/>
      <c r="G22" s="11"/>
      <c r="H22" s="11"/>
      <c r="I22" s="11"/>
      <c r="J22" s="11"/>
      <c r="K22" s="11"/>
      <c r="L22" s="11"/>
      <c r="M22" s="11"/>
      <c r="N22" s="11"/>
      <c r="O22" s="11"/>
    </row>
    <row r="23" spans="1:12" ht="12.75">
      <c r="A23" s="550">
        <v>2010</v>
      </c>
      <c r="B23" s="559" t="s">
        <v>588</v>
      </c>
      <c r="C23" s="552">
        <v>11050</v>
      </c>
      <c r="D23" s="553"/>
      <c r="E23" s="553">
        <v>4768</v>
      </c>
      <c r="F23" s="554">
        <v>0.43149321266968327</v>
      </c>
      <c r="G23" s="553"/>
      <c r="H23" s="553">
        <v>1579</v>
      </c>
      <c r="I23" s="554">
        <v>0.14289592760180994</v>
      </c>
      <c r="J23" s="553"/>
      <c r="K23" s="553">
        <v>4703</v>
      </c>
      <c r="L23" s="554">
        <v>0.42561085972850676</v>
      </c>
    </row>
    <row r="24" spans="1:12" ht="12.75">
      <c r="A24" s="550"/>
      <c r="B24" s="551" t="s">
        <v>586</v>
      </c>
      <c r="C24" s="552">
        <v>10648</v>
      </c>
      <c r="D24" s="553"/>
      <c r="E24" s="553">
        <v>4754</v>
      </c>
      <c r="F24" s="554">
        <v>0.4464688204357626</v>
      </c>
      <c r="G24" s="553"/>
      <c r="H24" s="553">
        <v>1372</v>
      </c>
      <c r="I24" s="554">
        <v>0.1288504883546206</v>
      </c>
      <c r="J24" s="553"/>
      <c r="K24" s="553">
        <v>4522</v>
      </c>
      <c r="L24" s="554">
        <v>0.4246806912096168</v>
      </c>
    </row>
    <row r="25" spans="1:12" ht="12.75">
      <c r="A25" s="550"/>
      <c r="B25" s="551" t="s">
        <v>98</v>
      </c>
      <c r="C25" s="552">
        <v>11206</v>
      </c>
      <c r="D25" s="553"/>
      <c r="E25" s="553">
        <v>4899</v>
      </c>
      <c r="F25" s="554">
        <v>0.4371765125825451</v>
      </c>
      <c r="G25" s="553"/>
      <c r="H25" s="553">
        <v>1449</v>
      </c>
      <c r="I25" s="554">
        <v>0.12930572907371052</v>
      </c>
      <c r="J25" s="553"/>
      <c r="K25" s="553">
        <v>4858</v>
      </c>
      <c r="L25" s="554">
        <v>0.4335177583437444</v>
      </c>
    </row>
    <row r="26" spans="1:12" ht="12.75">
      <c r="A26" s="550"/>
      <c r="B26" s="559" t="s">
        <v>587</v>
      </c>
      <c r="C26" s="552">
        <v>10357</v>
      </c>
      <c r="D26" s="553"/>
      <c r="E26" s="553">
        <v>4530</v>
      </c>
      <c r="F26" s="554">
        <v>0.4373853432461137</v>
      </c>
      <c r="G26" s="553"/>
      <c r="H26" s="553">
        <v>1521</v>
      </c>
      <c r="I26" s="554">
        <v>0.14685719803031766</v>
      </c>
      <c r="J26" s="553"/>
      <c r="K26" s="553">
        <v>4306</v>
      </c>
      <c r="L26" s="554">
        <v>0.4157574587235686</v>
      </c>
    </row>
    <row r="27" spans="1:15" ht="7.5" customHeight="1">
      <c r="A27" s="17"/>
      <c r="B27" s="17"/>
      <c r="C27" s="11"/>
      <c r="D27" s="11"/>
      <c r="E27" s="11"/>
      <c r="F27" s="11"/>
      <c r="G27" s="11"/>
      <c r="H27" s="11"/>
      <c r="I27" s="11"/>
      <c r="J27" s="11"/>
      <c r="K27" s="11"/>
      <c r="L27" s="11"/>
      <c r="M27" s="11"/>
      <c r="N27" s="11"/>
      <c r="O27" s="11"/>
    </row>
    <row r="28" spans="1:12" ht="12.75">
      <c r="A28" s="550">
        <v>2011</v>
      </c>
      <c r="B28" s="559" t="s">
        <v>588</v>
      </c>
      <c r="C28" s="552">
        <v>11479</v>
      </c>
      <c r="D28" s="553"/>
      <c r="E28" s="553">
        <v>5208</v>
      </c>
      <c r="F28" s="554">
        <v>0.45369805732206636</v>
      </c>
      <c r="G28" s="553"/>
      <c r="H28" s="553">
        <v>1542</v>
      </c>
      <c r="I28" s="554">
        <v>0.13433225890757033</v>
      </c>
      <c r="J28" s="553"/>
      <c r="K28" s="553">
        <v>4729</v>
      </c>
      <c r="L28" s="554">
        <v>0.41196968377036325</v>
      </c>
    </row>
    <row r="29" spans="1:12" ht="12.75">
      <c r="A29" s="550"/>
      <c r="B29" s="551" t="s">
        <v>586</v>
      </c>
      <c r="C29" s="552">
        <v>9941</v>
      </c>
      <c r="D29" s="553"/>
      <c r="E29" s="553">
        <v>4504</v>
      </c>
      <c r="F29" s="554">
        <v>0.45307313147570666</v>
      </c>
      <c r="G29" s="553"/>
      <c r="H29" s="553">
        <v>1498</v>
      </c>
      <c r="I29" s="554">
        <v>0.15068906548636957</v>
      </c>
      <c r="J29" s="553"/>
      <c r="K29" s="553">
        <v>3939</v>
      </c>
      <c r="L29" s="554">
        <v>0.3962378030379238</v>
      </c>
    </row>
    <row r="30" spans="1:12" ht="12.75">
      <c r="A30" s="550"/>
      <c r="B30" s="551" t="s">
        <v>98</v>
      </c>
      <c r="C30" s="552">
        <v>10421</v>
      </c>
      <c r="D30" s="553"/>
      <c r="E30" s="553">
        <v>4806</v>
      </c>
      <c r="F30" s="554">
        <v>0.46118414739468383</v>
      </c>
      <c r="G30" s="553"/>
      <c r="H30" s="553">
        <v>1503</v>
      </c>
      <c r="I30" s="554">
        <v>0.14422800115152096</v>
      </c>
      <c r="J30" s="553"/>
      <c r="K30" s="553">
        <v>4112</v>
      </c>
      <c r="L30" s="554">
        <v>0.3945878514537952</v>
      </c>
    </row>
    <row r="31" spans="1:12" ht="12.75">
      <c r="A31" s="550"/>
      <c r="B31" s="559" t="s">
        <v>587</v>
      </c>
      <c r="C31" s="552">
        <v>9571</v>
      </c>
      <c r="D31" s="553"/>
      <c r="E31" s="553">
        <v>4424</v>
      </c>
      <c r="F31" s="554">
        <v>0.4622296520739735</v>
      </c>
      <c r="G31" s="553"/>
      <c r="H31" s="553">
        <v>1380</v>
      </c>
      <c r="I31" s="554">
        <v>0.1441855605474872</v>
      </c>
      <c r="J31" s="553"/>
      <c r="K31" s="553">
        <v>3767</v>
      </c>
      <c r="L31" s="554">
        <v>0.39358478737853936</v>
      </c>
    </row>
    <row r="32" spans="1:15" ht="7.5" customHeight="1">
      <c r="A32" s="17"/>
      <c r="B32" s="17"/>
      <c r="C32" s="11"/>
      <c r="D32" s="11"/>
      <c r="E32" s="11"/>
      <c r="F32" s="11"/>
      <c r="G32" s="11"/>
      <c r="H32" s="11"/>
      <c r="I32" s="11"/>
      <c r="J32" s="11"/>
      <c r="K32" s="11"/>
      <c r="L32" s="11"/>
      <c r="M32" s="11"/>
      <c r="N32" s="11"/>
      <c r="O32" s="11"/>
    </row>
    <row r="33" spans="1:12" ht="12.75">
      <c r="A33" s="550">
        <v>2012</v>
      </c>
      <c r="B33" s="287" t="s">
        <v>501</v>
      </c>
      <c r="C33" s="319">
        <v>11007</v>
      </c>
      <c r="D33" s="553"/>
      <c r="E33" s="553">
        <v>5221</v>
      </c>
      <c r="F33" s="554">
        <v>0.4743345143999273</v>
      </c>
      <c r="G33" s="553"/>
      <c r="H33" s="553">
        <v>1535</v>
      </c>
      <c r="I33" s="554">
        <v>0.1394567093667666</v>
      </c>
      <c r="J33" s="553"/>
      <c r="K33" s="553">
        <v>4251</v>
      </c>
      <c r="L33" s="554">
        <v>0.3862087762333061</v>
      </c>
    </row>
    <row r="34" spans="1:12" ht="12.75">
      <c r="A34" s="550"/>
      <c r="B34" s="545" t="s">
        <v>575</v>
      </c>
      <c r="C34" s="319">
        <v>9192</v>
      </c>
      <c r="D34" s="558"/>
      <c r="E34" s="553">
        <v>4446</v>
      </c>
      <c r="F34" s="554">
        <v>0.48368146214099217</v>
      </c>
      <c r="G34" s="560"/>
      <c r="H34" s="553">
        <v>1340</v>
      </c>
      <c r="I34" s="554">
        <v>0.14577893820713664</v>
      </c>
      <c r="J34" s="560"/>
      <c r="K34" s="553">
        <v>3406</v>
      </c>
      <c r="L34" s="554">
        <v>0.37053959965187117</v>
      </c>
    </row>
    <row r="35" spans="1:12" ht="3.75" customHeight="1">
      <c r="A35" s="545"/>
      <c r="B35" s="545"/>
      <c r="C35" s="22"/>
      <c r="L35" s="560"/>
    </row>
    <row r="36" spans="1:12" ht="3.75" customHeight="1">
      <c r="A36" s="561"/>
      <c r="B36" s="561"/>
      <c r="C36" s="554"/>
      <c r="D36" s="562"/>
      <c r="E36" s="562"/>
      <c r="F36" s="562"/>
      <c r="G36" s="563"/>
      <c r="H36" s="562"/>
      <c r="I36" s="563"/>
      <c r="J36" s="563"/>
      <c r="K36" s="564"/>
      <c r="L36" s="563"/>
    </row>
    <row r="37" spans="1:6" ht="12.75">
      <c r="A37" s="538" t="s">
        <v>589</v>
      </c>
      <c r="B37" s="538"/>
      <c r="C37" s="565"/>
      <c r="D37" s="565"/>
      <c r="E37" s="565"/>
      <c r="F37" s="565"/>
    </row>
    <row r="38" spans="1:12" ht="12.75">
      <c r="A38" s="841" t="s">
        <v>613</v>
      </c>
      <c r="B38" s="841"/>
      <c r="C38" s="841"/>
      <c r="D38" s="841"/>
      <c r="E38" s="841"/>
      <c r="F38" s="841"/>
      <c r="G38" s="841"/>
      <c r="H38" s="841"/>
      <c r="I38" s="841"/>
      <c r="J38" s="841"/>
      <c r="K38" s="841"/>
      <c r="L38" s="841"/>
    </row>
  </sheetData>
  <mergeCells count="8">
    <mergeCell ref="A38:L38"/>
    <mergeCell ref="A2:L2"/>
    <mergeCell ref="A4:A5"/>
    <mergeCell ref="B4:B5"/>
    <mergeCell ref="C4:C5"/>
    <mergeCell ref="E4:F4"/>
    <mergeCell ref="H4:I4"/>
    <mergeCell ref="K4:L4"/>
  </mergeCells>
  <printOptions/>
  <pageMargins left="0.7874015748031497" right="0.3937007874015748" top="0.5905511811023623" bottom="0.5905511811023623" header="0.1968503937007874" footer="0.1968503937007874"/>
  <pageSetup fitToHeight="1" fitToWidth="1" horizontalDpi="600" verticalDpi="600" orientation="landscape" paperSize="9" r:id="rId1"/>
  <headerFooter alignWithMargins="0">
    <oddHeader>&amp;CCourt Statistics Quarterly: April to June 2012</oddHeader>
    <oddFooter>&amp;CPage &amp;P</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O41"/>
  <sheetViews>
    <sheetView workbookViewId="0" topLeftCell="A1">
      <selection activeCell="A1" sqref="A1"/>
    </sheetView>
  </sheetViews>
  <sheetFormatPr defaultColWidth="9.140625" defaultRowHeight="12.75"/>
  <cols>
    <col min="3" max="3" width="11.7109375" style="0" customWidth="1"/>
    <col min="4" max="4" width="13.421875" style="0" bestFit="1" customWidth="1"/>
    <col min="5" max="5" width="1.421875" style="0" customWidth="1"/>
    <col min="6" max="6" width="10.8515625" style="0" bestFit="1" customWidth="1"/>
    <col min="7" max="7" width="13.57421875" style="0" bestFit="1" customWidth="1"/>
    <col min="8" max="8" width="8.7109375" style="0" bestFit="1" customWidth="1"/>
    <col min="9" max="9" width="7.7109375" style="0" bestFit="1" customWidth="1"/>
    <col min="10" max="10" width="10.57421875" style="0" bestFit="1" customWidth="1"/>
    <col min="11" max="11" width="10.8515625" style="0" bestFit="1" customWidth="1"/>
    <col min="12" max="12" width="10.140625" style="0" bestFit="1" customWidth="1"/>
    <col min="13" max="13" width="13.421875" style="0" customWidth="1"/>
    <col min="14" max="14" width="9.8515625" style="0" bestFit="1" customWidth="1"/>
  </cols>
  <sheetData>
    <row r="1" spans="1:3" ht="12.75">
      <c r="A1" s="333" t="s">
        <v>638</v>
      </c>
      <c r="B1" s="568"/>
      <c r="C1" s="568"/>
    </row>
    <row r="2" spans="1:14" ht="12.75">
      <c r="A2" s="791" t="s">
        <v>639</v>
      </c>
      <c r="B2" s="791"/>
      <c r="C2" s="791"/>
      <c r="D2" s="791"/>
      <c r="E2" s="791"/>
      <c r="F2" s="791"/>
      <c r="G2" s="791"/>
      <c r="H2" s="791"/>
      <c r="I2" s="791"/>
      <c r="J2" s="791"/>
      <c r="K2" s="791"/>
      <c r="L2" s="791"/>
      <c r="M2" s="791"/>
      <c r="N2" s="791"/>
    </row>
    <row r="3" spans="1:5" ht="12.75">
      <c r="A3" s="144"/>
      <c r="B3" s="144"/>
      <c r="C3" s="144"/>
      <c r="D3" s="144"/>
      <c r="E3" s="144"/>
    </row>
    <row r="4" spans="1:14" ht="38.25">
      <c r="A4" s="569" t="s">
        <v>578</v>
      </c>
      <c r="B4" s="569" t="s">
        <v>579</v>
      </c>
      <c r="C4" s="328" t="s">
        <v>531</v>
      </c>
      <c r="D4" s="328" t="s">
        <v>215</v>
      </c>
      <c r="E4" s="768"/>
      <c r="F4" s="337" t="s">
        <v>547</v>
      </c>
      <c r="G4" s="337" t="s">
        <v>548</v>
      </c>
      <c r="H4" s="337" t="s">
        <v>549</v>
      </c>
      <c r="I4" s="337" t="s">
        <v>550</v>
      </c>
      <c r="J4" s="337" t="s">
        <v>551</v>
      </c>
      <c r="K4" s="337" t="s">
        <v>552</v>
      </c>
      <c r="L4" s="337" t="s">
        <v>553</v>
      </c>
      <c r="M4" s="337" t="s">
        <v>634</v>
      </c>
      <c r="N4" s="337" t="s">
        <v>554</v>
      </c>
    </row>
    <row r="5" spans="1:5" ht="3.75" customHeight="1">
      <c r="A5" s="311"/>
      <c r="B5" s="311"/>
      <c r="C5" s="311"/>
      <c r="D5" s="311"/>
      <c r="E5" s="285"/>
    </row>
    <row r="6" spans="1:15" ht="12.75">
      <c r="A6" s="187">
        <v>2007</v>
      </c>
      <c r="B6" s="311"/>
      <c r="C6" s="312">
        <v>37285</v>
      </c>
      <c r="D6" s="312">
        <v>4511</v>
      </c>
      <c r="E6" s="312"/>
      <c r="F6" s="553">
        <v>735</v>
      </c>
      <c r="G6" s="553">
        <v>915</v>
      </c>
      <c r="H6" s="553">
        <v>555</v>
      </c>
      <c r="I6" s="553">
        <v>132</v>
      </c>
      <c r="J6" s="553">
        <v>1211</v>
      </c>
      <c r="K6" s="553">
        <v>84</v>
      </c>
      <c r="L6" s="553">
        <v>264</v>
      </c>
      <c r="M6" s="553">
        <v>610</v>
      </c>
      <c r="N6" s="553">
        <v>5</v>
      </c>
      <c r="O6" s="9"/>
    </row>
    <row r="7" spans="1:15" ht="12.75">
      <c r="A7" s="187">
        <v>2008</v>
      </c>
      <c r="B7" s="13"/>
      <c r="C7" s="312">
        <v>35985</v>
      </c>
      <c r="D7" s="312">
        <v>4169</v>
      </c>
      <c r="E7" s="286"/>
      <c r="F7" s="553">
        <v>693</v>
      </c>
      <c r="G7" s="553">
        <v>856</v>
      </c>
      <c r="H7" s="553">
        <v>497</v>
      </c>
      <c r="I7" s="553">
        <v>122</v>
      </c>
      <c r="J7" s="553">
        <v>1029</v>
      </c>
      <c r="K7" s="553">
        <v>78</v>
      </c>
      <c r="L7" s="553">
        <v>253</v>
      </c>
      <c r="M7" s="553">
        <v>632</v>
      </c>
      <c r="N7" s="553">
        <v>9</v>
      </c>
      <c r="O7" s="9"/>
    </row>
    <row r="8" spans="1:15" ht="12.75">
      <c r="A8" s="187">
        <v>2009</v>
      </c>
      <c r="B8" s="13"/>
      <c r="C8" s="312">
        <v>39262</v>
      </c>
      <c r="D8" s="312">
        <v>4926</v>
      </c>
      <c r="E8" s="286"/>
      <c r="F8" s="553">
        <v>751</v>
      </c>
      <c r="G8" s="553">
        <v>1040</v>
      </c>
      <c r="H8" s="553">
        <v>547</v>
      </c>
      <c r="I8" s="553">
        <v>118</v>
      </c>
      <c r="J8" s="553">
        <v>1168</v>
      </c>
      <c r="K8" s="553">
        <v>100</v>
      </c>
      <c r="L8" s="553">
        <v>280</v>
      </c>
      <c r="M8" s="553">
        <v>912</v>
      </c>
      <c r="N8" s="553">
        <v>10</v>
      </c>
      <c r="O8" s="9"/>
    </row>
    <row r="9" spans="1:15" ht="12.75">
      <c r="A9" s="282">
        <v>2010</v>
      </c>
      <c r="B9" s="315"/>
      <c r="C9" s="312">
        <v>43261</v>
      </c>
      <c r="D9" s="312">
        <v>5921</v>
      </c>
      <c r="E9" s="286"/>
      <c r="F9" s="553">
        <v>877</v>
      </c>
      <c r="G9" s="553">
        <v>1210</v>
      </c>
      <c r="H9" s="553">
        <v>672</v>
      </c>
      <c r="I9" s="553">
        <v>126</v>
      </c>
      <c r="J9" s="553">
        <v>1298</v>
      </c>
      <c r="K9" s="553">
        <v>115</v>
      </c>
      <c r="L9" s="553">
        <v>275</v>
      </c>
      <c r="M9" s="553">
        <v>1329</v>
      </c>
      <c r="N9" s="553">
        <v>19</v>
      </c>
      <c r="O9" s="9"/>
    </row>
    <row r="10" spans="1:15" ht="12.75">
      <c r="A10" s="282">
        <v>2011</v>
      </c>
      <c r="B10" s="315"/>
      <c r="C10" s="312">
        <v>41412</v>
      </c>
      <c r="D10" s="312">
        <v>5923</v>
      </c>
      <c r="E10" s="286"/>
      <c r="F10" s="553">
        <v>875</v>
      </c>
      <c r="G10" s="553">
        <v>1242</v>
      </c>
      <c r="H10" s="553">
        <v>680</v>
      </c>
      <c r="I10" s="553">
        <v>148</v>
      </c>
      <c r="J10" s="553">
        <v>1177</v>
      </c>
      <c r="K10" s="553">
        <v>108</v>
      </c>
      <c r="L10" s="553">
        <v>320</v>
      </c>
      <c r="M10" s="553">
        <v>1356</v>
      </c>
      <c r="N10" s="553">
        <v>17</v>
      </c>
      <c r="O10" s="9"/>
    </row>
    <row r="11" spans="1:15" ht="12.75">
      <c r="A11" s="282"/>
      <c r="B11" s="315"/>
      <c r="C11" s="312"/>
      <c r="D11" s="312"/>
      <c r="E11" s="286"/>
      <c r="O11" s="9"/>
    </row>
    <row r="12" spans="1:15" ht="12.75">
      <c r="A12" s="282">
        <v>2008</v>
      </c>
      <c r="B12" s="52" t="s">
        <v>582</v>
      </c>
      <c r="C12" s="312">
        <v>9189</v>
      </c>
      <c r="D12" s="312">
        <v>990</v>
      </c>
      <c r="E12" s="286"/>
      <c r="F12" s="553">
        <v>167</v>
      </c>
      <c r="G12" s="553">
        <v>204</v>
      </c>
      <c r="H12" s="553">
        <v>130</v>
      </c>
      <c r="I12" s="553">
        <v>29</v>
      </c>
      <c r="J12" s="553">
        <v>252</v>
      </c>
      <c r="K12" s="553">
        <v>20</v>
      </c>
      <c r="L12" s="553">
        <v>76</v>
      </c>
      <c r="M12" s="553">
        <v>110</v>
      </c>
      <c r="N12" s="553">
        <v>2</v>
      </c>
      <c r="O12" s="9"/>
    </row>
    <row r="13" spans="1:15" ht="12.75">
      <c r="A13" s="282"/>
      <c r="B13" s="52" t="s">
        <v>586</v>
      </c>
      <c r="C13" s="312">
        <v>9001</v>
      </c>
      <c r="D13" s="312">
        <v>1036</v>
      </c>
      <c r="E13" s="286"/>
      <c r="F13" s="553">
        <v>188</v>
      </c>
      <c r="G13" s="553">
        <v>208</v>
      </c>
      <c r="H13" s="553">
        <v>124</v>
      </c>
      <c r="I13" s="553">
        <v>35</v>
      </c>
      <c r="J13" s="553">
        <v>237</v>
      </c>
      <c r="K13" s="553">
        <v>14</v>
      </c>
      <c r="L13" s="553">
        <v>62</v>
      </c>
      <c r="M13" s="553">
        <v>167</v>
      </c>
      <c r="N13" s="553">
        <v>1</v>
      </c>
      <c r="O13" s="9"/>
    </row>
    <row r="14" spans="1:15" ht="12.75">
      <c r="A14" s="282"/>
      <c r="B14" s="52" t="s">
        <v>98</v>
      </c>
      <c r="C14" s="312">
        <v>9162</v>
      </c>
      <c r="D14" s="312">
        <v>1079</v>
      </c>
      <c r="E14" s="286"/>
      <c r="F14" s="553">
        <v>181</v>
      </c>
      <c r="G14" s="553">
        <v>222</v>
      </c>
      <c r="H14" s="553">
        <v>139</v>
      </c>
      <c r="I14" s="553">
        <v>25</v>
      </c>
      <c r="J14" s="553">
        <v>262</v>
      </c>
      <c r="K14" s="553">
        <v>19</v>
      </c>
      <c r="L14" s="553">
        <v>63</v>
      </c>
      <c r="M14" s="553">
        <v>165</v>
      </c>
      <c r="N14" s="553">
        <v>3</v>
      </c>
      <c r="O14" s="9"/>
    </row>
    <row r="15" spans="1:15" ht="12.75">
      <c r="A15" s="282"/>
      <c r="B15" s="52" t="s">
        <v>587</v>
      </c>
      <c r="C15" s="312">
        <v>8633</v>
      </c>
      <c r="D15" s="312">
        <v>1064</v>
      </c>
      <c r="E15" s="286"/>
      <c r="F15" s="553">
        <v>157</v>
      </c>
      <c r="G15" s="553">
        <v>222</v>
      </c>
      <c r="H15" s="553">
        <v>104</v>
      </c>
      <c r="I15" s="553">
        <v>33</v>
      </c>
      <c r="J15" s="553">
        <v>278</v>
      </c>
      <c r="K15" s="553">
        <v>25</v>
      </c>
      <c r="L15" s="553">
        <v>52</v>
      </c>
      <c r="M15" s="553">
        <v>190</v>
      </c>
      <c r="N15" s="553">
        <v>3</v>
      </c>
      <c r="O15" s="9"/>
    </row>
    <row r="16" spans="1:15" ht="7.5" customHeight="1">
      <c r="A16" s="17"/>
      <c r="B16" s="17"/>
      <c r="C16" s="11"/>
      <c r="D16" s="11"/>
      <c r="E16" s="11"/>
      <c r="F16" s="11"/>
      <c r="G16" s="11"/>
      <c r="H16" s="11"/>
      <c r="I16" s="11"/>
      <c r="J16" s="11"/>
      <c r="K16" s="11"/>
      <c r="L16" s="11"/>
      <c r="M16" s="11"/>
      <c r="N16" s="11"/>
      <c r="O16" s="11"/>
    </row>
    <row r="17" spans="1:15" ht="12.75">
      <c r="A17" s="317">
        <v>2009</v>
      </c>
      <c r="B17" s="52" t="s">
        <v>582</v>
      </c>
      <c r="C17" s="312">
        <v>9881</v>
      </c>
      <c r="D17" s="312">
        <v>1260</v>
      </c>
      <c r="E17" s="286"/>
      <c r="F17" s="553">
        <v>164</v>
      </c>
      <c r="G17" s="553">
        <v>248</v>
      </c>
      <c r="H17" s="553">
        <v>126</v>
      </c>
      <c r="I17" s="553">
        <v>26</v>
      </c>
      <c r="J17" s="553">
        <v>265</v>
      </c>
      <c r="K17" s="553">
        <v>28</v>
      </c>
      <c r="L17" s="553">
        <v>85</v>
      </c>
      <c r="M17" s="553">
        <v>315</v>
      </c>
      <c r="N17" s="553">
        <v>3</v>
      </c>
      <c r="O17" s="9"/>
    </row>
    <row r="18" spans="1:15" ht="12.75">
      <c r="A18" s="317"/>
      <c r="B18" s="52" t="s">
        <v>586</v>
      </c>
      <c r="C18" s="312">
        <v>9071</v>
      </c>
      <c r="D18" s="312">
        <v>1064</v>
      </c>
      <c r="E18" s="286"/>
      <c r="F18" s="553">
        <v>167</v>
      </c>
      <c r="G18" s="553">
        <v>209</v>
      </c>
      <c r="H18" s="553">
        <v>125</v>
      </c>
      <c r="I18" s="553">
        <v>29</v>
      </c>
      <c r="J18" s="553">
        <v>263</v>
      </c>
      <c r="K18" s="553">
        <v>26</v>
      </c>
      <c r="L18" s="553">
        <v>58</v>
      </c>
      <c r="M18" s="553">
        <v>185</v>
      </c>
      <c r="N18" s="553">
        <v>2</v>
      </c>
      <c r="O18" s="9"/>
    </row>
    <row r="19" spans="1:15" ht="12.75">
      <c r="A19" s="317"/>
      <c r="B19" s="52" t="s">
        <v>98</v>
      </c>
      <c r="C19" s="312">
        <v>10528</v>
      </c>
      <c r="D19" s="312">
        <v>1331</v>
      </c>
      <c r="E19" s="286"/>
      <c r="F19" s="553">
        <v>216</v>
      </c>
      <c r="G19" s="553">
        <v>307</v>
      </c>
      <c r="H19" s="553">
        <v>158</v>
      </c>
      <c r="I19" s="553">
        <v>32</v>
      </c>
      <c r="J19" s="553">
        <v>366</v>
      </c>
      <c r="K19" s="553">
        <v>18</v>
      </c>
      <c r="L19" s="553">
        <v>52</v>
      </c>
      <c r="M19" s="553">
        <v>180</v>
      </c>
      <c r="N19" s="553">
        <v>2</v>
      </c>
      <c r="O19" s="9"/>
    </row>
    <row r="20" spans="1:15" ht="12.75">
      <c r="A20" s="317"/>
      <c r="B20" s="52" t="s">
        <v>587</v>
      </c>
      <c r="C20" s="312">
        <v>9782</v>
      </c>
      <c r="D20" s="312">
        <v>1271</v>
      </c>
      <c r="E20" s="286"/>
      <c r="F20" s="553">
        <v>204</v>
      </c>
      <c r="G20" s="553">
        <v>276</v>
      </c>
      <c r="H20" s="553">
        <v>138</v>
      </c>
      <c r="I20" s="553">
        <v>31</v>
      </c>
      <c r="J20" s="553">
        <v>274</v>
      </c>
      <c r="K20" s="553">
        <v>28</v>
      </c>
      <c r="L20" s="553">
        <v>85</v>
      </c>
      <c r="M20" s="553">
        <v>232</v>
      </c>
      <c r="N20" s="553">
        <v>3</v>
      </c>
      <c r="O20" s="9"/>
    </row>
    <row r="21" spans="1:15" ht="7.5" customHeight="1">
      <c r="A21" s="17"/>
      <c r="B21" s="17"/>
      <c r="C21" s="11"/>
      <c r="D21" s="11"/>
      <c r="E21" s="11"/>
      <c r="F21" s="11"/>
      <c r="G21" s="11"/>
      <c r="H21" s="11"/>
      <c r="I21" s="11"/>
      <c r="J21" s="11"/>
      <c r="K21" s="11"/>
      <c r="L21" s="11"/>
      <c r="M21" s="11"/>
      <c r="N21" s="11"/>
      <c r="O21" s="11"/>
    </row>
    <row r="22" spans="1:15" ht="12.75">
      <c r="A22" s="282">
        <v>2010</v>
      </c>
      <c r="B22" s="285" t="s">
        <v>588</v>
      </c>
      <c r="C22" s="312">
        <v>11050</v>
      </c>
      <c r="D22" s="312">
        <v>1579</v>
      </c>
      <c r="E22" s="286"/>
      <c r="F22" s="553">
        <v>224</v>
      </c>
      <c r="G22" s="553">
        <v>302</v>
      </c>
      <c r="H22" s="553">
        <v>168</v>
      </c>
      <c r="I22" s="553">
        <v>30</v>
      </c>
      <c r="J22" s="553">
        <v>351</v>
      </c>
      <c r="K22" s="553">
        <v>25</v>
      </c>
      <c r="L22" s="553">
        <v>71</v>
      </c>
      <c r="M22" s="553">
        <v>400</v>
      </c>
      <c r="N22" s="553">
        <v>8</v>
      </c>
      <c r="O22" s="9"/>
    </row>
    <row r="23" spans="1:15" ht="12.75">
      <c r="A23" s="282"/>
      <c r="B23" s="285" t="s">
        <v>586</v>
      </c>
      <c r="C23" s="312">
        <v>10648</v>
      </c>
      <c r="D23" s="312">
        <v>1372</v>
      </c>
      <c r="E23" s="286"/>
      <c r="F23" s="553">
        <v>201</v>
      </c>
      <c r="G23" s="553">
        <v>288</v>
      </c>
      <c r="H23" s="553">
        <v>159</v>
      </c>
      <c r="I23" s="553">
        <v>31</v>
      </c>
      <c r="J23" s="553">
        <v>312</v>
      </c>
      <c r="K23" s="553">
        <v>29</v>
      </c>
      <c r="L23" s="553">
        <v>62</v>
      </c>
      <c r="M23" s="553">
        <v>286</v>
      </c>
      <c r="N23" s="553">
        <v>4</v>
      </c>
      <c r="O23" s="9"/>
    </row>
    <row r="24" spans="1:15" ht="12.75">
      <c r="A24" s="282"/>
      <c r="B24" s="285" t="s">
        <v>98</v>
      </c>
      <c r="C24" s="312">
        <v>11206</v>
      </c>
      <c r="D24" s="312">
        <v>1449</v>
      </c>
      <c r="E24" s="286"/>
      <c r="F24" s="553">
        <v>221</v>
      </c>
      <c r="G24" s="553">
        <v>313</v>
      </c>
      <c r="H24" s="553">
        <v>169</v>
      </c>
      <c r="I24" s="553">
        <v>34</v>
      </c>
      <c r="J24" s="553">
        <v>326</v>
      </c>
      <c r="K24" s="553">
        <v>31</v>
      </c>
      <c r="L24" s="553">
        <v>61</v>
      </c>
      <c r="M24" s="553">
        <v>290</v>
      </c>
      <c r="N24" s="553">
        <v>4</v>
      </c>
      <c r="O24" s="9"/>
    </row>
    <row r="25" spans="1:15" ht="12.75">
      <c r="A25" s="282"/>
      <c r="B25" s="285" t="s">
        <v>587</v>
      </c>
      <c r="C25" s="312">
        <v>10357</v>
      </c>
      <c r="D25" s="312">
        <v>1521</v>
      </c>
      <c r="E25" s="286"/>
      <c r="F25" s="553">
        <v>231</v>
      </c>
      <c r="G25" s="553">
        <v>307</v>
      </c>
      <c r="H25" s="553">
        <v>176</v>
      </c>
      <c r="I25" s="553">
        <v>31</v>
      </c>
      <c r="J25" s="553">
        <v>309</v>
      </c>
      <c r="K25" s="553">
        <v>30</v>
      </c>
      <c r="L25" s="553">
        <v>81</v>
      </c>
      <c r="M25" s="553">
        <v>353</v>
      </c>
      <c r="N25" s="553">
        <v>3</v>
      </c>
      <c r="O25" s="9"/>
    </row>
    <row r="26" spans="1:15" ht="7.5" customHeight="1">
      <c r="A26" s="17"/>
      <c r="B26" s="17"/>
      <c r="C26" s="11"/>
      <c r="D26" s="11"/>
      <c r="E26" s="11"/>
      <c r="F26" s="11"/>
      <c r="G26" s="11"/>
      <c r="H26" s="11"/>
      <c r="I26" s="11"/>
      <c r="J26" s="11"/>
      <c r="K26" s="11"/>
      <c r="L26" s="11"/>
      <c r="M26" s="11"/>
      <c r="N26" s="11"/>
      <c r="O26" s="11"/>
    </row>
    <row r="27" spans="1:15" ht="12.75">
      <c r="A27" s="282">
        <v>2011</v>
      </c>
      <c r="B27" s="285" t="s">
        <v>588</v>
      </c>
      <c r="C27" s="319">
        <v>11479</v>
      </c>
      <c r="D27" s="319">
        <v>1542</v>
      </c>
      <c r="E27" s="285"/>
      <c r="F27" s="553">
        <v>233</v>
      </c>
      <c r="G27" s="553">
        <v>319</v>
      </c>
      <c r="H27" s="553">
        <v>178</v>
      </c>
      <c r="I27" s="553">
        <v>35</v>
      </c>
      <c r="J27" s="553">
        <v>327</v>
      </c>
      <c r="K27" s="553">
        <v>28</v>
      </c>
      <c r="L27" s="553">
        <v>103</v>
      </c>
      <c r="M27" s="553">
        <v>312</v>
      </c>
      <c r="N27" s="553">
        <v>7</v>
      </c>
      <c r="O27" s="9"/>
    </row>
    <row r="28" spans="1:15" ht="12.75">
      <c r="A28" s="282"/>
      <c r="B28" s="285" t="s">
        <v>586</v>
      </c>
      <c r="C28" s="319">
        <v>9941</v>
      </c>
      <c r="D28" s="319">
        <v>1498</v>
      </c>
      <c r="E28" s="285"/>
      <c r="F28" s="553">
        <v>209</v>
      </c>
      <c r="G28" s="553">
        <v>305</v>
      </c>
      <c r="H28" s="553">
        <v>178</v>
      </c>
      <c r="I28" s="553">
        <v>39</v>
      </c>
      <c r="J28" s="553">
        <v>281</v>
      </c>
      <c r="K28" s="553">
        <v>28</v>
      </c>
      <c r="L28" s="553">
        <v>80</v>
      </c>
      <c r="M28" s="553">
        <v>375</v>
      </c>
      <c r="N28" s="553">
        <v>3</v>
      </c>
      <c r="O28" s="9"/>
    </row>
    <row r="29" spans="1:15" ht="12.75">
      <c r="A29" s="282"/>
      <c r="B29" s="285" t="s">
        <v>98</v>
      </c>
      <c r="C29" s="319">
        <v>10421</v>
      </c>
      <c r="D29" s="319">
        <v>1503</v>
      </c>
      <c r="E29" s="285"/>
      <c r="F29" s="553">
        <v>239</v>
      </c>
      <c r="G29" s="553">
        <v>337</v>
      </c>
      <c r="H29" s="553">
        <v>171</v>
      </c>
      <c r="I29" s="553">
        <v>41</v>
      </c>
      <c r="J29" s="553">
        <v>311</v>
      </c>
      <c r="K29" s="553">
        <v>25</v>
      </c>
      <c r="L29" s="553">
        <v>74</v>
      </c>
      <c r="M29" s="553">
        <v>302</v>
      </c>
      <c r="N29" s="553">
        <v>3</v>
      </c>
      <c r="O29" s="9"/>
    </row>
    <row r="30" spans="1:15" ht="12.75">
      <c r="A30" s="282"/>
      <c r="B30" s="285" t="s">
        <v>587</v>
      </c>
      <c r="C30" s="319">
        <v>9571</v>
      </c>
      <c r="D30" s="319">
        <v>1380</v>
      </c>
      <c r="E30" s="285"/>
      <c r="F30" s="553">
        <v>194</v>
      </c>
      <c r="G30" s="553">
        <v>281</v>
      </c>
      <c r="H30" s="553">
        <v>153</v>
      </c>
      <c r="I30" s="553">
        <v>33</v>
      </c>
      <c r="J30" s="553">
        <v>258</v>
      </c>
      <c r="K30" s="553">
        <v>27</v>
      </c>
      <c r="L30" s="553">
        <v>63</v>
      </c>
      <c r="M30" s="553">
        <v>367</v>
      </c>
      <c r="N30" s="553">
        <v>4</v>
      </c>
      <c r="O30" s="9"/>
    </row>
    <row r="31" spans="1:15" ht="7.5" customHeight="1">
      <c r="A31" s="17"/>
      <c r="B31" s="17"/>
      <c r="C31" s="11"/>
      <c r="D31" s="11"/>
      <c r="E31" s="11"/>
      <c r="F31" s="11"/>
      <c r="G31" s="11"/>
      <c r="H31" s="11"/>
      <c r="I31" s="11"/>
      <c r="J31" s="11"/>
      <c r="K31" s="11"/>
      <c r="L31" s="11"/>
      <c r="M31" s="11"/>
      <c r="N31" s="11"/>
      <c r="O31" s="11"/>
    </row>
    <row r="32" spans="1:15" ht="12.75">
      <c r="A32" s="282">
        <v>2012</v>
      </c>
      <c r="B32" s="287" t="s">
        <v>640</v>
      </c>
      <c r="C32" s="319">
        <v>11007</v>
      </c>
      <c r="D32" s="319">
        <v>1535</v>
      </c>
      <c r="E32" s="285"/>
      <c r="F32" s="553">
        <v>199</v>
      </c>
      <c r="G32" s="553">
        <v>319</v>
      </c>
      <c r="H32" s="553">
        <v>184</v>
      </c>
      <c r="I32" s="553">
        <v>37</v>
      </c>
      <c r="J32" s="553">
        <v>317</v>
      </c>
      <c r="K32" s="553">
        <v>29</v>
      </c>
      <c r="L32" s="553">
        <v>58</v>
      </c>
      <c r="M32" s="553">
        <v>381</v>
      </c>
      <c r="N32" s="553">
        <v>11</v>
      </c>
      <c r="O32" s="9"/>
    </row>
    <row r="33" spans="1:15" ht="12.75">
      <c r="A33" s="282"/>
      <c r="B33" s="287" t="s">
        <v>641</v>
      </c>
      <c r="C33" s="319">
        <v>9192</v>
      </c>
      <c r="D33" s="319">
        <v>1340</v>
      </c>
      <c r="E33" s="285"/>
      <c r="F33" s="553">
        <v>199</v>
      </c>
      <c r="G33" s="553">
        <v>251</v>
      </c>
      <c r="H33" s="553">
        <v>165</v>
      </c>
      <c r="I33" s="553">
        <v>33</v>
      </c>
      <c r="J33" s="553">
        <v>238</v>
      </c>
      <c r="K33" s="553">
        <v>35</v>
      </c>
      <c r="L33" s="553">
        <v>84</v>
      </c>
      <c r="M33" s="553">
        <v>329</v>
      </c>
      <c r="N33" s="553">
        <v>6</v>
      </c>
      <c r="O33" s="9"/>
    </row>
    <row r="34" spans="1:14" ht="3.75" customHeight="1">
      <c r="A34" s="288"/>
      <c r="B34" s="289"/>
      <c r="C34" s="323"/>
      <c r="D34" s="323"/>
      <c r="E34" s="293"/>
      <c r="F34" s="288"/>
      <c r="G34" s="288"/>
      <c r="H34" s="288"/>
      <c r="I34" s="288"/>
      <c r="J34" s="288"/>
      <c r="K34" s="288"/>
      <c r="L34" s="288"/>
      <c r="M34" s="288"/>
      <c r="N34" s="288"/>
    </row>
    <row r="35" spans="1:14" ht="3.75" customHeight="1">
      <c r="A35" s="282"/>
      <c r="B35" s="287"/>
      <c r="C35" s="319"/>
      <c r="D35" s="319"/>
      <c r="E35" s="285"/>
      <c r="F35" s="410"/>
      <c r="G35" s="410"/>
      <c r="H35" s="410"/>
      <c r="I35" s="410"/>
      <c r="J35" s="410"/>
      <c r="K35" s="410"/>
      <c r="L35" s="410"/>
      <c r="M35" s="410"/>
      <c r="N35" s="410"/>
    </row>
    <row r="36" spans="1:14" ht="12.75">
      <c r="A36" s="46" t="s">
        <v>589</v>
      </c>
      <c r="B36" s="1"/>
      <c r="C36" s="295"/>
      <c r="D36" s="295"/>
      <c r="E36" s="295"/>
      <c r="F36" s="410"/>
      <c r="G36" s="410"/>
      <c r="H36" s="410"/>
      <c r="I36" s="410"/>
      <c r="J36" s="410"/>
      <c r="K36" s="410"/>
      <c r="L36" s="410"/>
      <c r="M36" s="410"/>
      <c r="N36" s="410"/>
    </row>
    <row r="37" spans="1:14" ht="12.75">
      <c r="A37" s="841" t="s">
        <v>613</v>
      </c>
      <c r="B37" s="841"/>
      <c r="C37" s="841"/>
      <c r="D37" s="841"/>
      <c r="E37" s="841"/>
      <c r="F37" s="841"/>
      <c r="G37" s="841"/>
      <c r="H37" s="841"/>
      <c r="I37" s="841"/>
      <c r="J37" s="841"/>
      <c r="K37" s="841"/>
      <c r="L37" s="841"/>
      <c r="M37" s="841"/>
      <c r="N37" s="841"/>
    </row>
    <row r="38" spans="1:14" ht="12.75">
      <c r="A38" s="541"/>
      <c r="B38" s="541"/>
      <c r="C38" s="541"/>
      <c r="D38" s="541"/>
      <c r="E38" s="541"/>
      <c r="F38" s="541"/>
      <c r="G38" s="541"/>
      <c r="H38" s="541"/>
      <c r="I38" s="541"/>
      <c r="J38" s="541"/>
      <c r="K38" s="541"/>
      <c r="L38" s="541"/>
      <c r="M38" s="541"/>
      <c r="N38" s="541"/>
    </row>
    <row r="39" spans="1:14" ht="25.5" customHeight="1">
      <c r="A39" s="834" t="s">
        <v>216</v>
      </c>
      <c r="B39" s="834"/>
      <c r="C39" s="834"/>
      <c r="D39" s="834"/>
      <c r="E39" s="834"/>
      <c r="F39" s="834"/>
      <c r="G39" s="834"/>
      <c r="H39" s="834"/>
      <c r="I39" s="834"/>
      <c r="J39" s="834"/>
      <c r="K39" s="834"/>
      <c r="L39" s="834"/>
      <c r="M39" s="834"/>
      <c r="N39" s="834"/>
    </row>
    <row r="40" spans="1:14" ht="25.5" customHeight="1">
      <c r="A40" s="859" t="s">
        <v>217</v>
      </c>
      <c r="B40" s="860"/>
      <c r="C40" s="860"/>
      <c r="D40" s="860"/>
      <c r="E40" s="860"/>
      <c r="F40" s="860"/>
      <c r="G40" s="860"/>
      <c r="H40" s="860"/>
      <c r="I40" s="860"/>
      <c r="J40" s="860"/>
      <c r="K40" s="860"/>
      <c r="L40" s="860"/>
      <c r="M40" s="860"/>
      <c r="N40" s="860"/>
    </row>
    <row r="41" spans="1:14" ht="25.5" customHeight="1">
      <c r="A41" s="796" t="s">
        <v>218</v>
      </c>
      <c r="B41" s="796"/>
      <c r="C41" s="796"/>
      <c r="D41" s="796"/>
      <c r="E41" s="796"/>
      <c r="F41" s="796"/>
      <c r="G41" s="796"/>
      <c r="H41" s="796"/>
      <c r="I41" s="796"/>
      <c r="J41" s="796"/>
      <c r="K41" s="796"/>
      <c r="L41" s="796"/>
      <c r="M41" s="796"/>
      <c r="N41" s="796"/>
    </row>
  </sheetData>
  <mergeCells count="5">
    <mergeCell ref="A41:N41"/>
    <mergeCell ref="A2:N2"/>
    <mergeCell ref="A37:N37"/>
    <mergeCell ref="A39:N39"/>
    <mergeCell ref="A40:N40"/>
  </mergeCells>
  <printOptions/>
  <pageMargins left="0.7874015748031497" right="0.3937007874015748" top="0.5905511811023623" bottom="0.5905511811023623" header="0.1968503937007874" footer="0.1968503937007874"/>
  <pageSetup fitToHeight="1" fitToWidth="1" horizontalDpi="600" verticalDpi="600" orientation="landscape" paperSize="9" scale="95" r:id="rId1"/>
  <headerFooter alignWithMargins="0">
    <oddHeader>&amp;CCourt Statistics Quarterly: April to June 2012</oddHeader>
    <oddFooter>&amp;CPage &amp;P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S51"/>
  <sheetViews>
    <sheetView workbookViewId="0" topLeftCell="A1">
      <selection activeCell="A1" sqref="A1"/>
    </sheetView>
  </sheetViews>
  <sheetFormatPr defaultColWidth="9.140625" defaultRowHeight="12.75"/>
  <cols>
    <col min="3" max="3" width="11.28125" style="0" customWidth="1"/>
    <col min="4" max="4" width="1.421875" style="0" customWidth="1"/>
    <col min="6" max="6" width="10.421875" style="0" bestFit="1" customWidth="1"/>
    <col min="7" max="7" width="1.421875" style="0" customWidth="1"/>
    <col min="9" max="9" width="10.421875" style="0" bestFit="1" customWidth="1"/>
    <col min="10" max="10" width="1.421875" style="0" customWidth="1"/>
    <col min="12" max="12" width="10.421875" style="0" bestFit="1" customWidth="1"/>
    <col min="13" max="13" width="1.421875" style="0" customWidth="1"/>
    <col min="15" max="15" width="10.421875" style="0" bestFit="1" customWidth="1"/>
    <col min="16" max="16" width="1.421875" style="0" customWidth="1"/>
    <col min="17" max="17" width="12.28125" style="0" customWidth="1"/>
  </cols>
  <sheetData>
    <row r="1" spans="1:17" ht="12.75">
      <c r="A1" s="331" t="s">
        <v>642</v>
      </c>
      <c r="B1" s="512"/>
      <c r="C1" s="513"/>
      <c r="D1" s="513"/>
      <c r="E1" s="513"/>
      <c r="F1" s="513"/>
      <c r="G1" s="513"/>
      <c r="H1" s="513"/>
      <c r="I1" s="513"/>
      <c r="J1" s="513"/>
      <c r="K1" s="513"/>
      <c r="L1" s="513"/>
      <c r="M1" s="513"/>
      <c r="N1" s="513"/>
      <c r="O1" s="513"/>
      <c r="P1" s="513"/>
      <c r="Q1" s="534"/>
    </row>
    <row r="2" spans="1:17" ht="14.25">
      <c r="A2" s="332" t="s">
        <v>651</v>
      </c>
      <c r="B2" s="514"/>
      <c r="C2" s="514"/>
      <c r="D2" s="514"/>
      <c r="E2" s="514"/>
      <c r="F2" s="514"/>
      <c r="G2" s="514"/>
      <c r="H2" s="514"/>
      <c r="I2" s="514"/>
      <c r="J2" s="514"/>
      <c r="K2" s="514"/>
      <c r="L2" s="514"/>
      <c r="M2" s="514"/>
      <c r="N2" s="514"/>
      <c r="O2" s="514"/>
      <c r="P2" s="514"/>
      <c r="Q2" s="514"/>
    </row>
    <row r="3" spans="1:17" ht="12.75">
      <c r="A3" s="513"/>
      <c r="B3" s="513"/>
      <c r="C3" s="513"/>
      <c r="D3" s="513"/>
      <c r="E3" s="513"/>
      <c r="F3" s="513"/>
      <c r="G3" s="513"/>
      <c r="H3" s="513"/>
      <c r="I3" s="536"/>
      <c r="J3" s="536"/>
      <c r="K3" s="513"/>
      <c r="L3" s="513"/>
      <c r="M3" s="513"/>
      <c r="N3" s="513"/>
      <c r="O3" s="513"/>
      <c r="P3" s="513"/>
      <c r="Q3" s="534"/>
    </row>
    <row r="4" spans="1:17" ht="18.75" customHeight="1">
      <c r="A4" s="861" t="s">
        <v>578</v>
      </c>
      <c r="B4" s="861" t="s">
        <v>579</v>
      </c>
      <c r="C4" s="864" t="s">
        <v>643</v>
      </c>
      <c r="D4" s="570"/>
      <c r="E4" s="866" t="s">
        <v>644</v>
      </c>
      <c r="F4" s="866"/>
      <c r="G4" s="866"/>
      <c r="H4" s="866"/>
      <c r="I4" s="866"/>
      <c r="J4" s="571"/>
      <c r="K4" s="866" t="s">
        <v>645</v>
      </c>
      <c r="L4" s="866"/>
      <c r="M4" s="866"/>
      <c r="N4" s="866"/>
      <c r="O4" s="866"/>
      <c r="P4" s="572"/>
      <c r="Q4" s="864" t="s">
        <v>646</v>
      </c>
    </row>
    <row r="5" spans="1:17" ht="18.75" customHeight="1">
      <c r="A5" s="862"/>
      <c r="B5" s="862"/>
      <c r="C5" s="865"/>
      <c r="D5" s="573"/>
      <c r="E5" s="866" t="s">
        <v>647</v>
      </c>
      <c r="F5" s="866"/>
      <c r="G5" s="572"/>
      <c r="H5" s="866" t="s">
        <v>648</v>
      </c>
      <c r="I5" s="866"/>
      <c r="J5" s="571"/>
      <c r="K5" s="866" t="s">
        <v>649</v>
      </c>
      <c r="L5" s="866"/>
      <c r="M5" s="572"/>
      <c r="N5" s="866" t="s">
        <v>650</v>
      </c>
      <c r="O5" s="866"/>
      <c r="P5" s="574"/>
      <c r="Q5" s="865"/>
    </row>
    <row r="6" spans="1:17" ht="18.75" customHeight="1">
      <c r="A6" s="863"/>
      <c r="B6" s="863"/>
      <c r="C6" s="719"/>
      <c r="D6" s="575"/>
      <c r="E6" s="517" t="s">
        <v>544</v>
      </c>
      <c r="F6" s="517" t="s">
        <v>545</v>
      </c>
      <c r="G6" s="517"/>
      <c r="H6" s="517" t="s">
        <v>544</v>
      </c>
      <c r="I6" s="517" t="s">
        <v>545</v>
      </c>
      <c r="J6" s="576"/>
      <c r="K6" s="517" t="s">
        <v>544</v>
      </c>
      <c r="L6" s="517" t="s">
        <v>545</v>
      </c>
      <c r="M6" s="517"/>
      <c r="N6" s="517" t="s">
        <v>544</v>
      </c>
      <c r="O6" s="517" t="s">
        <v>545</v>
      </c>
      <c r="P6" s="517"/>
      <c r="Q6" s="719"/>
    </row>
    <row r="7" spans="1:17" ht="3.75" customHeight="1">
      <c r="A7" s="513"/>
      <c r="B7" s="513"/>
      <c r="C7" s="530"/>
      <c r="D7" s="513"/>
      <c r="E7" s="530"/>
      <c r="F7" s="530"/>
      <c r="G7" s="513"/>
      <c r="H7" s="530"/>
      <c r="I7" s="530"/>
      <c r="J7" s="513"/>
      <c r="K7" s="530"/>
      <c r="L7" s="530"/>
      <c r="M7" s="513"/>
      <c r="N7" s="530"/>
      <c r="O7" s="530"/>
      <c r="P7" s="513"/>
      <c r="Q7" s="530"/>
    </row>
    <row r="8" spans="1:19" ht="12.75">
      <c r="A8" s="525">
        <v>2001</v>
      </c>
      <c r="B8" s="525"/>
      <c r="C8" s="577">
        <v>80713</v>
      </c>
      <c r="D8" s="530"/>
      <c r="E8" s="578">
        <v>43909</v>
      </c>
      <c r="F8" s="579">
        <v>0.54</v>
      </c>
      <c r="G8" s="579"/>
      <c r="H8" s="578">
        <v>33962</v>
      </c>
      <c r="I8" s="579">
        <v>0.42</v>
      </c>
      <c r="J8" s="580"/>
      <c r="K8" s="578">
        <v>229</v>
      </c>
      <c r="L8" s="581">
        <v>0.003</v>
      </c>
      <c r="M8" s="581"/>
      <c r="N8" s="578">
        <v>2613</v>
      </c>
      <c r="O8" s="579">
        <v>0.03</v>
      </c>
      <c r="P8" s="580"/>
      <c r="Q8" s="582">
        <v>0.56</v>
      </c>
      <c r="S8" s="9"/>
    </row>
    <row r="9" spans="1:19" ht="12.75">
      <c r="A9" s="525">
        <v>2002</v>
      </c>
      <c r="B9" s="525"/>
      <c r="C9" s="577">
        <v>84863</v>
      </c>
      <c r="D9" s="530"/>
      <c r="E9" s="578">
        <v>47315</v>
      </c>
      <c r="F9" s="579">
        <v>0.56</v>
      </c>
      <c r="G9" s="579"/>
      <c r="H9" s="578">
        <v>34629</v>
      </c>
      <c r="I9" s="579">
        <v>0.41</v>
      </c>
      <c r="J9" s="580"/>
      <c r="K9" s="578">
        <v>251</v>
      </c>
      <c r="L9" s="581">
        <v>0.003</v>
      </c>
      <c r="M9" s="581"/>
      <c r="N9" s="578">
        <v>2668</v>
      </c>
      <c r="O9" s="579">
        <v>0.03</v>
      </c>
      <c r="P9" s="580"/>
      <c r="Q9" s="582">
        <v>0.58</v>
      </c>
      <c r="S9" s="9"/>
    </row>
    <row r="10" spans="1:19" ht="12.75">
      <c r="A10" s="525">
        <v>2003</v>
      </c>
      <c r="B10" s="525"/>
      <c r="C10" s="577">
        <v>84698</v>
      </c>
      <c r="D10" s="530"/>
      <c r="E10" s="578">
        <v>48132</v>
      </c>
      <c r="F10" s="579">
        <v>0.57</v>
      </c>
      <c r="G10" s="579"/>
      <c r="H10" s="578">
        <v>33765</v>
      </c>
      <c r="I10" s="579">
        <v>0.4</v>
      </c>
      <c r="J10" s="580"/>
      <c r="K10" s="578">
        <v>288</v>
      </c>
      <c r="L10" s="581">
        <v>0.003</v>
      </c>
      <c r="M10" s="581"/>
      <c r="N10" s="578">
        <v>2513</v>
      </c>
      <c r="O10" s="579">
        <v>0.03</v>
      </c>
      <c r="P10" s="580"/>
      <c r="Q10" s="582">
        <v>0.59</v>
      </c>
      <c r="S10" s="9"/>
    </row>
    <row r="11" spans="1:19" ht="12.75">
      <c r="A11" s="525">
        <v>2004</v>
      </c>
      <c r="B11" s="525"/>
      <c r="C11" s="577">
        <v>84183</v>
      </c>
      <c r="D11" s="530"/>
      <c r="E11" s="578">
        <v>48408</v>
      </c>
      <c r="F11" s="579">
        <v>0.58</v>
      </c>
      <c r="G11" s="579"/>
      <c r="H11" s="578">
        <v>32934</v>
      </c>
      <c r="I11" s="579">
        <v>0.39</v>
      </c>
      <c r="J11" s="580"/>
      <c r="K11" s="578">
        <v>301</v>
      </c>
      <c r="L11" s="581">
        <v>0.003</v>
      </c>
      <c r="M11" s="581"/>
      <c r="N11" s="578">
        <v>2540</v>
      </c>
      <c r="O11" s="579">
        <v>0.03</v>
      </c>
      <c r="P11" s="580"/>
      <c r="Q11" s="582">
        <v>0.6</v>
      </c>
      <c r="S11" s="9"/>
    </row>
    <row r="12" spans="1:19" ht="12.75">
      <c r="A12" s="525">
        <v>2005</v>
      </c>
      <c r="B12" s="525"/>
      <c r="C12" s="577">
        <v>80772</v>
      </c>
      <c r="D12" s="530"/>
      <c r="E12" s="578">
        <v>49261</v>
      </c>
      <c r="F12" s="579">
        <v>0.61</v>
      </c>
      <c r="G12" s="579"/>
      <c r="H12" s="578">
        <v>29323</v>
      </c>
      <c r="I12" s="579">
        <v>0.36</v>
      </c>
      <c r="J12" s="580"/>
      <c r="K12" s="578">
        <v>229</v>
      </c>
      <c r="L12" s="581">
        <v>0.003</v>
      </c>
      <c r="M12" s="581"/>
      <c r="N12" s="578">
        <v>1959</v>
      </c>
      <c r="O12" s="579">
        <v>0.02</v>
      </c>
      <c r="P12" s="580"/>
      <c r="Q12" s="582">
        <v>0.63</v>
      </c>
      <c r="S12" s="9"/>
    </row>
    <row r="13" spans="1:19" ht="12.75">
      <c r="A13" s="525">
        <v>2006</v>
      </c>
      <c r="B13" s="525"/>
      <c r="C13" s="577">
        <v>83730</v>
      </c>
      <c r="D13" s="530"/>
      <c r="E13" s="578">
        <v>52817</v>
      </c>
      <c r="F13" s="579">
        <v>0.63</v>
      </c>
      <c r="G13" s="579"/>
      <c r="H13" s="578">
        <v>28709</v>
      </c>
      <c r="I13" s="579">
        <v>0.34</v>
      </c>
      <c r="J13" s="580"/>
      <c r="K13" s="578">
        <v>239</v>
      </c>
      <c r="L13" s="581">
        <v>0.003</v>
      </c>
      <c r="M13" s="581"/>
      <c r="N13" s="578">
        <v>1965</v>
      </c>
      <c r="O13" s="579">
        <v>0.02</v>
      </c>
      <c r="P13" s="580"/>
      <c r="Q13" s="582">
        <v>0.65</v>
      </c>
      <c r="S13" s="9"/>
    </row>
    <row r="14" spans="1:19" ht="12.75">
      <c r="A14" s="525">
        <v>2007</v>
      </c>
      <c r="B14" s="525"/>
      <c r="C14" s="577">
        <v>90720</v>
      </c>
      <c r="D14" s="530"/>
      <c r="E14" s="578">
        <v>59997</v>
      </c>
      <c r="F14" s="579">
        <v>0.66</v>
      </c>
      <c r="G14" s="579"/>
      <c r="H14" s="578">
        <v>28299</v>
      </c>
      <c r="I14" s="579">
        <v>0.31</v>
      </c>
      <c r="J14" s="580"/>
      <c r="K14" s="578">
        <v>303</v>
      </c>
      <c r="L14" s="581">
        <v>0.003</v>
      </c>
      <c r="M14" s="581"/>
      <c r="N14" s="578">
        <v>2121</v>
      </c>
      <c r="O14" s="579">
        <v>0.02</v>
      </c>
      <c r="P14" s="580"/>
      <c r="Q14" s="582">
        <v>0.68</v>
      </c>
      <c r="S14" s="9"/>
    </row>
    <row r="15" spans="1:19" ht="12.75">
      <c r="A15" s="525">
        <v>2008</v>
      </c>
      <c r="B15" s="525"/>
      <c r="C15" s="577">
        <v>96027</v>
      </c>
      <c r="D15" s="530"/>
      <c r="E15" s="578">
        <v>65571</v>
      </c>
      <c r="F15" s="579">
        <v>0.6828392014745853</v>
      </c>
      <c r="G15" s="579"/>
      <c r="H15" s="578">
        <v>27923</v>
      </c>
      <c r="I15" s="579">
        <v>0.2907828006706447</v>
      </c>
      <c r="J15" s="580"/>
      <c r="K15" s="578">
        <v>444</v>
      </c>
      <c r="L15" s="581">
        <v>0.004623699584491861</v>
      </c>
      <c r="M15" s="581"/>
      <c r="N15" s="578">
        <v>2089</v>
      </c>
      <c r="O15" s="579">
        <v>0.021754298270278152</v>
      </c>
      <c r="P15" s="580"/>
      <c r="Q15" s="582">
        <v>0.7013391233662053</v>
      </c>
      <c r="S15" s="9"/>
    </row>
    <row r="16" spans="1:19" ht="12.75">
      <c r="A16" s="525">
        <v>2009</v>
      </c>
      <c r="B16" s="525"/>
      <c r="C16" s="577">
        <v>104418</v>
      </c>
      <c r="D16" s="530"/>
      <c r="E16" s="578">
        <v>71442</v>
      </c>
      <c r="F16" s="579">
        <v>0.6841923806240303</v>
      </c>
      <c r="G16" s="579"/>
      <c r="H16" s="578">
        <v>29835</v>
      </c>
      <c r="I16" s="579">
        <v>0.28572659886226515</v>
      </c>
      <c r="J16" s="580"/>
      <c r="K16" s="578">
        <v>514</v>
      </c>
      <c r="L16" s="581">
        <v>0.004922522936658431</v>
      </c>
      <c r="M16" s="581"/>
      <c r="N16" s="578">
        <v>2627</v>
      </c>
      <c r="O16" s="579">
        <v>0.025158497577046104</v>
      </c>
      <c r="P16" s="580"/>
      <c r="Q16" s="582">
        <v>0.7054118901626233</v>
      </c>
      <c r="S16" s="9"/>
    </row>
    <row r="17" spans="1:19" ht="12.75">
      <c r="A17" s="583">
        <v>2010</v>
      </c>
      <c r="B17" s="525"/>
      <c r="C17" s="577">
        <v>112702</v>
      </c>
      <c r="D17" s="530"/>
      <c r="E17" s="578">
        <v>77243</v>
      </c>
      <c r="F17" s="579">
        <v>0.6853738176784795</v>
      </c>
      <c r="G17" s="579"/>
      <c r="H17" s="578">
        <v>32711</v>
      </c>
      <c r="I17" s="579">
        <v>0.29024329648098524</v>
      </c>
      <c r="J17" s="580"/>
      <c r="K17" s="578">
        <v>407</v>
      </c>
      <c r="L17" s="581">
        <v>0.0036112934996717005</v>
      </c>
      <c r="M17" s="581"/>
      <c r="N17" s="578">
        <v>2341</v>
      </c>
      <c r="O17" s="579">
        <v>0.020771592340863516</v>
      </c>
      <c r="P17" s="580"/>
      <c r="Q17" s="582">
        <v>0.7025028648343853</v>
      </c>
      <c r="S17" s="9"/>
    </row>
    <row r="18" spans="1:19" ht="12.75">
      <c r="A18" s="584">
        <v>2011</v>
      </c>
      <c r="B18" s="525"/>
      <c r="C18" s="577">
        <v>106343</v>
      </c>
      <c r="D18" s="530"/>
      <c r="E18" s="578">
        <v>72225</v>
      </c>
      <c r="F18" s="579">
        <v>0.6791702321732507</v>
      </c>
      <c r="G18" s="579"/>
      <c r="H18" s="578">
        <v>31574</v>
      </c>
      <c r="I18" s="579">
        <v>0.2969071777173862</v>
      </c>
      <c r="J18" s="580"/>
      <c r="K18" s="578">
        <v>389</v>
      </c>
      <c r="L18" s="581">
        <v>0.0036579746668798136</v>
      </c>
      <c r="M18" s="581"/>
      <c r="N18" s="578">
        <v>2155</v>
      </c>
      <c r="O18" s="579">
        <v>0.020264615442483286</v>
      </c>
      <c r="P18" s="580"/>
      <c r="Q18" s="582">
        <v>0.6958159519841232</v>
      </c>
      <c r="S18" s="9"/>
    </row>
    <row r="19" spans="1:19" ht="12.75">
      <c r="A19" s="525"/>
      <c r="B19" s="525"/>
      <c r="C19" s="577"/>
      <c r="D19" s="530"/>
      <c r="E19" s="578"/>
      <c r="F19" s="579"/>
      <c r="G19" s="579"/>
      <c r="H19" s="578"/>
      <c r="I19" s="579"/>
      <c r="J19" s="580"/>
      <c r="K19" s="578"/>
      <c r="L19" s="581"/>
      <c r="M19" s="581"/>
      <c r="N19" s="578"/>
      <c r="O19" s="579"/>
      <c r="P19" s="580"/>
      <c r="Q19" s="582"/>
      <c r="S19" s="9"/>
    </row>
    <row r="20" spans="1:19" ht="12.75">
      <c r="A20" s="525">
        <v>2008</v>
      </c>
      <c r="B20" s="525" t="s">
        <v>582</v>
      </c>
      <c r="C20" s="577">
        <v>23626</v>
      </c>
      <c r="D20" s="530"/>
      <c r="E20" s="578">
        <v>16165</v>
      </c>
      <c r="F20" s="579">
        <v>0.6842038432235673</v>
      </c>
      <c r="G20" s="579"/>
      <c r="H20" s="578">
        <v>6874</v>
      </c>
      <c r="I20" s="579">
        <v>0.29095064759163636</v>
      </c>
      <c r="J20" s="580"/>
      <c r="K20" s="578">
        <v>77</v>
      </c>
      <c r="L20" s="581">
        <v>0.003259121307034623</v>
      </c>
      <c r="M20" s="581"/>
      <c r="N20" s="578">
        <v>510</v>
      </c>
      <c r="O20" s="579">
        <v>0.02158638787776179</v>
      </c>
      <c r="P20" s="580"/>
      <c r="Q20" s="582">
        <v>0.7016363557446069</v>
      </c>
      <c r="S20" s="9"/>
    </row>
    <row r="21" spans="1:19" ht="12.75">
      <c r="A21" s="525"/>
      <c r="B21" s="525" t="s">
        <v>583</v>
      </c>
      <c r="C21" s="577">
        <v>24154</v>
      </c>
      <c r="D21" s="530"/>
      <c r="E21" s="578">
        <v>16554</v>
      </c>
      <c r="F21" s="579">
        <v>0.6853523225966713</v>
      </c>
      <c r="G21" s="579"/>
      <c r="H21" s="578">
        <v>7016</v>
      </c>
      <c r="I21" s="579">
        <v>0.2904694874554939</v>
      </c>
      <c r="J21" s="580"/>
      <c r="K21" s="578">
        <v>95</v>
      </c>
      <c r="L21" s="581">
        <v>0.003933095967541608</v>
      </c>
      <c r="M21" s="581"/>
      <c r="N21" s="578">
        <v>489</v>
      </c>
      <c r="O21" s="579">
        <v>0.02024509398029312</v>
      </c>
      <c r="P21" s="580"/>
      <c r="Q21" s="582">
        <v>0.7023334747560458</v>
      </c>
      <c r="S21" s="9"/>
    </row>
    <row r="22" spans="1:19" ht="12.75">
      <c r="A22" s="525"/>
      <c r="B22" s="525" t="s">
        <v>584</v>
      </c>
      <c r="C22" s="577">
        <v>24083</v>
      </c>
      <c r="D22" s="530"/>
      <c r="E22" s="578">
        <v>16369</v>
      </c>
      <c r="F22" s="579">
        <v>0.6796910683884898</v>
      </c>
      <c r="G22" s="579"/>
      <c r="H22" s="578">
        <v>7076</v>
      </c>
      <c r="I22" s="579">
        <v>0.2938172154631898</v>
      </c>
      <c r="J22" s="580"/>
      <c r="K22" s="578">
        <v>123</v>
      </c>
      <c r="L22" s="581">
        <v>0.005107337125773367</v>
      </c>
      <c r="M22" s="581"/>
      <c r="N22" s="578">
        <v>515</v>
      </c>
      <c r="O22" s="579">
        <v>0.021384379022547025</v>
      </c>
      <c r="P22" s="580"/>
      <c r="Q22" s="582">
        <v>0.6981872467477074</v>
      </c>
      <c r="S22" s="9"/>
    </row>
    <row r="23" spans="1:19" ht="12.75">
      <c r="A23" s="525"/>
      <c r="B23" s="525" t="s">
        <v>585</v>
      </c>
      <c r="C23" s="577">
        <v>24164</v>
      </c>
      <c r="D23" s="530"/>
      <c r="E23" s="578">
        <v>16483</v>
      </c>
      <c r="F23" s="579">
        <v>0.6821304419798047</v>
      </c>
      <c r="G23" s="579"/>
      <c r="H23" s="578">
        <v>6957</v>
      </c>
      <c r="I23" s="579">
        <v>0.2879076311868896</v>
      </c>
      <c r="J23" s="580"/>
      <c r="K23" s="578">
        <v>149</v>
      </c>
      <c r="L23" s="581">
        <v>0.006166197649395796</v>
      </c>
      <c r="M23" s="581"/>
      <c r="N23" s="578">
        <v>575</v>
      </c>
      <c r="O23" s="579">
        <v>0.023795729183909948</v>
      </c>
      <c r="P23" s="580"/>
      <c r="Q23" s="582">
        <v>0.7031996587030717</v>
      </c>
      <c r="S23" s="9"/>
    </row>
    <row r="24" spans="1:15" ht="7.5" customHeight="1">
      <c r="A24" s="17"/>
      <c r="B24" s="17"/>
      <c r="C24" s="11"/>
      <c r="D24" s="11"/>
      <c r="E24" s="11"/>
      <c r="F24" s="11"/>
      <c r="G24" s="11"/>
      <c r="H24" s="11"/>
      <c r="I24" s="11"/>
      <c r="J24" s="11"/>
      <c r="K24" s="11"/>
      <c r="L24" s="11"/>
      <c r="M24" s="11"/>
      <c r="N24" s="11"/>
      <c r="O24" s="11"/>
    </row>
    <row r="25" spans="1:19" ht="12.75">
      <c r="A25" s="525">
        <v>2009</v>
      </c>
      <c r="B25" s="531" t="s">
        <v>588</v>
      </c>
      <c r="C25" s="577">
        <v>25657</v>
      </c>
      <c r="D25" s="530"/>
      <c r="E25" s="530">
        <v>17778</v>
      </c>
      <c r="F25" s="579">
        <v>0.6929103168725884</v>
      </c>
      <c r="G25" s="579"/>
      <c r="H25" s="530">
        <v>7336</v>
      </c>
      <c r="I25" s="579">
        <v>0.2859258681841213</v>
      </c>
      <c r="J25" s="580"/>
      <c r="K25" s="530">
        <v>73</v>
      </c>
      <c r="L25" s="581">
        <v>0.0028452274233152744</v>
      </c>
      <c r="M25" s="581"/>
      <c r="N25" s="530">
        <v>470</v>
      </c>
      <c r="O25" s="579">
        <v>0.018318587519975057</v>
      </c>
      <c r="P25" s="580"/>
      <c r="Q25" s="582">
        <v>0.7078920124233495</v>
      </c>
      <c r="S25" s="9"/>
    </row>
    <row r="26" spans="1:19" ht="12.75">
      <c r="A26" s="525"/>
      <c r="B26" s="531" t="s">
        <v>586</v>
      </c>
      <c r="C26" s="577">
        <v>24799</v>
      </c>
      <c r="D26" s="530"/>
      <c r="E26" s="530">
        <v>17253</v>
      </c>
      <c r="F26" s="579">
        <v>0.6957135368361628</v>
      </c>
      <c r="G26" s="579"/>
      <c r="H26" s="530">
        <v>6929</v>
      </c>
      <c r="I26" s="579">
        <v>0.2794064276785354</v>
      </c>
      <c r="J26" s="580"/>
      <c r="K26" s="530">
        <v>115</v>
      </c>
      <c r="L26" s="581">
        <v>0.0046372837614419935</v>
      </c>
      <c r="M26" s="581"/>
      <c r="N26" s="530">
        <v>502</v>
      </c>
      <c r="O26" s="579">
        <v>0.020242751723859833</v>
      </c>
      <c r="P26" s="580"/>
      <c r="Q26" s="582">
        <v>0.7134645604168389</v>
      </c>
      <c r="S26" s="9"/>
    </row>
    <row r="27" spans="1:19" ht="12.75">
      <c r="A27" s="525"/>
      <c r="B27" s="531" t="s">
        <v>98</v>
      </c>
      <c r="C27" s="577">
        <v>26805</v>
      </c>
      <c r="D27" s="530"/>
      <c r="E27" s="530">
        <v>18396</v>
      </c>
      <c r="F27" s="579">
        <v>0.6862898712926693</v>
      </c>
      <c r="G27" s="579"/>
      <c r="H27" s="530">
        <v>7681</v>
      </c>
      <c r="I27" s="579">
        <v>0.2865510166013803</v>
      </c>
      <c r="J27" s="580"/>
      <c r="K27" s="530">
        <v>114</v>
      </c>
      <c r="L27" s="581">
        <v>0.004252937884723</v>
      </c>
      <c r="M27" s="581"/>
      <c r="N27" s="530">
        <v>614</v>
      </c>
      <c r="O27" s="579">
        <v>0.02290617422122738</v>
      </c>
      <c r="P27" s="580"/>
      <c r="Q27" s="582">
        <v>0.7054492464623998</v>
      </c>
      <c r="S27" s="9"/>
    </row>
    <row r="28" spans="1:19" ht="12.75">
      <c r="A28" s="525"/>
      <c r="B28" s="531" t="s">
        <v>587</v>
      </c>
      <c r="C28" s="577">
        <v>27157</v>
      </c>
      <c r="D28" s="534"/>
      <c r="E28" s="533">
        <v>18015</v>
      </c>
      <c r="F28" s="579">
        <v>0.663364878300254</v>
      </c>
      <c r="G28" s="534"/>
      <c r="H28" s="533">
        <v>7889</v>
      </c>
      <c r="I28" s="579">
        <v>0.2904960047133336</v>
      </c>
      <c r="J28" s="534"/>
      <c r="K28" s="533">
        <v>212</v>
      </c>
      <c r="L28" s="581">
        <v>0.007806458739919726</v>
      </c>
      <c r="M28" s="534"/>
      <c r="N28" s="533">
        <v>1041</v>
      </c>
      <c r="O28" s="579">
        <v>0.03833265824649262</v>
      </c>
      <c r="P28" s="534"/>
      <c r="Q28" s="582">
        <v>0.6954524397776405</v>
      </c>
      <c r="S28" s="9"/>
    </row>
    <row r="29" spans="1:15" ht="7.5" customHeight="1">
      <c r="A29" s="17"/>
      <c r="B29" s="17"/>
      <c r="C29" s="11"/>
      <c r="D29" s="11"/>
      <c r="E29" s="11"/>
      <c r="F29" s="11"/>
      <c r="G29" s="11"/>
      <c r="H29" s="11"/>
      <c r="I29" s="11"/>
      <c r="J29" s="11"/>
      <c r="K29" s="11"/>
      <c r="L29" s="11"/>
      <c r="M29" s="11"/>
      <c r="N29" s="11"/>
      <c r="O29" s="11"/>
    </row>
    <row r="30" spans="1:19" ht="12.75">
      <c r="A30" s="525">
        <v>2010</v>
      </c>
      <c r="B30" s="531" t="s">
        <v>582</v>
      </c>
      <c r="C30" s="577">
        <v>28729</v>
      </c>
      <c r="D30" s="534"/>
      <c r="E30" s="578">
        <v>19987</v>
      </c>
      <c r="F30" s="579">
        <v>0.6957081694455081</v>
      </c>
      <c r="G30" s="534"/>
      <c r="H30" s="578">
        <v>8144</v>
      </c>
      <c r="I30" s="579">
        <v>0.28347662640537435</v>
      </c>
      <c r="J30" s="534"/>
      <c r="K30" s="578">
        <v>82</v>
      </c>
      <c r="L30" s="581">
        <v>0.0028542587629224827</v>
      </c>
      <c r="M30" s="534"/>
      <c r="N30" s="578">
        <v>516</v>
      </c>
      <c r="O30" s="579">
        <v>0.017960945386195134</v>
      </c>
      <c r="P30" s="534"/>
      <c r="Q30" s="582">
        <v>0.7104973161281148</v>
      </c>
      <c r="S30" s="9"/>
    </row>
    <row r="31" spans="1:19" ht="12.75">
      <c r="A31" s="525"/>
      <c r="B31" s="531" t="s">
        <v>583</v>
      </c>
      <c r="C31" s="577">
        <v>27457</v>
      </c>
      <c r="D31" s="534"/>
      <c r="E31" s="578">
        <v>18926</v>
      </c>
      <c r="F31" s="579">
        <v>0.6892959900936009</v>
      </c>
      <c r="G31" s="534"/>
      <c r="H31" s="578">
        <v>7895</v>
      </c>
      <c r="I31" s="579">
        <v>0.2875405179007175</v>
      </c>
      <c r="J31" s="534"/>
      <c r="K31" s="578">
        <v>85</v>
      </c>
      <c r="L31" s="581">
        <v>0.003095749717740467</v>
      </c>
      <c r="M31" s="534"/>
      <c r="N31" s="578">
        <v>551</v>
      </c>
      <c r="O31" s="579">
        <v>0.020067742287941143</v>
      </c>
      <c r="P31" s="534"/>
      <c r="Q31" s="582">
        <v>0.705641102121472</v>
      </c>
      <c r="S31" s="9"/>
    </row>
    <row r="32" spans="1:19" ht="12.75">
      <c r="A32" s="525"/>
      <c r="B32" s="531" t="s">
        <v>584</v>
      </c>
      <c r="C32" s="577">
        <v>28968</v>
      </c>
      <c r="D32" s="534"/>
      <c r="E32" s="578">
        <v>19630</v>
      </c>
      <c r="F32" s="579">
        <v>0.6776442971554819</v>
      </c>
      <c r="G32" s="534"/>
      <c r="H32" s="578">
        <v>8607</v>
      </c>
      <c r="I32" s="579">
        <v>0.2971209610604805</v>
      </c>
      <c r="J32" s="534"/>
      <c r="K32" s="578">
        <v>102</v>
      </c>
      <c r="L32" s="581">
        <v>0.0035211267605633804</v>
      </c>
      <c r="M32" s="534"/>
      <c r="N32" s="578">
        <v>629</v>
      </c>
      <c r="O32" s="579">
        <v>0.02171361502347418</v>
      </c>
      <c r="P32" s="534"/>
      <c r="Q32" s="582">
        <v>0.6951871657754011</v>
      </c>
      <c r="S32" s="9"/>
    </row>
    <row r="33" spans="1:19" ht="12.75">
      <c r="A33" s="525"/>
      <c r="B33" s="531" t="s">
        <v>585</v>
      </c>
      <c r="C33" s="577">
        <v>27548</v>
      </c>
      <c r="D33" s="534"/>
      <c r="E33" s="578">
        <v>18700</v>
      </c>
      <c r="F33" s="579">
        <v>0.6788151589952084</v>
      </c>
      <c r="G33" s="534"/>
      <c r="H33" s="578">
        <v>8065</v>
      </c>
      <c r="I33" s="579">
        <v>0.2927617249891099</v>
      </c>
      <c r="J33" s="534"/>
      <c r="K33" s="578">
        <v>138</v>
      </c>
      <c r="L33" s="581">
        <v>0.005009438071729345</v>
      </c>
      <c r="M33" s="534"/>
      <c r="N33" s="578">
        <v>645</v>
      </c>
      <c r="O33" s="579">
        <v>0.023413677943952375</v>
      </c>
      <c r="P33" s="534"/>
      <c r="Q33" s="582">
        <v>0.6986736409490005</v>
      </c>
      <c r="S33" s="9"/>
    </row>
    <row r="34" spans="1:15" ht="7.5" customHeight="1">
      <c r="A34" s="17"/>
      <c r="B34" s="17"/>
      <c r="C34" s="11"/>
      <c r="D34" s="11"/>
      <c r="E34" s="11"/>
      <c r="F34" s="11"/>
      <c r="G34" s="11"/>
      <c r="H34" s="11"/>
      <c r="I34" s="11"/>
      <c r="J34" s="11"/>
      <c r="K34" s="11"/>
      <c r="L34" s="11"/>
      <c r="M34" s="11"/>
      <c r="N34" s="11"/>
      <c r="O34" s="11"/>
    </row>
    <row r="35" spans="1:19" ht="12.75">
      <c r="A35" s="525">
        <v>2011</v>
      </c>
      <c r="B35" s="531" t="s">
        <v>582</v>
      </c>
      <c r="C35" s="577">
        <v>28660</v>
      </c>
      <c r="D35" s="534"/>
      <c r="E35" s="578">
        <v>19579</v>
      </c>
      <c r="F35" s="579">
        <v>0.6831472435450104</v>
      </c>
      <c r="G35" s="534"/>
      <c r="H35" s="578">
        <v>8475</v>
      </c>
      <c r="I35" s="579">
        <v>0.2957083042568039</v>
      </c>
      <c r="J35" s="534"/>
      <c r="K35" s="578">
        <v>60</v>
      </c>
      <c r="L35" s="581">
        <v>0.00209351011863224</v>
      </c>
      <c r="M35" s="534"/>
      <c r="N35" s="578">
        <v>546</v>
      </c>
      <c r="O35" s="579">
        <v>0.019050942079553386</v>
      </c>
      <c r="P35" s="534"/>
      <c r="Q35" s="579">
        <v>0.6979040422043202</v>
      </c>
      <c r="S35" s="9"/>
    </row>
    <row r="36" spans="1:19" ht="12.75">
      <c r="A36" s="525"/>
      <c r="B36" s="531" t="s">
        <v>583</v>
      </c>
      <c r="C36" s="577">
        <v>25317</v>
      </c>
      <c r="D36" s="534"/>
      <c r="E36" s="578">
        <v>17314</v>
      </c>
      <c r="F36" s="579">
        <v>0.6838882964016274</v>
      </c>
      <c r="G36" s="534"/>
      <c r="H36" s="578">
        <v>7443</v>
      </c>
      <c r="I36" s="579">
        <v>0.2939921791681479</v>
      </c>
      <c r="J36" s="534"/>
      <c r="K36" s="578">
        <v>81</v>
      </c>
      <c r="L36" s="581">
        <v>0.003199431212228937</v>
      </c>
      <c r="M36" s="534"/>
      <c r="N36" s="578">
        <v>479</v>
      </c>
      <c r="O36" s="579">
        <v>0.018920093217995815</v>
      </c>
      <c r="P36" s="534"/>
      <c r="Q36" s="579">
        <v>0.699357757401947</v>
      </c>
      <c r="S36" s="9"/>
    </row>
    <row r="37" spans="1:19" ht="12.75">
      <c r="A37" s="525"/>
      <c r="B37" s="531" t="s">
        <v>584</v>
      </c>
      <c r="C37" s="577">
        <v>26527</v>
      </c>
      <c r="D37" s="534"/>
      <c r="E37" s="578">
        <v>17963</v>
      </c>
      <c r="F37" s="579">
        <v>0.6771591208956912</v>
      </c>
      <c r="G37" s="534"/>
      <c r="H37" s="578">
        <v>7910</v>
      </c>
      <c r="I37" s="579">
        <v>0.2981867531194632</v>
      </c>
      <c r="J37" s="534"/>
      <c r="K37" s="578">
        <v>119</v>
      </c>
      <c r="L37" s="581">
        <v>0.004485995400912278</v>
      </c>
      <c r="M37" s="534"/>
      <c r="N37" s="578">
        <v>535</v>
      </c>
      <c r="O37" s="579">
        <v>0.020168130583933352</v>
      </c>
      <c r="P37" s="534"/>
      <c r="Q37" s="579">
        <v>0.6942758860588258</v>
      </c>
      <c r="S37" s="9"/>
    </row>
    <row r="38" spans="1:19" ht="12.75">
      <c r="A38" s="525"/>
      <c r="B38" s="531" t="s">
        <v>585</v>
      </c>
      <c r="C38" s="577">
        <v>25839</v>
      </c>
      <c r="D38" s="534"/>
      <c r="E38" s="578">
        <v>17369</v>
      </c>
      <c r="F38" s="579">
        <v>0.6722009365687527</v>
      </c>
      <c r="G38" s="534"/>
      <c r="H38" s="578">
        <v>7746</v>
      </c>
      <c r="I38" s="579">
        <v>0.2997794032276791</v>
      </c>
      <c r="J38" s="534"/>
      <c r="K38" s="578">
        <v>129</v>
      </c>
      <c r="L38" s="581">
        <v>0.004992453268315337</v>
      </c>
      <c r="M38" s="534"/>
      <c r="N38" s="578">
        <v>595</v>
      </c>
      <c r="O38" s="579">
        <v>0.02302720693525291</v>
      </c>
      <c r="P38" s="534"/>
      <c r="Q38" s="579">
        <v>0.691578737806092</v>
      </c>
      <c r="S38" s="9"/>
    </row>
    <row r="39" spans="1:15" ht="7.5" customHeight="1">
      <c r="A39" s="17"/>
      <c r="B39" s="17"/>
      <c r="C39" s="11"/>
      <c r="D39" s="11"/>
      <c r="E39" s="11"/>
      <c r="F39" s="11"/>
      <c r="G39" s="11"/>
      <c r="H39" s="11"/>
      <c r="I39" s="11"/>
      <c r="J39" s="11"/>
      <c r="K39" s="11"/>
      <c r="L39" s="11"/>
      <c r="M39" s="11"/>
      <c r="N39" s="11"/>
      <c r="O39" s="11"/>
    </row>
    <row r="40" spans="1:19" ht="12.75">
      <c r="A40" s="525">
        <v>2012</v>
      </c>
      <c r="B40" s="531" t="s">
        <v>501</v>
      </c>
      <c r="C40" s="577">
        <v>26810</v>
      </c>
      <c r="D40" s="534"/>
      <c r="E40" s="578">
        <v>18036</v>
      </c>
      <c r="F40" s="579">
        <v>0.6727340544572921</v>
      </c>
      <c r="G40" s="534"/>
      <c r="H40" s="578">
        <v>8111</v>
      </c>
      <c r="I40" s="579">
        <v>0.30253636702722864</v>
      </c>
      <c r="J40" s="534"/>
      <c r="K40" s="578">
        <v>95</v>
      </c>
      <c r="L40" s="581">
        <v>0.0035434539350988436</v>
      </c>
      <c r="M40" s="534"/>
      <c r="N40" s="578">
        <v>568</v>
      </c>
      <c r="O40" s="579">
        <v>0.021186124580380456</v>
      </c>
      <c r="P40" s="534"/>
      <c r="Q40" s="579">
        <v>0.6897923279917391</v>
      </c>
      <c r="S40" s="9"/>
    </row>
    <row r="41" spans="1:19" ht="12.75">
      <c r="A41" s="525"/>
      <c r="B41" s="531" t="s">
        <v>575</v>
      </c>
      <c r="C41" s="577">
        <v>23528</v>
      </c>
      <c r="D41" s="534"/>
      <c r="E41" s="578">
        <v>15653</v>
      </c>
      <c r="F41" s="579">
        <v>0.6652924175450527</v>
      </c>
      <c r="G41" s="534"/>
      <c r="H41" s="578">
        <v>7149</v>
      </c>
      <c r="I41" s="579">
        <v>0.3038507310438626</v>
      </c>
      <c r="J41" s="534"/>
      <c r="K41" s="578">
        <v>154</v>
      </c>
      <c r="L41" s="581">
        <v>0.006545392723563414</v>
      </c>
      <c r="M41" s="534"/>
      <c r="N41" s="578">
        <v>572</v>
      </c>
      <c r="O41" s="579">
        <v>0.024311458687521253</v>
      </c>
      <c r="P41" s="534"/>
      <c r="Q41" s="579">
        <v>0.6864748706253837</v>
      </c>
      <c r="S41" s="9"/>
    </row>
    <row r="42" spans="1:17" ht="3.75" customHeight="1">
      <c r="A42" s="536"/>
      <c r="B42" s="536"/>
      <c r="C42" s="536"/>
      <c r="D42" s="536"/>
      <c r="E42" s="536"/>
      <c r="F42" s="536"/>
      <c r="G42" s="536"/>
      <c r="H42" s="536"/>
      <c r="I42" s="536"/>
      <c r="J42" s="536"/>
      <c r="K42" s="536"/>
      <c r="L42" s="536"/>
      <c r="M42" s="536"/>
      <c r="N42" s="536"/>
      <c r="O42" s="536"/>
      <c r="P42" s="536"/>
      <c r="Q42" s="536"/>
    </row>
    <row r="43" spans="1:17" ht="3.75" customHeight="1">
      <c r="A43" s="513"/>
      <c r="B43" s="513"/>
      <c r="C43" s="585"/>
      <c r="D43" s="585"/>
      <c r="E43" s="585"/>
      <c r="F43" s="585"/>
      <c r="G43" s="585"/>
      <c r="H43" s="585"/>
      <c r="I43" s="585"/>
      <c r="J43" s="585"/>
      <c r="K43" s="585"/>
      <c r="L43" s="585"/>
      <c r="M43" s="585"/>
      <c r="N43" s="585"/>
      <c r="O43" s="585"/>
      <c r="P43" s="585"/>
      <c r="Q43" s="585"/>
    </row>
    <row r="44" spans="1:17" ht="12.75">
      <c r="A44" s="538" t="s">
        <v>589</v>
      </c>
      <c r="B44" s="538"/>
      <c r="C44" s="565"/>
      <c r="D44" s="565"/>
      <c r="E44" s="586"/>
      <c r="F44" s="579"/>
      <c r="G44" s="565"/>
      <c r="H44" s="565"/>
      <c r="I44" s="565"/>
      <c r="J44" s="565"/>
      <c r="K44" s="565"/>
      <c r="L44" s="565"/>
      <c r="M44" s="565"/>
      <c r="N44" s="565"/>
      <c r="O44" s="565"/>
      <c r="P44" s="565"/>
      <c r="Q44" s="587"/>
    </row>
    <row r="45" spans="1:17" ht="12.75">
      <c r="A45" s="588" t="s">
        <v>613</v>
      </c>
      <c r="B45" s="541"/>
      <c r="C45" s="541"/>
      <c r="D45" s="541"/>
      <c r="E45" s="541"/>
      <c r="F45" s="541"/>
      <c r="G45" s="541"/>
      <c r="H45" s="541"/>
      <c r="I45" s="541"/>
      <c r="J45" s="541"/>
      <c r="K45" s="541"/>
      <c r="L45" s="541"/>
      <c r="M45" s="541"/>
      <c r="N45" s="541"/>
      <c r="O45" s="541"/>
      <c r="P45" s="541"/>
      <c r="Q45" s="541"/>
    </row>
    <row r="46" spans="1:17" ht="12.75">
      <c r="A46" s="589"/>
      <c r="B46" s="529"/>
      <c r="C46" s="529"/>
      <c r="D46" s="529"/>
      <c r="E46" s="529"/>
      <c r="F46" s="529"/>
      <c r="G46" s="529"/>
      <c r="H46" s="529"/>
      <c r="I46" s="529"/>
      <c r="J46" s="529"/>
      <c r="K46" s="529"/>
      <c r="L46" s="529"/>
      <c r="M46" s="529"/>
      <c r="N46" s="529"/>
      <c r="O46" s="529"/>
      <c r="P46" s="529"/>
      <c r="Q46" s="590"/>
    </row>
    <row r="47" spans="1:17" ht="12.75">
      <c r="A47" s="538" t="s">
        <v>591</v>
      </c>
      <c r="B47" s="591"/>
      <c r="C47" s="513"/>
      <c r="D47" s="513"/>
      <c r="E47" s="513"/>
      <c r="F47" s="513"/>
      <c r="G47" s="513"/>
      <c r="H47" s="513"/>
      <c r="I47" s="513"/>
      <c r="J47" s="513"/>
      <c r="K47" s="513"/>
      <c r="L47" s="513"/>
      <c r="M47" s="513"/>
      <c r="N47" s="513"/>
      <c r="O47" s="513"/>
      <c r="P47" s="513"/>
      <c r="Q47" s="534"/>
    </row>
    <row r="48" spans="1:17" ht="12.75">
      <c r="A48" s="588" t="s">
        <v>382</v>
      </c>
      <c r="B48" s="541"/>
      <c r="C48" s="541"/>
      <c r="D48" s="541"/>
      <c r="E48" s="541"/>
      <c r="F48" s="541"/>
      <c r="G48" s="541"/>
      <c r="H48" s="541"/>
      <c r="I48" s="541"/>
      <c r="J48" s="541"/>
      <c r="K48" s="541"/>
      <c r="L48" s="541"/>
      <c r="M48" s="541"/>
      <c r="N48" s="541"/>
      <c r="O48" s="541"/>
      <c r="P48" s="541"/>
      <c r="Q48" s="541"/>
    </row>
    <row r="49" spans="1:17" ht="12.75">
      <c r="A49" s="588" t="s">
        <v>383</v>
      </c>
      <c r="B49" s="541"/>
      <c r="C49" s="541"/>
      <c r="D49" s="541"/>
      <c r="E49" s="541"/>
      <c r="F49" s="541"/>
      <c r="G49" s="541"/>
      <c r="H49" s="541"/>
      <c r="I49" s="541"/>
      <c r="J49" s="541"/>
      <c r="K49" s="541"/>
      <c r="L49" s="541"/>
      <c r="M49" s="541"/>
      <c r="N49" s="541"/>
      <c r="O49" s="541"/>
      <c r="P49" s="541"/>
      <c r="Q49" s="541"/>
    </row>
    <row r="50" spans="1:17" ht="12.75">
      <c r="A50" s="334"/>
      <c r="B50" s="321"/>
      <c r="C50" s="321"/>
      <c r="D50" s="321"/>
      <c r="E50" s="321"/>
      <c r="F50" s="321"/>
      <c r="G50" s="321"/>
      <c r="H50" s="321"/>
      <c r="I50" s="321"/>
      <c r="J50" s="321"/>
      <c r="K50" s="321"/>
      <c r="L50" s="321"/>
      <c r="M50" s="321"/>
      <c r="N50" s="321"/>
      <c r="O50" s="321"/>
      <c r="P50" s="321"/>
      <c r="Q50" s="321"/>
    </row>
    <row r="51" spans="1:17" ht="12.75">
      <c r="A51" s="592"/>
      <c r="B51" s="566"/>
      <c r="C51" s="566"/>
      <c r="D51" s="566"/>
      <c r="E51" s="566"/>
      <c r="F51" s="566"/>
      <c r="G51" s="566"/>
      <c r="H51" s="566"/>
      <c r="I51" s="566"/>
      <c r="J51" s="566"/>
      <c r="K51" s="566"/>
      <c r="L51" s="566"/>
      <c r="M51" s="566"/>
      <c r="N51" s="566"/>
      <c r="O51" s="566"/>
      <c r="P51" s="566"/>
      <c r="Q51" s="566"/>
    </row>
  </sheetData>
  <mergeCells count="10">
    <mergeCell ref="K4:O4"/>
    <mergeCell ref="Q4:Q6"/>
    <mergeCell ref="E5:F5"/>
    <mergeCell ref="H5:I5"/>
    <mergeCell ref="K5:L5"/>
    <mergeCell ref="N5:O5"/>
    <mergeCell ref="A4:A6"/>
    <mergeCell ref="B4:B6"/>
    <mergeCell ref="C4:C6"/>
    <mergeCell ref="E4:I4"/>
  </mergeCells>
  <printOptions/>
  <pageMargins left="0.7874015748031497" right="0.3937007874015748" top="0.5905511811023623" bottom="0.5905511811023623" header="0.1968503937007874" footer="0.1968503937007874"/>
  <pageSetup fitToHeight="1" fitToWidth="1" horizontalDpi="600" verticalDpi="600" orientation="landscape" paperSize="9" scale="86" r:id="rId1"/>
  <headerFooter alignWithMargins="0">
    <oddHeader>&amp;CCourt Statistics Quarterly: April to June 2012</oddHeader>
    <oddFooter>&amp;CPage &amp;P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O45"/>
  <sheetViews>
    <sheetView workbookViewId="0" topLeftCell="A1">
      <selection activeCell="A1" sqref="A1"/>
    </sheetView>
  </sheetViews>
  <sheetFormatPr defaultColWidth="9.140625" defaultRowHeight="12.75"/>
  <cols>
    <col min="1" max="1" width="11.57421875" style="0" customWidth="1"/>
    <col min="2" max="2" width="16.28125" style="0" customWidth="1"/>
    <col min="3" max="3" width="19.8515625" style="0" customWidth="1"/>
  </cols>
  <sheetData>
    <row r="1" spans="1:3" ht="12.75">
      <c r="A1" s="2" t="s">
        <v>614</v>
      </c>
      <c r="B1" s="2"/>
      <c r="C1" s="2"/>
    </row>
    <row r="2" spans="1:3" s="3" customFormat="1" ht="41.25" customHeight="1">
      <c r="A2" s="867" t="s">
        <v>561</v>
      </c>
      <c r="B2" s="867"/>
      <c r="C2" s="867"/>
    </row>
    <row r="3" spans="1:3" ht="12.75">
      <c r="A3" s="653"/>
      <c r="B3" s="653"/>
      <c r="C3" s="654"/>
    </row>
    <row r="4" spans="1:3" ht="25.5">
      <c r="A4" s="327" t="s">
        <v>578</v>
      </c>
      <c r="B4" s="327" t="s">
        <v>579</v>
      </c>
      <c r="C4" s="328" t="s">
        <v>415</v>
      </c>
    </row>
    <row r="5" spans="1:3" ht="12.75">
      <c r="A5" s="304"/>
      <c r="B5" s="304"/>
      <c r="C5" s="305"/>
    </row>
    <row r="6" spans="1:3" ht="12.75">
      <c r="A6" s="282">
        <v>2004</v>
      </c>
      <c r="B6" s="285"/>
      <c r="C6" s="145">
        <v>224.99888447999996</v>
      </c>
    </row>
    <row r="7" spans="1:3" ht="12.75">
      <c r="A7" s="282">
        <v>2005</v>
      </c>
      <c r="B7" s="285"/>
      <c r="C7" s="145">
        <v>227.78788601999997</v>
      </c>
    </row>
    <row r="8" spans="1:3" ht="12.75">
      <c r="A8" s="282">
        <v>2006</v>
      </c>
      <c r="B8" s="285"/>
      <c r="C8" s="145">
        <v>242.14413255000008</v>
      </c>
    </row>
    <row r="9" spans="1:3" ht="12.75">
      <c r="A9" s="282">
        <v>2007</v>
      </c>
      <c r="B9" s="285"/>
      <c r="C9" s="145">
        <v>255.42980419999998</v>
      </c>
    </row>
    <row r="10" spans="1:3" ht="12.75">
      <c r="A10" s="123">
        <v>2008</v>
      </c>
      <c r="B10" s="36"/>
      <c r="C10" s="307">
        <v>251</v>
      </c>
    </row>
    <row r="11" spans="1:3" ht="12.75">
      <c r="A11" s="52">
        <v>2009</v>
      </c>
      <c r="B11" s="317"/>
      <c r="C11" s="145">
        <v>251</v>
      </c>
    </row>
    <row r="12" spans="1:3" ht="12.75">
      <c r="A12" s="282">
        <v>2010</v>
      </c>
      <c r="B12" s="317"/>
      <c r="C12" s="145">
        <v>281</v>
      </c>
    </row>
    <row r="13" spans="1:4" ht="12.75">
      <c r="A13" s="276">
        <v>2011</v>
      </c>
      <c r="B13" s="315"/>
      <c r="C13" s="145">
        <v>276.65572301000003</v>
      </c>
      <c r="D13" s="321"/>
    </row>
    <row r="14" spans="1:3" ht="12.75">
      <c r="A14" s="282"/>
      <c r="B14" s="317"/>
      <c r="C14" s="145"/>
    </row>
    <row r="15" spans="1:3" ht="12.75">
      <c r="A15" s="282">
        <v>2008</v>
      </c>
      <c r="B15" s="52" t="s">
        <v>582</v>
      </c>
      <c r="C15" s="145">
        <v>62.82686479</v>
      </c>
    </row>
    <row r="16" spans="1:3" ht="12.75">
      <c r="A16" s="282"/>
      <c r="B16" s="52" t="s">
        <v>586</v>
      </c>
      <c r="C16" s="145">
        <v>63.5930204</v>
      </c>
    </row>
    <row r="17" spans="1:3" ht="12.75">
      <c r="A17" s="282"/>
      <c r="B17" s="52" t="s">
        <v>98</v>
      </c>
      <c r="C17" s="145">
        <v>64.64920106999999</v>
      </c>
    </row>
    <row r="18" spans="1:3" ht="12.75">
      <c r="A18" s="282"/>
      <c r="B18" s="52" t="s">
        <v>587</v>
      </c>
      <c r="C18" s="145">
        <v>59.572453200000005</v>
      </c>
    </row>
    <row r="19" spans="1:15" ht="7.5" customHeight="1">
      <c r="A19" s="17"/>
      <c r="B19" s="17"/>
      <c r="C19" s="11"/>
      <c r="D19" s="11"/>
      <c r="E19" s="11"/>
      <c r="F19" s="11"/>
      <c r="G19" s="11"/>
      <c r="H19" s="11"/>
      <c r="I19" s="11"/>
      <c r="J19" s="11"/>
      <c r="K19" s="11"/>
      <c r="L19" s="11"/>
      <c r="M19" s="11"/>
      <c r="N19" s="11"/>
      <c r="O19" s="11"/>
    </row>
    <row r="20" spans="1:3" ht="12.75">
      <c r="A20" s="317">
        <v>2009</v>
      </c>
      <c r="B20" s="52" t="s">
        <v>582</v>
      </c>
      <c r="C20" s="145">
        <v>58.705029509999996</v>
      </c>
    </row>
    <row r="21" spans="1:3" ht="12.75">
      <c r="A21" s="317"/>
      <c r="B21" s="52" t="s">
        <v>586</v>
      </c>
      <c r="C21" s="145">
        <v>60.46934787000001</v>
      </c>
    </row>
    <row r="22" spans="1:3" ht="12.75">
      <c r="A22" s="317"/>
      <c r="B22" s="52" t="s">
        <v>98</v>
      </c>
      <c r="C22" s="145">
        <v>62.26016001</v>
      </c>
    </row>
    <row r="23" spans="1:3" ht="12.75">
      <c r="A23" s="317"/>
      <c r="B23" s="52" t="s">
        <v>587</v>
      </c>
      <c r="C23" s="145">
        <v>69.70009604</v>
      </c>
    </row>
    <row r="24" spans="1:15" ht="7.5" customHeight="1">
      <c r="A24" s="17"/>
      <c r="B24" s="17"/>
      <c r="C24" s="11"/>
      <c r="D24" s="11"/>
      <c r="E24" s="11"/>
      <c r="F24" s="11"/>
      <c r="G24" s="11"/>
      <c r="H24" s="11"/>
      <c r="I24" s="11"/>
      <c r="J24" s="11"/>
      <c r="K24" s="11"/>
      <c r="L24" s="11"/>
      <c r="M24" s="11"/>
      <c r="N24" s="11"/>
      <c r="O24" s="11"/>
    </row>
    <row r="25" spans="1:3" ht="12.75">
      <c r="A25" s="317">
        <v>2010</v>
      </c>
      <c r="B25" s="285" t="s">
        <v>582</v>
      </c>
      <c r="C25" s="145">
        <v>66.81147809000001</v>
      </c>
    </row>
    <row r="26" spans="1:3" ht="12.75">
      <c r="A26" s="317"/>
      <c r="B26" s="285" t="s">
        <v>586</v>
      </c>
      <c r="C26" s="145">
        <v>69.88860474</v>
      </c>
    </row>
    <row r="27" spans="1:3" ht="12.75">
      <c r="A27" s="317"/>
      <c r="B27" s="285" t="s">
        <v>98</v>
      </c>
      <c r="C27" s="145">
        <v>76.12827577000002</v>
      </c>
    </row>
    <row r="28" spans="1:3" ht="12.75">
      <c r="A28" s="317"/>
      <c r="B28" s="285" t="s">
        <v>585</v>
      </c>
      <c r="C28" s="655">
        <v>67.900118</v>
      </c>
    </row>
    <row r="29" spans="1:15" ht="7.5" customHeight="1">
      <c r="A29" s="17"/>
      <c r="B29" s="17"/>
      <c r="C29" s="11"/>
      <c r="D29" s="11"/>
      <c r="E29" s="11"/>
      <c r="F29" s="11"/>
      <c r="G29" s="11"/>
      <c r="H29" s="11"/>
      <c r="I29" s="11"/>
      <c r="J29" s="11"/>
      <c r="K29" s="11"/>
      <c r="L29" s="11"/>
      <c r="M29" s="11"/>
      <c r="N29" s="11"/>
      <c r="O29" s="11"/>
    </row>
    <row r="30" spans="1:4" ht="12.75">
      <c r="A30" s="315">
        <v>2011</v>
      </c>
      <c r="B30" s="287" t="s">
        <v>588</v>
      </c>
      <c r="C30" s="656">
        <v>68.45825856</v>
      </c>
      <c r="D30" s="321"/>
    </row>
    <row r="31" spans="1:4" ht="12.75">
      <c r="A31" s="315"/>
      <c r="B31" s="287" t="s">
        <v>583</v>
      </c>
      <c r="C31" s="145">
        <v>69.32322103</v>
      </c>
      <c r="D31" s="321"/>
    </row>
    <row r="32" spans="1:4" ht="12.75">
      <c r="A32" s="315"/>
      <c r="B32" s="287" t="s">
        <v>584</v>
      </c>
      <c r="C32" s="145">
        <v>69.65399918000001</v>
      </c>
      <c r="D32" s="321"/>
    </row>
    <row r="33" spans="1:4" ht="12.75">
      <c r="A33" s="315"/>
      <c r="B33" s="287" t="s">
        <v>585</v>
      </c>
      <c r="C33" s="145">
        <v>69.22024424</v>
      </c>
      <c r="D33" s="321"/>
    </row>
    <row r="34" spans="1:15" ht="7.5" customHeight="1">
      <c r="A34" s="17"/>
      <c r="B34" s="17"/>
      <c r="C34" s="11"/>
      <c r="D34" s="11"/>
      <c r="E34" s="11"/>
      <c r="F34" s="11"/>
      <c r="G34" s="11"/>
      <c r="H34" s="11"/>
      <c r="I34" s="11"/>
      <c r="J34" s="11"/>
      <c r="K34" s="11"/>
      <c r="L34" s="11"/>
      <c r="M34" s="11"/>
      <c r="N34" s="11"/>
      <c r="O34" s="11"/>
    </row>
    <row r="35" spans="1:4" ht="12.75">
      <c r="A35" s="315">
        <v>2012</v>
      </c>
      <c r="B35" s="287" t="s">
        <v>582</v>
      </c>
      <c r="C35" s="145">
        <v>71.05101449</v>
      </c>
      <c r="D35" s="657"/>
    </row>
    <row r="36" spans="1:5" ht="12.75">
      <c r="A36" s="315"/>
      <c r="B36" s="287" t="s">
        <v>575</v>
      </c>
      <c r="C36" s="145">
        <v>74.46514021</v>
      </c>
      <c r="D36" s="658"/>
      <c r="E36" s="316"/>
    </row>
    <row r="37" spans="1:3" ht="3.75" customHeight="1">
      <c r="A37" s="659"/>
      <c r="B37" s="289"/>
      <c r="C37" s="660"/>
    </row>
    <row r="38" spans="1:3" ht="3.75" customHeight="1">
      <c r="A38" s="315"/>
      <c r="B38" s="287"/>
      <c r="C38" s="145"/>
    </row>
    <row r="39" spans="1:3" ht="12.75">
      <c r="A39" s="329" t="s">
        <v>589</v>
      </c>
      <c r="B39" s="299"/>
      <c r="C39" s="330"/>
    </row>
    <row r="40" spans="1:3" ht="25.5" customHeight="1">
      <c r="A40" s="798" t="s">
        <v>615</v>
      </c>
      <c r="B40" s="797"/>
      <c r="C40" s="797"/>
    </row>
    <row r="41" spans="1:3" ht="12.75">
      <c r="A41" s="661"/>
      <c r="B41" s="661"/>
      <c r="C41" s="661"/>
    </row>
    <row r="42" spans="1:3" ht="12.75">
      <c r="A42" s="329" t="s">
        <v>591</v>
      </c>
      <c r="B42" s="299"/>
      <c r="C42" s="662"/>
    </row>
    <row r="43" spans="1:3" ht="25.5" customHeight="1">
      <c r="A43" s="798" t="s">
        <v>384</v>
      </c>
      <c r="B43" s="797"/>
      <c r="C43" s="797"/>
    </row>
    <row r="44" spans="1:3" ht="25.5" customHeight="1">
      <c r="A44" s="798" t="s">
        <v>385</v>
      </c>
      <c r="B44" s="798"/>
      <c r="C44" s="798"/>
    </row>
    <row r="45" spans="1:10" ht="45" customHeight="1">
      <c r="A45" s="798" t="s">
        <v>386</v>
      </c>
      <c r="B45" s="793"/>
      <c r="C45" s="793"/>
      <c r="D45" s="3"/>
      <c r="E45" s="3"/>
      <c r="F45" s="3"/>
      <c r="G45" s="3"/>
      <c r="H45" s="3"/>
      <c r="I45" s="3"/>
      <c r="J45" s="3"/>
    </row>
  </sheetData>
  <mergeCells count="5">
    <mergeCell ref="A45:C45"/>
    <mergeCell ref="A2:C2"/>
    <mergeCell ref="A40:C40"/>
    <mergeCell ref="A43:C43"/>
    <mergeCell ref="A44:C44"/>
  </mergeCells>
  <printOptions/>
  <pageMargins left="0.7874015748031497" right="0.3937007874015748" top="0.5905511811023623" bottom="0.5905511811023623" header="0.1968503937007874" footer="0.1968503937007874"/>
  <pageSetup fitToHeight="1" fitToWidth="1" horizontalDpi="600" verticalDpi="600" orientation="landscape" paperSize="9" scale="80" r:id="rId1"/>
  <headerFooter alignWithMargins="0">
    <oddHeader>&amp;CCourt Statistics Quarterly: April to June 2012</oddHeader>
    <oddFooter>&amp;CPage &amp;P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V38"/>
  <sheetViews>
    <sheetView workbookViewId="0" topLeftCell="A1">
      <selection activeCell="A1" sqref="A1"/>
    </sheetView>
  </sheetViews>
  <sheetFormatPr defaultColWidth="9.140625" defaultRowHeight="12.75"/>
  <cols>
    <col min="1" max="1" width="10.8515625" style="0" customWidth="1"/>
    <col min="2" max="2" width="10.140625" style="0" customWidth="1"/>
    <col min="3" max="3" width="11.140625" style="0" bestFit="1" customWidth="1"/>
    <col min="4" max="4" width="9.421875" style="0" customWidth="1"/>
    <col min="5" max="5" width="8.140625" style="0" customWidth="1"/>
    <col min="6" max="6" width="9.8515625" style="0" customWidth="1"/>
    <col min="7" max="7" width="8.57421875" style="0" customWidth="1"/>
    <col min="8" max="8" width="8.7109375" style="0" customWidth="1"/>
    <col min="9" max="9" width="4.57421875" style="0" customWidth="1"/>
    <col min="10" max="10" width="9.421875" style="0" customWidth="1"/>
    <col min="11" max="11" width="5.140625" style="0" bestFit="1" customWidth="1"/>
    <col min="12" max="12" width="1.421875" style="0" customWidth="1"/>
    <col min="13" max="13" width="11.140625" style="0" bestFit="1" customWidth="1"/>
    <col min="14" max="14" width="7.421875" style="0" customWidth="1"/>
    <col min="15" max="15" width="10.140625" style="0" customWidth="1"/>
    <col min="16" max="16" width="8.00390625" style="0" customWidth="1"/>
    <col min="17" max="17" width="10.7109375" style="0" customWidth="1"/>
    <col min="18" max="18" width="7.57421875" style="0" customWidth="1"/>
    <col min="19" max="19" width="5.7109375" style="0" customWidth="1"/>
    <col min="20" max="20" width="8.140625" style="0" customWidth="1"/>
    <col min="21" max="21" width="6.7109375" style="0" customWidth="1"/>
  </cols>
  <sheetData>
    <row r="1" spans="1:21" ht="12.75">
      <c r="A1" s="335" t="s">
        <v>652</v>
      </c>
      <c r="B1" s="335"/>
      <c r="C1" s="335"/>
      <c r="D1" s="335"/>
      <c r="E1" s="335"/>
      <c r="F1" s="335"/>
      <c r="G1" s="335"/>
      <c r="H1" s="335"/>
      <c r="I1" s="335"/>
      <c r="J1" s="335"/>
      <c r="K1" s="335"/>
      <c r="L1" s="335"/>
      <c r="M1" s="335"/>
      <c r="N1" s="335"/>
      <c r="O1" s="335"/>
      <c r="P1" s="335"/>
      <c r="Q1" s="335"/>
      <c r="R1" s="335"/>
      <c r="S1" s="335"/>
      <c r="T1" s="335"/>
      <c r="U1" s="335"/>
    </row>
    <row r="2" spans="1:21" ht="14.25">
      <c r="A2" s="256" t="s">
        <v>6</v>
      </c>
      <c r="B2" s="256"/>
      <c r="C2" s="256"/>
      <c r="D2" s="256"/>
      <c r="E2" s="256"/>
      <c r="F2" s="256"/>
      <c r="G2" s="256"/>
      <c r="H2" s="256"/>
      <c r="I2" s="256"/>
      <c r="J2" s="256"/>
      <c r="K2" s="256"/>
      <c r="L2" s="256"/>
      <c r="M2" s="256"/>
      <c r="N2" s="256"/>
      <c r="O2" s="256"/>
      <c r="P2" s="256"/>
      <c r="Q2" s="256"/>
      <c r="R2" s="256"/>
      <c r="S2" s="256"/>
      <c r="T2" s="256"/>
      <c r="U2" s="256"/>
    </row>
    <row r="3" spans="1:21" ht="12.75">
      <c r="A3" s="144"/>
      <c r="B3" s="144"/>
      <c r="C3" s="144"/>
      <c r="D3" s="144"/>
      <c r="E3" s="144"/>
      <c r="F3" s="144"/>
      <c r="G3" s="144"/>
      <c r="H3" s="144"/>
      <c r="I3" s="144"/>
      <c r="J3" s="144"/>
      <c r="K3" s="144"/>
      <c r="L3" s="293"/>
      <c r="M3" s="144"/>
      <c r="N3" s="144"/>
      <c r="O3" s="144"/>
      <c r="P3" s="144"/>
      <c r="Q3" s="144"/>
      <c r="R3" s="144"/>
      <c r="S3" s="144"/>
      <c r="T3" s="144"/>
      <c r="U3" s="144"/>
    </row>
    <row r="4" spans="1:21" ht="12.75">
      <c r="A4" s="861" t="s">
        <v>578</v>
      </c>
      <c r="B4" s="861" t="s">
        <v>579</v>
      </c>
      <c r="C4" s="872" t="s">
        <v>653</v>
      </c>
      <c r="D4" s="873"/>
      <c r="E4" s="873"/>
      <c r="F4" s="873"/>
      <c r="G4" s="873"/>
      <c r="H4" s="873"/>
      <c r="I4" s="873"/>
      <c r="J4" s="873"/>
      <c r="K4" s="873"/>
      <c r="L4" s="593"/>
      <c r="M4" s="872" t="s">
        <v>654</v>
      </c>
      <c r="N4" s="873"/>
      <c r="O4" s="873"/>
      <c r="P4" s="873"/>
      <c r="Q4" s="873"/>
      <c r="R4" s="873"/>
      <c r="S4" s="873"/>
      <c r="T4" s="873"/>
      <c r="U4" s="873"/>
    </row>
    <row r="5" spans="1:21" ht="51.75" customHeight="1">
      <c r="A5" s="868"/>
      <c r="B5" s="868"/>
      <c r="C5" s="623" t="s">
        <v>655</v>
      </c>
      <c r="D5" s="874" t="s">
        <v>220</v>
      </c>
      <c r="E5" s="874"/>
      <c r="F5" s="875" t="s">
        <v>656</v>
      </c>
      <c r="G5" s="875"/>
      <c r="H5" s="875" t="s">
        <v>221</v>
      </c>
      <c r="I5" s="875"/>
      <c r="J5" s="876" t="s">
        <v>657</v>
      </c>
      <c r="K5" s="876"/>
      <c r="L5" s="305"/>
      <c r="M5" s="328" t="s">
        <v>655</v>
      </c>
      <c r="N5" s="874" t="s">
        <v>220</v>
      </c>
      <c r="O5" s="874"/>
      <c r="P5" s="875" t="s">
        <v>656</v>
      </c>
      <c r="Q5" s="875"/>
      <c r="R5" s="875" t="s">
        <v>221</v>
      </c>
      <c r="S5" s="875"/>
      <c r="T5" s="876" t="s">
        <v>658</v>
      </c>
      <c r="U5" s="876"/>
    </row>
    <row r="6" spans="1:21" ht="3.75" customHeight="1">
      <c r="A6" s="336"/>
      <c r="B6" s="336"/>
      <c r="C6" s="336"/>
      <c r="D6" s="594"/>
      <c r="E6" s="594"/>
      <c r="F6" s="594"/>
      <c r="G6" s="594"/>
      <c r="H6" s="594"/>
      <c r="I6" s="594"/>
      <c r="J6" s="305"/>
      <c r="K6" s="305"/>
      <c r="L6" s="305"/>
      <c r="M6" s="305"/>
      <c r="N6" s="594"/>
      <c r="O6" s="594"/>
      <c r="P6" s="594"/>
      <c r="Q6" s="594"/>
      <c r="R6" s="594"/>
      <c r="S6" s="594"/>
      <c r="T6" s="305"/>
      <c r="U6" s="305"/>
    </row>
    <row r="7" spans="1:21" ht="14.25">
      <c r="A7" s="151" t="s">
        <v>7</v>
      </c>
      <c r="B7" s="595"/>
      <c r="C7" s="781">
        <v>1208332</v>
      </c>
      <c r="D7" s="597">
        <v>86.31437987</v>
      </c>
      <c r="E7" s="776" t="s">
        <v>660</v>
      </c>
      <c r="F7" s="597">
        <v>31.458141471</v>
      </c>
      <c r="G7" s="776" t="s">
        <v>661</v>
      </c>
      <c r="H7" s="597">
        <v>32.863572263</v>
      </c>
      <c r="I7" s="776" t="s">
        <v>662</v>
      </c>
      <c r="J7" s="599">
        <v>150.63633505</v>
      </c>
      <c r="K7" s="779" t="s">
        <v>663</v>
      </c>
      <c r="L7" s="599"/>
      <c r="M7" s="781">
        <v>1213827</v>
      </c>
      <c r="N7" s="601">
        <v>85.734776598</v>
      </c>
      <c r="O7" s="776" t="s">
        <v>660</v>
      </c>
      <c r="P7" s="601">
        <v>31.297026677</v>
      </c>
      <c r="Q7" s="776" t="s">
        <v>661</v>
      </c>
      <c r="R7" s="601">
        <v>23.331001041</v>
      </c>
      <c r="S7" s="776" t="s">
        <v>662</v>
      </c>
      <c r="T7" s="602">
        <v>140.36297677</v>
      </c>
      <c r="U7" s="779" t="s">
        <v>664</v>
      </c>
    </row>
    <row r="8" spans="1:21" ht="12.75">
      <c r="A8" s="603">
        <v>2011</v>
      </c>
      <c r="B8" s="595"/>
      <c r="C8" s="781">
        <v>1551347</v>
      </c>
      <c r="D8" s="597">
        <v>86.468857709</v>
      </c>
      <c r="E8" s="776" t="s">
        <v>665</v>
      </c>
      <c r="F8" s="597">
        <v>33.954822487</v>
      </c>
      <c r="G8" s="776" t="s">
        <v>666</v>
      </c>
      <c r="H8" s="597">
        <v>33.449129692</v>
      </c>
      <c r="I8" s="776" t="s">
        <v>662</v>
      </c>
      <c r="J8" s="599">
        <v>153.87280989</v>
      </c>
      <c r="K8" s="779" t="s">
        <v>667</v>
      </c>
      <c r="L8" s="599"/>
      <c r="M8" s="781">
        <v>1557601</v>
      </c>
      <c r="N8" s="604">
        <v>86.679910324</v>
      </c>
      <c r="O8" s="776" t="s">
        <v>668</v>
      </c>
      <c r="P8" s="604">
        <v>33.879279739</v>
      </c>
      <c r="Q8" s="776" t="s">
        <v>666</v>
      </c>
      <c r="R8" s="604">
        <v>23.462775769</v>
      </c>
      <c r="S8" s="776" t="s">
        <v>662</v>
      </c>
      <c r="T8" s="605">
        <v>144.02196583</v>
      </c>
      <c r="U8" s="779" t="s">
        <v>669</v>
      </c>
    </row>
    <row r="9" spans="1:21" ht="12.75">
      <c r="A9" s="336"/>
      <c r="B9" s="336"/>
      <c r="C9" s="781"/>
      <c r="D9" s="594"/>
      <c r="E9" s="776"/>
      <c r="F9" s="594"/>
      <c r="G9" s="776"/>
      <c r="H9" s="594"/>
      <c r="I9" s="776"/>
      <c r="J9" s="305"/>
      <c r="K9" s="779"/>
      <c r="L9" s="305"/>
      <c r="M9" s="781"/>
      <c r="N9" s="307"/>
      <c r="O9" s="776"/>
      <c r="P9" s="307"/>
      <c r="Q9" s="776"/>
      <c r="R9" s="307"/>
      <c r="S9" s="776"/>
      <c r="T9" s="305"/>
      <c r="U9" s="779"/>
    </row>
    <row r="10" spans="1:22" ht="14.25">
      <c r="A10" s="151" t="s">
        <v>670</v>
      </c>
      <c r="B10" s="285" t="s">
        <v>586</v>
      </c>
      <c r="C10" s="782">
        <v>393469</v>
      </c>
      <c r="D10" s="607">
        <v>87.600495086</v>
      </c>
      <c r="E10" s="776" t="s">
        <v>671</v>
      </c>
      <c r="F10" s="607">
        <v>32.528539732</v>
      </c>
      <c r="G10" s="776" t="s">
        <v>661</v>
      </c>
      <c r="H10" s="607">
        <v>32.691523347</v>
      </c>
      <c r="I10" s="776" t="s">
        <v>662</v>
      </c>
      <c r="J10" s="608">
        <v>152.82070252</v>
      </c>
      <c r="K10" s="779" t="s">
        <v>672</v>
      </c>
      <c r="L10" s="608"/>
      <c r="M10" s="781">
        <v>397334</v>
      </c>
      <c r="N10" s="609">
        <v>87.346556532</v>
      </c>
      <c r="O10" s="776" t="s">
        <v>671</v>
      </c>
      <c r="P10" s="609">
        <v>32.247059149</v>
      </c>
      <c r="Q10" s="776" t="s">
        <v>661</v>
      </c>
      <c r="R10" s="609">
        <v>23.635759839</v>
      </c>
      <c r="S10" s="776" t="s">
        <v>662</v>
      </c>
      <c r="T10" s="608">
        <v>143.22951975</v>
      </c>
      <c r="U10" s="779" t="s">
        <v>673</v>
      </c>
      <c r="V10" s="321"/>
    </row>
    <row r="11" spans="1:22" ht="12.75">
      <c r="A11" s="282"/>
      <c r="B11" s="285" t="s">
        <v>98</v>
      </c>
      <c r="C11" s="782">
        <v>414567</v>
      </c>
      <c r="D11" s="609">
        <v>84.853217582</v>
      </c>
      <c r="E11" s="776" t="s">
        <v>671</v>
      </c>
      <c r="F11" s="609">
        <v>31.140860223</v>
      </c>
      <c r="G11" s="776" t="s">
        <v>661</v>
      </c>
      <c r="H11" s="609">
        <v>33.075898468</v>
      </c>
      <c r="I11" s="776" t="s">
        <v>662</v>
      </c>
      <c r="J11" s="608">
        <v>149.07011171</v>
      </c>
      <c r="K11" s="779" t="s">
        <v>674</v>
      </c>
      <c r="L11" s="608"/>
      <c r="M11" s="781">
        <v>415747</v>
      </c>
      <c r="N11" s="609">
        <v>83.626511443</v>
      </c>
      <c r="O11" s="776" t="s">
        <v>675</v>
      </c>
      <c r="P11" s="609">
        <v>30.979768946</v>
      </c>
      <c r="Q11" s="776" t="s">
        <v>661</v>
      </c>
      <c r="R11" s="609">
        <v>23.415776903</v>
      </c>
      <c r="S11" s="776" t="s">
        <v>662</v>
      </c>
      <c r="T11" s="608">
        <v>138.02199655</v>
      </c>
      <c r="U11" s="779" t="s">
        <v>676</v>
      </c>
      <c r="V11" s="321"/>
    </row>
    <row r="12" spans="1:22" ht="12.75">
      <c r="A12" s="282"/>
      <c r="B12" s="285" t="s">
        <v>587</v>
      </c>
      <c r="C12" s="782">
        <v>400296</v>
      </c>
      <c r="D12" s="609">
        <v>86.56345695</v>
      </c>
      <c r="E12" s="776" t="s">
        <v>677</v>
      </c>
      <c r="F12" s="609">
        <v>30.734591402</v>
      </c>
      <c r="G12" s="776" t="s">
        <v>661</v>
      </c>
      <c r="H12" s="609">
        <v>32.812791035</v>
      </c>
      <c r="I12" s="776" t="s">
        <v>662</v>
      </c>
      <c r="J12" s="608">
        <v>150.11128265</v>
      </c>
      <c r="K12" s="779" t="s">
        <v>672</v>
      </c>
      <c r="L12" s="608"/>
      <c r="M12" s="781">
        <v>400746</v>
      </c>
      <c r="N12" s="609">
        <v>86.323901733</v>
      </c>
      <c r="O12" s="776" t="s">
        <v>665</v>
      </c>
      <c r="P12" s="609">
        <v>30.684216436</v>
      </c>
      <c r="Q12" s="776" t="s">
        <v>661</v>
      </c>
      <c r="R12" s="609">
        <v>22.940887744</v>
      </c>
      <c r="S12" s="776" t="s">
        <v>662</v>
      </c>
      <c r="T12" s="608">
        <v>139.94944928</v>
      </c>
      <c r="U12" s="779" t="s">
        <v>678</v>
      </c>
      <c r="V12" s="321"/>
    </row>
    <row r="13" spans="1:22" ht="7.5" customHeight="1">
      <c r="A13" s="282"/>
      <c r="B13" s="287"/>
      <c r="C13" s="781"/>
      <c r="D13" s="610"/>
      <c r="E13" s="776"/>
      <c r="F13" s="610"/>
      <c r="G13" s="776"/>
      <c r="H13" s="610"/>
      <c r="I13" s="776"/>
      <c r="J13" s="611"/>
      <c r="K13" s="779"/>
      <c r="L13" s="611"/>
      <c r="M13" s="781"/>
      <c r="N13" s="286"/>
      <c r="O13" s="776"/>
      <c r="P13" s="286"/>
      <c r="Q13" s="776"/>
      <c r="R13" s="286"/>
      <c r="S13" s="776"/>
      <c r="T13" s="284"/>
      <c r="U13" s="779"/>
      <c r="V13" s="321"/>
    </row>
    <row r="14" spans="1:21" ht="12.75">
      <c r="A14" s="282">
        <v>2011</v>
      </c>
      <c r="B14" s="282" t="s">
        <v>588</v>
      </c>
      <c r="C14" s="781">
        <v>403597</v>
      </c>
      <c r="D14" s="609">
        <v>88.721965228</v>
      </c>
      <c r="E14" s="776" t="s">
        <v>679</v>
      </c>
      <c r="F14" s="609">
        <v>32.714063781</v>
      </c>
      <c r="G14" s="776" t="s">
        <v>680</v>
      </c>
      <c r="H14" s="609">
        <v>35.136782484</v>
      </c>
      <c r="I14" s="776" t="s">
        <v>662</v>
      </c>
      <c r="J14" s="608">
        <v>156.57281149</v>
      </c>
      <c r="K14" s="779" t="s">
        <v>681</v>
      </c>
      <c r="L14" s="608"/>
      <c r="M14" s="781">
        <v>403312</v>
      </c>
      <c r="N14" s="609">
        <v>88.498199905</v>
      </c>
      <c r="O14" s="776" t="s">
        <v>679</v>
      </c>
      <c r="P14" s="609">
        <v>32.737059646</v>
      </c>
      <c r="Q14" s="776" t="s">
        <v>680</v>
      </c>
      <c r="R14" s="609">
        <v>24.595561253</v>
      </c>
      <c r="S14" s="776" t="s">
        <v>662</v>
      </c>
      <c r="T14" s="608">
        <v>145.8308208</v>
      </c>
      <c r="U14" s="779" t="s">
        <v>682</v>
      </c>
    </row>
    <row r="15" spans="1:21" ht="12.75">
      <c r="A15" s="282"/>
      <c r="B15" s="287" t="s">
        <v>586</v>
      </c>
      <c r="C15" s="781">
        <v>377984</v>
      </c>
      <c r="D15" s="609">
        <v>85.998833284</v>
      </c>
      <c r="E15" s="776" t="s">
        <v>660</v>
      </c>
      <c r="F15" s="609">
        <v>33.899241767</v>
      </c>
      <c r="G15" s="776" t="s">
        <v>680</v>
      </c>
      <c r="H15" s="609">
        <v>33.047279779</v>
      </c>
      <c r="I15" s="776" t="s">
        <v>662</v>
      </c>
      <c r="J15" s="608">
        <v>152.94535483</v>
      </c>
      <c r="K15" s="779" t="s">
        <v>683</v>
      </c>
      <c r="L15" s="608"/>
      <c r="M15" s="781">
        <v>379821</v>
      </c>
      <c r="N15" s="286">
        <v>86.462346737</v>
      </c>
      <c r="O15" s="776" t="s">
        <v>660</v>
      </c>
      <c r="P15" s="286">
        <v>33.793963472</v>
      </c>
      <c r="Q15" s="776" t="s">
        <v>680</v>
      </c>
      <c r="R15" s="286">
        <v>23.357881739</v>
      </c>
      <c r="S15" s="776" t="s">
        <v>662</v>
      </c>
      <c r="T15" s="284">
        <v>143.61419195</v>
      </c>
      <c r="U15" s="779" t="s">
        <v>678</v>
      </c>
    </row>
    <row r="16" spans="1:21" ht="12.75">
      <c r="A16" s="282"/>
      <c r="B16" s="287" t="s">
        <v>98</v>
      </c>
      <c r="C16" s="781">
        <v>390755</v>
      </c>
      <c r="D16" s="609">
        <v>84.151174009</v>
      </c>
      <c r="E16" s="776" t="s">
        <v>660</v>
      </c>
      <c r="F16" s="609">
        <v>34.145825389</v>
      </c>
      <c r="G16" s="776" t="s">
        <v>666</v>
      </c>
      <c r="H16" s="609">
        <v>32.952599455</v>
      </c>
      <c r="I16" s="776" t="s">
        <v>662</v>
      </c>
      <c r="J16" s="608">
        <v>151.24959885</v>
      </c>
      <c r="K16" s="779" t="s">
        <v>683</v>
      </c>
      <c r="L16" s="608"/>
      <c r="M16" s="781">
        <v>393747</v>
      </c>
      <c r="N16" s="286">
        <v>84.033714543</v>
      </c>
      <c r="O16" s="776" t="s">
        <v>671</v>
      </c>
      <c r="P16" s="286">
        <v>33.983027172</v>
      </c>
      <c r="Q16" s="776" t="s">
        <v>666</v>
      </c>
      <c r="R16" s="286">
        <v>23.064777636</v>
      </c>
      <c r="S16" s="776" t="s">
        <v>662</v>
      </c>
      <c r="T16" s="284">
        <v>141.08151935</v>
      </c>
      <c r="U16" s="779" t="s">
        <v>684</v>
      </c>
    </row>
    <row r="17" spans="1:21" ht="12.75">
      <c r="A17" s="282"/>
      <c r="B17" s="287" t="s">
        <v>587</v>
      </c>
      <c r="C17" s="781">
        <v>379011</v>
      </c>
      <c r="D17" s="609">
        <v>86.927843783</v>
      </c>
      <c r="E17" s="776" t="s">
        <v>660</v>
      </c>
      <c r="F17" s="609">
        <v>35.134576569</v>
      </c>
      <c r="G17" s="776" t="s">
        <v>666</v>
      </c>
      <c r="H17" s="609">
        <v>32.564677542</v>
      </c>
      <c r="I17" s="776" t="s">
        <v>662</v>
      </c>
      <c r="J17" s="608">
        <v>154.62709789</v>
      </c>
      <c r="K17" s="779" t="s">
        <v>685</v>
      </c>
      <c r="L17" s="608"/>
      <c r="M17" s="781">
        <v>380721</v>
      </c>
      <c r="N17" s="286">
        <v>87.707510224</v>
      </c>
      <c r="O17" s="776" t="s">
        <v>660</v>
      </c>
      <c r="P17" s="286">
        <v>35.067093751</v>
      </c>
      <c r="Q17" s="776" t="s">
        <v>666</v>
      </c>
      <c r="R17" s="286">
        <v>22.779035041</v>
      </c>
      <c r="S17" s="776" t="s">
        <v>662</v>
      </c>
      <c r="T17" s="284">
        <v>145.55363902</v>
      </c>
      <c r="U17" s="779" t="s">
        <v>663</v>
      </c>
    </row>
    <row r="18" spans="1:22" ht="7.5" customHeight="1">
      <c r="A18" s="282"/>
      <c r="B18" s="287"/>
      <c r="C18" s="781"/>
      <c r="D18" s="610"/>
      <c r="E18" s="776"/>
      <c r="F18" s="610"/>
      <c r="G18" s="776"/>
      <c r="H18" s="610"/>
      <c r="I18" s="776"/>
      <c r="J18" s="611"/>
      <c r="K18" s="779"/>
      <c r="L18" s="611"/>
      <c r="M18" s="781"/>
      <c r="N18" s="286"/>
      <c r="O18" s="776"/>
      <c r="P18" s="286"/>
      <c r="Q18" s="776"/>
      <c r="R18" s="286"/>
      <c r="S18" s="776"/>
      <c r="T18" s="284"/>
      <c r="U18" s="779"/>
      <c r="V18" s="321"/>
    </row>
    <row r="19" spans="1:21" ht="12.75">
      <c r="A19" s="282">
        <v>2012</v>
      </c>
      <c r="B19" s="287" t="s">
        <v>588</v>
      </c>
      <c r="C19" s="782">
        <v>382441</v>
      </c>
      <c r="D19" s="609">
        <v>90.477135035</v>
      </c>
      <c r="E19" s="777" t="s">
        <v>686</v>
      </c>
      <c r="F19" s="609">
        <v>34.638542939</v>
      </c>
      <c r="G19" s="778" t="s">
        <v>680</v>
      </c>
      <c r="H19" s="609">
        <v>34.077421092</v>
      </c>
      <c r="I19" s="778" t="s">
        <v>662</v>
      </c>
      <c r="J19" s="608">
        <v>159.19309907</v>
      </c>
      <c r="K19" s="780" t="s">
        <v>0</v>
      </c>
      <c r="L19" s="608"/>
      <c r="M19" s="782">
        <v>389046</v>
      </c>
      <c r="N19" s="286">
        <v>90.276800173</v>
      </c>
      <c r="O19" s="778" t="s">
        <v>679</v>
      </c>
      <c r="P19" s="286">
        <v>34.241647517</v>
      </c>
      <c r="Q19" s="778" t="s">
        <v>680</v>
      </c>
      <c r="R19" s="286">
        <v>23.946219727</v>
      </c>
      <c r="S19" s="776" t="s">
        <v>662</v>
      </c>
      <c r="T19" s="284">
        <v>148.46466742</v>
      </c>
      <c r="U19" s="780" t="s">
        <v>683</v>
      </c>
    </row>
    <row r="20" spans="1:21" ht="12.75">
      <c r="A20" s="282"/>
      <c r="B20" s="287" t="s">
        <v>575</v>
      </c>
      <c r="C20" s="781">
        <v>352043</v>
      </c>
      <c r="D20" s="27">
        <v>88.99722193</v>
      </c>
      <c r="E20" s="776" t="s">
        <v>665</v>
      </c>
      <c r="F20" s="27">
        <v>36.685336734</v>
      </c>
      <c r="G20" s="776" t="s">
        <v>1</v>
      </c>
      <c r="H20" s="27">
        <v>32.791454453</v>
      </c>
      <c r="I20" s="776" t="s">
        <v>662</v>
      </c>
      <c r="J20" s="612">
        <v>158.48775008</v>
      </c>
      <c r="K20" s="779" t="s">
        <v>681</v>
      </c>
      <c r="L20" s="608"/>
      <c r="M20" s="782">
        <v>362111</v>
      </c>
      <c r="N20" s="27">
        <v>88.24745451</v>
      </c>
      <c r="O20" s="776" t="s">
        <v>660</v>
      </c>
      <c r="P20" s="27">
        <v>35.965063199</v>
      </c>
      <c r="Q20" s="776" t="s">
        <v>2</v>
      </c>
      <c r="R20" s="27">
        <v>22.837165952</v>
      </c>
      <c r="S20" s="776" t="s">
        <v>662</v>
      </c>
      <c r="T20" s="612">
        <v>147.04968366</v>
      </c>
      <c r="U20" s="779" t="s">
        <v>3</v>
      </c>
    </row>
    <row r="21" spans="1:21" ht="3.75" customHeight="1">
      <c r="A21" s="288"/>
      <c r="B21" s="289"/>
      <c r="C21" s="289"/>
      <c r="D21" s="290"/>
      <c r="E21" s="290"/>
      <c r="F21" s="290"/>
      <c r="G21" s="290"/>
      <c r="H21" s="290"/>
      <c r="I21" s="290"/>
      <c r="J21" s="290"/>
      <c r="K21" s="290"/>
      <c r="L21" s="290"/>
      <c r="M21" s="290"/>
      <c r="N21" s="613"/>
      <c r="O21" s="613"/>
      <c r="P21" s="613"/>
      <c r="Q21" s="613"/>
      <c r="R21" s="613"/>
      <c r="S21" s="613"/>
      <c r="T21" s="613"/>
      <c r="U21" s="613"/>
    </row>
    <row r="22" spans="1:21" ht="3.75" customHeight="1">
      <c r="A22" s="282"/>
      <c r="B22" s="287"/>
      <c r="C22" s="606"/>
      <c r="D22" s="609"/>
      <c r="E22" s="141"/>
      <c r="F22" s="609"/>
      <c r="H22" s="609"/>
      <c r="J22" s="608"/>
      <c r="K22" s="1"/>
      <c r="L22" s="608"/>
      <c r="M22" s="606"/>
      <c r="N22" s="286"/>
      <c r="P22" s="286"/>
      <c r="R22" s="286"/>
      <c r="T22" s="284"/>
      <c r="U22" s="1"/>
    </row>
    <row r="23" spans="1:21" ht="12.75">
      <c r="A23" s="614" t="s">
        <v>589</v>
      </c>
      <c r="B23" s="297"/>
      <c r="C23" s="297"/>
      <c r="D23" s="615"/>
      <c r="E23" s="615"/>
      <c r="F23" s="615"/>
      <c r="G23" s="615"/>
      <c r="H23" s="615"/>
      <c r="I23" s="615"/>
      <c r="J23" s="615"/>
      <c r="K23" s="615"/>
      <c r="L23" s="615"/>
      <c r="M23" s="615"/>
      <c r="N23" s="616"/>
      <c r="O23" s="616"/>
      <c r="P23" s="616"/>
      <c r="Q23" s="616"/>
      <c r="R23" s="617"/>
      <c r="S23" s="617"/>
      <c r="T23" s="617"/>
      <c r="U23" s="617"/>
    </row>
    <row r="24" spans="1:21" ht="12.75">
      <c r="A24" s="744" t="s">
        <v>4</v>
      </c>
      <c r="B24" s="869"/>
      <c r="C24" s="869"/>
      <c r="D24" s="869"/>
      <c r="E24" s="869"/>
      <c r="F24" s="869"/>
      <c r="G24" s="869"/>
      <c r="H24" s="869"/>
      <c r="I24" s="869"/>
      <c r="J24" s="869"/>
      <c r="K24" s="869"/>
      <c r="L24" s="869"/>
      <c r="M24" s="869"/>
      <c r="N24" s="869"/>
      <c r="O24" s="869"/>
      <c r="P24" s="869"/>
      <c r="Q24" s="869"/>
      <c r="R24" s="869"/>
      <c r="S24" s="869"/>
      <c r="T24" s="869"/>
      <c r="U24" s="368"/>
    </row>
    <row r="25" spans="1:21" ht="12.75">
      <c r="A25" s="296"/>
      <c r="B25" s="297"/>
      <c r="C25" s="297"/>
      <c r="D25" s="615"/>
      <c r="E25" s="615"/>
      <c r="F25" s="615"/>
      <c r="G25" s="615"/>
      <c r="H25" s="615"/>
      <c r="I25" s="615"/>
      <c r="J25" s="615"/>
      <c r="K25" s="615"/>
      <c r="L25" s="615"/>
      <c r="M25" s="615"/>
      <c r="N25" s="616"/>
      <c r="O25" s="616"/>
      <c r="P25" s="616"/>
      <c r="Q25" s="616"/>
      <c r="R25" s="617"/>
      <c r="S25" s="617"/>
      <c r="T25" s="617"/>
      <c r="U25" s="617"/>
    </row>
    <row r="26" spans="1:21" ht="12.75">
      <c r="A26" s="618" t="s">
        <v>591</v>
      </c>
      <c r="B26" s="619"/>
      <c r="C26" s="619"/>
      <c r="D26" s="619"/>
      <c r="E26" s="619"/>
      <c r="F26" s="619"/>
      <c r="G26" s="619"/>
      <c r="H26" s="619"/>
      <c r="I26" s="619"/>
      <c r="J26" s="619"/>
      <c r="K26" s="619"/>
      <c r="L26" s="619"/>
      <c r="M26" s="619"/>
      <c r="N26" s="620"/>
      <c r="O26" s="620"/>
      <c r="P26" s="620"/>
      <c r="Q26" s="620"/>
      <c r="R26" s="620"/>
      <c r="S26" s="620"/>
      <c r="T26" s="620"/>
      <c r="U26" s="620"/>
    </row>
    <row r="27" spans="1:21" ht="12.75">
      <c r="A27" s="621" t="s">
        <v>5</v>
      </c>
      <c r="B27" s="619"/>
      <c r="C27" s="619"/>
      <c r="D27" s="619"/>
      <c r="E27" s="619"/>
      <c r="F27" s="619"/>
      <c r="G27" s="619"/>
      <c r="H27" s="619"/>
      <c r="I27" s="619"/>
      <c r="J27" s="619"/>
      <c r="K27" s="619"/>
      <c r="L27" s="619"/>
      <c r="M27" s="619"/>
      <c r="N27" s="620"/>
      <c r="O27" s="620"/>
      <c r="P27" s="620"/>
      <c r="Q27" s="620"/>
      <c r="R27" s="620"/>
      <c r="S27" s="620"/>
      <c r="T27" s="620"/>
      <c r="U27" s="620"/>
    </row>
    <row r="28" spans="1:21" ht="12.75">
      <c r="A28" s="870" t="s">
        <v>387</v>
      </c>
      <c r="B28" s="870"/>
      <c r="C28" s="870"/>
      <c r="D28" s="870"/>
      <c r="E28" s="870"/>
      <c r="F28" s="870"/>
      <c r="G28" s="870"/>
      <c r="H28" s="870"/>
      <c r="I28" s="870"/>
      <c r="J28" s="870"/>
      <c r="K28" s="870"/>
      <c r="L28" s="870"/>
      <c r="M28" s="870"/>
      <c r="N28" s="870"/>
      <c r="O28" s="870"/>
      <c r="P28" s="870"/>
      <c r="Q28" s="870"/>
      <c r="R28" s="870"/>
      <c r="S28" s="870"/>
      <c r="T28" s="870"/>
      <c r="U28" s="622"/>
    </row>
    <row r="29" spans="1:21" ht="12.75">
      <c r="A29" s="870" t="s">
        <v>388</v>
      </c>
      <c r="B29" s="870"/>
      <c r="C29" s="870"/>
      <c r="D29" s="870"/>
      <c r="E29" s="870"/>
      <c r="F29" s="870"/>
      <c r="G29" s="870"/>
      <c r="H29" s="870"/>
      <c r="I29" s="870"/>
      <c r="J29" s="870"/>
      <c r="K29" s="870"/>
      <c r="L29" s="870"/>
      <c r="M29" s="870"/>
      <c r="N29" s="870"/>
      <c r="O29" s="870"/>
      <c r="P29" s="870"/>
      <c r="Q29" s="870"/>
      <c r="R29" s="870"/>
      <c r="S29" s="870"/>
      <c r="T29" s="870"/>
      <c r="U29" s="622"/>
    </row>
    <row r="30" spans="1:21" ht="12.75">
      <c r="A30" s="870" t="s">
        <v>389</v>
      </c>
      <c r="B30" s="870"/>
      <c r="C30" s="870"/>
      <c r="D30" s="870"/>
      <c r="E30" s="870"/>
      <c r="F30" s="870"/>
      <c r="G30" s="870"/>
      <c r="H30" s="870"/>
      <c r="I30" s="870"/>
      <c r="J30" s="870"/>
      <c r="K30" s="870"/>
      <c r="L30" s="870"/>
      <c r="M30" s="870"/>
      <c r="N30" s="870"/>
      <c r="O30" s="870"/>
      <c r="P30" s="870"/>
      <c r="Q30" s="870"/>
      <c r="R30" s="870"/>
      <c r="S30" s="870"/>
      <c r="T30" s="870"/>
      <c r="U30" s="622"/>
    </row>
    <row r="31" spans="1:21" ht="12.75">
      <c r="A31" s="870" t="s">
        <v>390</v>
      </c>
      <c r="B31" s="870"/>
      <c r="C31" s="870"/>
      <c r="D31" s="870"/>
      <c r="E31" s="870"/>
      <c r="F31" s="870"/>
      <c r="G31" s="870"/>
      <c r="H31" s="870"/>
      <c r="I31" s="870"/>
      <c r="J31" s="870"/>
      <c r="K31" s="870"/>
      <c r="L31" s="870"/>
      <c r="M31" s="870"/>
      <c r="N31" s="870"/>
      <c r="O31" s="870"/>
      <c r="P31" s="870"/>
      <c r="Q31" s="870"/>
      <c r="R31" s="870"/>
      <c r="S31" s="870"/>
      <c r="T31" s="870"/>
      <c r="U31" s="622"/>
    </row>
    <row r="32" spans="1:20" ht="12.75">
      <c r="A32" s="870" t="s">
        <v>391</v>
      </c>
      <c r="B32" s="870"/>
      <c r="C32" s="870"/>
      <c r="D32" s="870"/>
      <c r="E32" s="870"/>
      <c r="F32" s="870"/>
      <c r="G32" s="870"/>
      <c r="H32" s="870"/>
      <c r="I32" s="870"/>
      <c r="J32" s="870"/>
      <c r="K32" s="870"/>
      <c r="L32" s="870"/>
      <c r="M32" s="870"/>
      <c r="N32" s="870"/>
      <c r="O32" s="870"/>
      <c r="P32" s="870"/>
      <c r="Q32" s="870"/>
      <c r="R32" s="870"/>
      <c r="S32" s="870"/>
      <c r="T32" s="870"/>
    </row>
    <row r="33" spans="1:20" ht="12.75">
      <c r="A33" s="871" t="s">
        <v>392</v>
      </c>
      <c r="B33" s="871"/>
      <c r="C33" s="871"/>
      <c r="D33" s="871"/>
      <c r="E33" s="871"/>
      <c r="F33" s="871"/>
      <c r="G33" s="871"/>
      <c r="H33" s="871"/>
      <c r="I33" s="871"/>
      <c r="J33" s="871"/>
      <c r="K33" s="871"/>
      <c r="L33" s="871"/>
      <c r="M33" s="871"/>
      <c r="N33" s="871"/>
      <c r="O33" s="871"/>
      <c r="P33" s="871"/>
      <c r="Q33" s="871"/>
      <c r="R33" s="871"/>
      <c r="S33" s="871"/>
      <c r="T33" s="871"/>
    </row>
    <row r="36" spans="4:10" ht="12.75">
      <c r="D36" s="567"/>
      <c r="E36" s="567"/>
      <c r="F36" s="567"/>
      <c r="G36" s="567"/>
      <c r="H36" s="567"/>
      <c r="I36" s="567"/>
      <c r="J36" s="567"/>
    </row>
    <row r="38" spans="4:11" ht="12.75">
      <c r="D38" s="567"/>
      <c r="E38" s="567"/>
      <c r="F38" s="567"/>
      <c r="G38" s="567"/>
      <c r="H38" s="567"/>
      <c r="I38" s="567"/>
      <c r="J38" s="567"/>
      <c r="K38" s="567"/>
    </row>
  </sheetData>
  <mergeCells count="19">
    <mergeCell ref="N5:O5"/>
    <mergeCell ref="P5:Q5"/>
    <mergeCell ref="R5:S5"/>
    <mergeCell ref="T5:U5"/>
    <mergeCell ref="A33:T33"/>
    <mergeCell ref="A29:T29"/>
    <mergeCell ref="A30:T30"/>
    <mergeCell ref="A31:T31"/>
    <mergeCell ref="A32:T32"/>
    <mergeCell ref="A4:A5"/>
    <mergeCell ref="B4:B5"/>
    <mergeCell ref="A24:T24"/>
    <mergeCell ref="A28:T28"/>
    <mergeCell ref="C4:K4"/>
    <mergeCell ref="M4:U4"/>
    <mergeCell ref="D5:E5"/>
    <mergeCell ref="F5:G5"/>
    <mergeCell ref="H5:I5"/>
    <mergeCell ref="J5:K5"/>
  </mergeCells>
  <printOptions/>
  <pageMargins left="0.7874015748031497" right="0.3937007874015748" top="0.5905511811023623" bottom="0.5905511811023623" header="0.1968503937007874" footer="0.1968503937007874"/>
  <pageSetup fitToHeight="1" fitToWidth="1" horizontalDpi="600" verticalDpi="600" orientation="landscape" paperSize="9" scale="78" r:id="rId1"/>
  <headerFooter alignWithMargins="0">
    <oddHeader>&amp;CCourt Statistics Quarterly: April to June 2012</oddHeader>
    <oddFooter>&amp;CPage &amp;P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U44"/>
  <sheetViews>
    <sheetView workbookViewId="0" topLeftCell="A1">
      <selection activeCell="A1" sqref="A1"/>
    </sheetView>
  </sheetViews>
  <sheetFormatPr defaultColWidth="9.140625" defaultRowHeight="12.75"/>
  <cols>
    <col min="1" max="1" width="10.8515625" style="0" customWidth="1"/>
    <col min="2" max="2" width="8.28125" style="0" customWidth="1"/>
    <col min="3" max="3" width="11.140625" style="0" bestFit="1" customWidth="1"/>
    <col min="4" max="4" width="7.57421875" style="0" customWidth="1"/>
    <col min="5" max="5" width="7.00390625" style="0" customWidth="1"/>
    <col min="6" max="6" width="7.8515625" style="0" customWidth="1"/>
    <col min="7" max="8" width="6.421875" style="0" customWidth="1"/>
    <col min="9" max="9" width="5.7109375" style="0" customWidth="1"/>
    <col min="10" max="10" width="7.421875" style="0" customWidth="1"/>
    <col min="11" max="11" width="5.140625" style="0" bestFit="1" customWidth="1"/>
    <col min="12" max="12" width="1.421875" style="0" customWidth="1"/>
    <col min="13" max="13" width="11.140625" style="0" bestFit="1" customWidth="1"/>
    <col min="14" max="14" width="8.8515625" style="0" customWidth="1"/>
    <col min="15" max="15" width="5.8515625" style="0" customWidth="1"/>
    <col min="16" max="16" width="9.421875" style="0" customWidth="1"/>
    <col min="17" max="17" width="8.421875" style="0" customWidth="1"/>
    <col min="18" max="18" width="7.7109375" style="0" customWidth="1"/>
    <col min="19" max="19" width="4.28125" style="0" customWidth="1"/>
    <col min="20" max="20" width="7.8515625" style="0" customWidth="1"/>
    <col min="21" max="21" width="5.140625" style="0" bestFit="1" customWidth="1"/>
  </cols>
  <sheetData>
    <row r="1" spans="1:21" ht="12.75">
      <c r="A1" s="335" t="s">
        <v>8</v>
      </c>
      <c r="B1" s="335"/>
      <c r="C1" s="335"/>
      <c r="D1" s="335"/>
      <c r="E1" s="335"/>
      <c r="F1" s="335"/>
      <c r="G1" s="335"/>
      <c r="H1" s="335"/>
      <c r="I1" s="335"/>
      <c r="J1" s="335"/>
      <c r="K1" s="335"/>
      <c r="L1" s="335"/>
      <c r="M1" s="335"/>
      <c r="N1" s="335"/>
      <c r="O1" s="335"/>
      <c r="P1" s="335"/>
      <c r="Q1" s="335"/>
      <c r="R1" s="335"/>
      <c r="S1" s="335"/>
      <c r="T1" s="335"/>
      <c r="U1" s="335"/>
    </row>
    <row r="2" spans="1:21" ht="14.25">
      <c r="A2" s="256" t="s">
        <v>92</v>
      </c>
      <c r="B2" s="256"/>
      <c r="C2" s="256"/>
      <c r="D2" s="256"/>
      <c r="E2" s="256"/>
      <c r="F2" s="256"/>
      <c r="G2" s="256"/>
      <c r="H2" s="256"/>
      <c r="I2" s="256"/>
      <c r="J2" s="256"/>
      <c r="K2" s="256"/>
      <c r="L2" s="256"/>
      <c r="M2" s="256"/>
      <c r="N2" s="256"/>
      <c r="O2" s="256"/>
      <c r="P2" s="256"/>
      <c r="Q2" s="256"/>
      <c r="R2" s="256"/>
      <c r="S2" s="256"/>
      <c r="T2" s="256"/>
      <c r="U2" s="256"/>
    </row>
    <row r="3" spans="1:21" ht="12.75">
      <c r="A3" s="293"/>
      <c r="B3" s="293"/>
      <c r="C3" s="293"/>
      <c r="D3" s="144"/>
      <c r="E3" s="144"/>
      <c r="F3" s="144"/>
      <c r="G3" s="144"/>
      <c r="H3" s="144"/>
      <c r="I3" s="144"/>
      <c r="J3" s="144"/>
      <c r="K3" s="144"/>
      <c r="L3" s="293"/>
      <c r="M3" s="293"/>
      <c r="N3" s="144"/>
      <c r="O3" s="144"/>
      <c r="P3" s="144"/>
      <c r="Q3" s="144"/>
      <c r="R3" s="144"/>
      <c r="S3" s="144"/>
      <c r="T3" s="144"/>
      <c r="U3" s="144"/>
    </row>
    <row r="4" spans="1:21" ht="12.75" customHeight="1">
      <c r="A4" s="861" t="s">
        <v>578</v>
      </c>
      <c r="B4" s="861" t="s">
        <v>579</v>
      </c>
      <c r="C4" s="624"/>
      <c r="D4" s="872" t="s">
        <v>9</v>
      </c>
      <c r="E4" s="872"/>
      <c r="F4" s="872"/>
      <c r="G4" s="872"/>
      <c r="H4" s="872"/>
      <c r="I4" s="872"/>
      <c r="J4" s="872"/>
      <c r="K4" s="872"/>
      <c r="L4" s="625"/>
      <c r="M4" s="625"/>
      <c r="N4" s="872" t="s">
        <v>10</v>
      </c>
      <c r="O4" s="872"/>
      <c r="P4" s="872"/>
      <c r="Q4" s="872"/>
      <c r="R4" s="872"/>
      <c r="S4" s="872"/>
      <c r="T4" s="872"/>
      <c r="U4" s="626"/>
    </row>
    <row r="5" spans="1:21" ht="57" customHeight="1">
      <c r="A5" s="868"/>
      <c r="B5" s="868"/>
      <c r="C5" s="623" t="s">
        <v>655</v>
      </c>
      <c r="D5" s="874" t="s">
        <v>220</v>
      </c>
      <c r="E5" s="874"/>
      <c r="F5" s="875" t="s">
        <v>656</v>
      </c>
      <c r="G5" s="875"/>
      <c r="H5" s="875" t="s">
        <v>221</v>
      </c>
      <c r="I5" s="875"/>
      <c r="J5" s="877" t="s">
        <v>14</v>
      </c>
      <c r="K5" s="877"/>
      <c r="L5" s="305"/>
      <c r="M5" s="623" t="s">
        <v>655</v>
      </c>
      <c r="N5" s="874" t="s">
        <v>220</v>
      </c>
      <c r="O5" s="874"/>
      <c r="P5" s="875" t="s">
        <v>656</v>
      </c>
      <c r="Q5" s="875"/>
      <c r="R5" s="875" t="s">
        <v>221</v>
      </c>
      <c r="S5" s="875"/>
      <c r="T5" s="877" t="s">
        <v>14</v>
      </c>
      <c r="U5" s="878"/>
    </row>
    <row r="6" spans="1:21" ht="3.75" customHeight="1">
      <c r="A6" s="336"/>
      <c r="B6" s="336"/>
      <c r="C6" s="336"/>
      <c r="D6" s="307"/>
      <c r="E6" s="307"/>
      <c r="F6" s="307"/>
      <c r="G6" s="307"/>
      <c r="H6" s="307"/>
      <c r="I6" s="307"/>
      <c r="J6" s="305"/>
      <c r="L6" s="305"/>
      <c r="M6" s="305"/>
      <c r="N6" s="307"/>
      <c r="O6" s="307"/>
      <c r="P6" s="307"/>
      <c r="Q6" s="307"/>
      <c r="R6" s="307"/>
      <c r="S6" s="307"/>
      <c r="T6" s="305"/>
      <c r="U6" s="305"/>
    </row>
    <row r="7" spans="1:21" ht="14.25">
      <c r="A7" s="151" t="s">
        <v>15</v>
      </c>
      <c r="B7" s="595"/>
      <c r="C7" s="781">
        <v>440729</v>
      </c>
      <c r="D7" s="597">
        <v>102.73137173</v>
      </c>
      <c r="E7" s="776" t="s">
        <v>16</v>
      </c>
      <c r="F7" s="597">
        <v>42.797526371</v>
      </c>
      <c r="G7" s="776" t="s">
        <v>17</v>
      </c>
      <c r="H7" s="597">
        <v>20.138345786</v>
      </c>
      <c r="I7" s="776" t="s">
        <v>662</v>
      </c>
      <c r="J7" s="599">
        <v>165.6676098</v>
      </c>
      <c r="K7" s="779" t="s">
        <v>18</v>
      </c>
      <c r="L7" s="601"/>
      <c r="M7" s="781">
        <v>441176</v>
      </c>
      <c r="N7" s="598">
        <v>77.351634502</v>
      </c>
      <c r="O7" s="776" t="s">
        <v>675</v>
      </c>
      <c r="P7" s="597">
        <v>31.281966834</v>
      </c>
      <c r="Q7" s="776" t="s">
        <v>666</v>
      </c>
      <c r="R7" s="597">
        <v>20.665104176</v>
      </c>
      <c r="S7" s="776" t="s">
        <v>662</v>
      </c>
      <c r="T7" s="599">
        <v>129.29888072</v>
      </c>
      <c r="U7" s="779" t="s">
        <v>19</v>
      </c>
    </row>
    <row r="8" spans="1:21" ht="12.75">
      <c r="A8" s="151">
        <v>2011</v>
      </c>
      <c r="B8" s="595"/>
      <c r="C8" s="781">
        <v>542299</v>
      </c>
      <c r="D8" s="597">
        <v>105.30818976</v>
      </c>
      <c r="E8" s="776" t="s">
        <v>20</v>
      </c>
      <c r="F8" s="597">
        <v>44.346799459</v>
      </c>
      <c r="G8" s="776" t="s">
        <v>21</v>
      </c>
      <c r="H8" s="597">
        <v>20.351267474</v>
      </c>
      <c r="I8" s="776" t="s">
        <v>662</v>
      </c>
      <c r="J8" s="599">
        <v>170.0062567</v>
      </c>
      <c r="K8" s="779" t="s">
        <v>22</v>
      </c>
      <c r="L8" s="601"/>
      <c r="M8" s="781">
        <v>591363</v>
      </c>
      <c r="N8" s="598">
        <v>80.455816478</v>
      </c>
      <c r="O8" s="776" t="s">
        <v>660</v>
      </c>
      <c r="P8" s="597">
        <v>36.786412068</v>
      </c>
      <c r="Q8" s="776" t="s">
        <v>23</v>
      </c>
      <c r="R8" s="597">
        <v>20.493632507</v>
      </c>
      <c r="S8" s="776" t="s">
        <v>662</v>
      </c>
      <c r="T8" s="599">
        <v>137.73586105</v>
      </c>
      <c r="U8" s="779" t="s">
        <v>684</v>
      </c>
    </row>
    <row r="9" spans="1:21" ht="12.75">
      <c r="A9" s="151"/>
      <c r="B9" s="595"/>
      <c r="C9" s="783"/>
      <c r="D9" s="597"/>
      <c r="E9" s="776"/>
      <c r="F9" s="597"/>
      <c r="G9" s="776"/>
      <c r="H9" s="597"/>
      <c r="I9" s="776"/>
      <c r="J9" s="599"/>
      <c r="K9" s="779"/>
      <c r="L9" s="601"/>
      <c r="M9" s="783"/>
      <c r="N9" s="598"/>
      <c r="O9" s="776"/>
      <c r="P9" s="597"/>
      <c r="Q9" s="776"/>
      <c r="R9" s="597"/>
      <c r="S9" s="776"/>
      <c r="T9" s="599"/>
      <c r="U9" s="779"/>
    </row>
    <row r="10" spans="1:21" ht="14.25">
      <c r="A10" s="151" t="s">
        <v>24</v>
      </c>
      <c r="B10" s="603" t="s">
        <v>586</v>
      </c>
      <c r="C10" s="781">
        <v>148410</v>
      </c>
      <c r="D10" s="597">
        <v>104.56269119</v>
      </c>
      <c r="E10" s="776" t="s">
        <v>25</v>
      </c>
      <c r="F10" s="597">
        <v>44.417417964</v>
      </c>
      <c r="G10" s="776" t="s">
        <v>17</v>
      </c>
      <c r="H10" s="597">
        <v>20.500997237</v>
      </c>
      <c r="I10" s="776" t="s">
        <v>662</v>
      </c>
      <c r="J10" s="599">
        <v>169.48110639</v>
      </c>
      <c r="K10" s="779" t="s">
        <v>26</v>
      </c>
      <c r="L10" s="601"/>
      <c r="M10" s="781">
        <v>140686</v>
      </c>
      <c r="N10" s="598">
        <v>76.181029826</v>
      </c>
      <c r="O10" s="776" t="s">
        <v>27</v>
      </c>
      <c r="P10" s="597">
        <v>31.777604026</v>
      </c>
      <c r="Q10" s="776" t="s">
        <v>666</v>
      </c>
      <c r="R10" s="597">
        <v>21.278684446</v>
      </c>
      <c r="S10" s="776" t="s">
        <v>662</v>
      </c>
      <c r="T10" s="599">
        <v>129.23788437</v>
      </c>
      <c r="U10" s="779" t="s">
        <v>28</v>
      </c>
    </row>
    <row r="11" spans="1:21" ht="12.75">
      <c r="A11" s="151"/>
      <c r="B11" s="603" t="s">
        <v>98</v>
      </c>
      <c r="C11" s="781">
        <v>149019</v>
      </c>
      <c r="D11" s="597">
        <v>100.68087291</v>
      </c>
      <c r="E11" s="776" t="s">
        <v>29</v>
      </c>
      <c r="F11" s="597">
        <v>42.610969071</v>
      </c>
      <c r="G11" s="776" t="s">
        <v>30</v>
      </c>
      <c r="H11" s="597">
        <v>20.572819573</v>
      </c>
      <c r="I11" s="776" t="s">
        <v>662</v>
      </c>
      <c r="J11" s="599">
        <v>163.86466155</v>
      </c>
      <c r="K11" s="779" t="s">
        <v>31</v>
      </c>
      <c r="L11" s="601"/>
      <c r="M11" s="781">
        <v>151674</v>
      </c>
      <c r="N11" s="598">
        <v>76.395235835</v>
      </c>
      <c r="O11" s="776" t="s">
        <v>675</v>
      </c>
      <c r="P11" s="597">
        <v>31.023603254</v>
      </c>
      <c r="Q11" s="776" t="s">
        <v>666</v>
      </c>
      <c r="R11" s="597">
        <v>20.243291533</v>
      </c>
      <c r="S11" s="776" t="s">
        <v>662</v>
      </c>
      <c r="T11" s="599">
        <v>127.66213062</v>
      </c>
      <c r="U11" s="779" t="s">
        <v>32</v>
      </c>
    </row>
    <row r="12" spans="1:21" ht="12.75">
      <c r="A12" s="151"/>
      <c r="B12" s="603" t="s">
        <v>587</v>
      </c>
      <c r="C12" s="781">
        <v>143300</v>
      </c>
      <c r="D12" s="597">
        <v>102.96708281</v>
      </c>
      <c r="E12" s="776" t="s">
        <v>16</v>
      </c>
      <c r="F12" s="597">
        <v>41.313872994</v>
      </c>
      <c r="G12" s="776" t="s">
        <v>17</v>
      </c>
      <c r="H12" s="597">
        <v>19.310949058</v>
      </c>
      <c r="I12" s="776" t="s">
        <v>662</v>
      </c>
      <c r="J12" s="599">
        <v>163.59302861</v>
      </c>
      <c r="K12" s="779" t="s">
        <v>33</v>
      </c>
      <c r="L12" s="601"/>
      <c r="M12" s="781">
        <v>148816</v>
      </c>
      <c r="N12" s="598">
        <v>79.433038114</v>
      </c>
      <c r="O12" s="776" t="s">
        <v>665</v>
      </c>
      <c r="P12" s="597">
        <v>31.076732341</v>
      </c>
      <c r="Q12" s="776" t="s">
        <v>680</v>
      </c>
      <c r="R12" s="597">
        <v>20.514958069</v>
      </c>
      <c r="S12" s="776" t="s">
        <v>662</v>
      </c>
      <c r="T12" s="599">
        <v>131.02472852</v>
      </c>
      <c r="U12" s="779" t="s">
        <v>34</v>
      </c>
    </row>
    <row r="13" spans="1:21" ht="7.5" customHeight="1">
      <c r="A13" s="151"/>
      <c r="B13" s="595"/>
      <c r="C13" s="783"/>
      <c r="D13" s="597"/>
      <c r="E13" s="776"/>
      <c r="F13" s="597"/>
      <c r="G13" s="776"/>
      <c r="H13" s="597"/>
      <c r="I13" s="776"/>
      <c r="J13" s="599"/>
      <c r="K13" s="779"/>
      <c r="L13" s="601"/>
      <c r="M13" s="783"/>
      <c r="N13" s="598"/>
      <c r="O13" s="776"/>
      <c r="P13" s="597"/>
      <c r="Q13" s="776"/>
      <c r="R13" s="597"/>
      <c r="S13" s="776"/>
      <c r="T13" s="599"/>
      <c r="U13" s="779"/>
    </row>
    <row r="14" spans="1:21" ht="12.75">
      <c r="A14" s="151">
        <v>2011</v>
      </c>
      <c r="B14" s="603" t="s">
        <v>588</v>
      </c>
      <c r="C14" s="781">
        <v>148529</v>
      </c>
      <c r="D14" s="597">
        <v>105.96503713</v>
      </c>
      <c r="E14" s="776" t="s">
        <v>25</v>
      </c>
      <c r="F14" s="597">
        <v>44.130190064</v>
      </c>
      <c r="G14" s="776" t="s">
        <v>35</v>
      </c>
      <c r="H14" s="597">
        <v>20.774872247</v>
      </c>
      <c r="I14" s="776" t="s">
        <v>662</v>
      </c>
      <c r="J14" s="599">
        <v>170.87009944</v>
      </c>
      <c r="K14" s="779" t="s">
        <v>26</v>
      </c>
      <c r="L14" s="601"/>
      <c r="M14" s="781">
        <v>147507</v>
      </c>
      <c r="N14" s="598">
        <v>80.490790268</v>
      </c>
      <c r="O14" s="776" t="s">
        <v>665</v>
      </c>
      <c r="P14" s="597">
        <v>32.583429939</v>
      </c>
      <c r="Q14" s="776" t="s">
        <v>2</v>
      </c>
      <c r="R14" s="597">
        <v>22.137125696</v>
      </c>
      <c r="S14" s="776" t="s">
        <v>662</v>
      </c>
      <c r="T14" s="599">
        <v>135.2113459</v>
      </c>
      <c r="U14" s="779" t="s">
        <v>684</v>
      </c>
    </row>
    <row r="15" spans="1:21" ht="12.75">
      <c r="A15" s="151"/>
      <c r="B15" s="603" t="s">
        <v>586</v>
      </c>
      <c r="C15" s="781">
        <v>133177</v>
      </c>
      <c r="D15" s="597">
        <v>104.75126336</v>
      </c>
      <c r="E15" s="776" t="s">
        <v>20</v>
      </c>
      <c r="F15" s="597">
        <v>45.154598767</v>
      </c>
      <c r="G15" s="776" t="s">
        <v>35</v>
      </c>
      <c r="H15" s="597">
        <v>20.402103967</v>
      </c>
      <c r="I15" s="776" t="s">
        <v>662</v>
      </c>
      <c r="J15" s="599">
        <v>170.30796609</v>
      </c>
      <c r="K15" s="779" t="s">
        <v>36</v>
      </c>
      <c r="L15" s="601"/>
      <c r="M15" s="781">
        <v>143119</v>
      </c>
      <c r="N15" s="598">
        <v>80.149917202</v>
      </c>
      <c r="O15" s="776" t="s">
        <v>671</v>
      </c>
      <c r="P15" s="597">
        <v>35.652582816</v>
      </c>
      <c r="Q15" s="776" t="s">
        <v>23</v>
      </c>
      <c r="R15" s="597">
        <v>20.244838212</v>
      </c>
      <c r="S15" s="776" t="s">
        <v>662</v>
      </c>
      <c r="T15" s="599">
        <v>136.04733823</v>
      </c>
      <c r="U15" s="779" t="s">
        <v>678</v>
      </c>
    </row>
    <row r="16" spans="1:21" ht="12.75">
      <c r="A16" s="151"/>
      <c r="B16" s="603" t="s">
        <v>98</v>
      </c>
      <c r="C16" s="781">
        <v>131519</v>
      </c>
      <c r="D16" s="597">
        <v>103.31789323</v>
      </c>
      <c r="E16" s="776" t="s">
        <v>37</v>
      </c>
      <c r="F16" s="597">
        <v>44.254008926</v>
      </c>
      <c r="G16" s="776" t="s">
        <v>38</v>
      </c>
      <c r="H16" s="597">
        <v>20.708825341</v>
      </c>
      <c r="I16" s="776" t="s">
        <v>662</v>
      </c>
      <c r="J16" s="599">
        <v>168.2807275</v>
      </c>
      <c r="K16" s="779" t="s">
        <v>39</v>
      </c>
      <c r="L16" s="601"/>
      <c r="M16" s="781">
        <v>152015</v>
      </c>
      <c r="N16" s="598">
        <v>79.484774529</v>
      </c>
      <c r="O16" s="776" t="s">
        <v>665</v>
      </c>
      <c r="P16" s="597">
        <v>38.105239615</v>
      </c>
      <c r="Q16" s="776" t="s">
        <v>30</v>
      </c>
      <c r="R16" s="597">
        <v>19.654810381</v>
      </c>
      <c r="S16" s="776" t="s">
        <v>662</v>
      </c>
      <c r="T16" s="599">
        <v>137.24482452</v>
      </c>
      <c r="U16" s="779" t="s">
        <v>663</v>
      </c>
    </row>
    <row r="17" spans="1:21" ht="12.75">
      <c r="A17" s="151"/>
      <c r="B17" s="603" t="s">
        <v>587</v>
      </c>
      <c r="C17" s="781">
        <v>129074</v>
      </c>
      <c r="D17" s="597">
        <v>107.15496537</v>
      </c>
      <c r="E17" s="776" t="s">
        <v>25</v>
      </c>
      <c r="F17" s="597">
        <v>43.857128469</v>
      </c>
      <c r="G17" s="776" t="s">
        <v>38</v>
      </c>
      <c r="H17" s="597">
        <v>19.447030386</v>
      </c>
      <c r="I17" s="776" t="s">
        <v>662</v>
      </c>
      <c r="J17" s="599">
        <v>170.45912422</v>
      </c>
      <c r="K17" s="779" t="s">
        <v>36</v>
      </c>
      <c r="L17" s="601"/>
      <c r="M17" s="781">
        <v>148722</v>
      </c>
      <c r="N17" s="598">
        <v>81.708045884</v>
      </c>
      <c r="O17" s="776" t="s">
        <v>671</v>
      </c>
      <c r="P17" s="597">
        <v>40.698141499</v>
      </c>
      <c r="Q17" s="776" t="s">
        <v>30</v>
      </c>
      <c r="R17" s="597">
        <v>19.960382459</v>
      </c>
      <c r="S17" s="776" t="s">
        <v>662</v>
      </c>
      <c r="T17" s="599">
        <v>142.36656984</v>
      </c>
      <c r="U17" s="779" t="s">
        <v>40</v>
      </c>
    </row>
    <row r="18" spans="1:21" ht="7.5" customHeight="1">
      <c r="A18" s="151"/>
      <c r="B18" s="595"/>
      <c r="C18" s="783"/>
      <c r="D18" s="597"/>
      <c r="E18" s="776"/>
      <c r="F18" s="597"/>
      <c r="G18" s="776"/>
      <c r="H18" s="597"/>
      <c r="I18" s="776"/>
      <c r="J18" s="599"/>
      <c r="K18" s="779"/>
      <c r="L18" s="601"/>
      <c r="M18" s="783"/>
      <c r="N18" s="598"/>
      <c r="O18" s="776"/>
      <c r="P18" s="597"/>
      <c r="Q18" s="776"/>
      <c r="R18" s="597"/>
      <c r="S18" s="776"/>
      <c r="T18" s="599"/>
      <c r="U18" s="779"/>
    </row>
    <row r="19" spans="1:21" ht="12.75">
      <c r="A19" s="151">
        <v>2012</v>
      </c>
      <c r="B19" s="603" t="s">
        <v>582</v>
      </c>
      <c r="C19" s="781">
        <v>133402</v>
      </c>
      <c r="D19" s="597">
        <v>111.12864875</v>
      </c>
      <c r="E19" s="776" t="s">
        <v>28</v>
      </c>
      <c r="F19" s="597">
        <v>46.151976732</v>
      </c>
      <c r="G19" s="776" t="s">
        <v>35</v>
      </c>
      <c r="H19" s="597">
        <v>21.255603364</v>
      </c>
      <c r="I19" s="776" t="s">
        <v>662</v>
      </c>
      <c r="J19" s="599">
        <v>178.53622884</v>
      </c>
      <c r="K19" s="779" t="s">
        <v>41</v>
      </c>
      <c r="L19" s="601"/>
      <c r="M19" s="781">
        <v>148900</v>
      </c>
      <c r="N19" s="598">
        <v>86.666279382</v>
      </c>
      <c r="O19" s="776" t="s">
        <v>42</v>
      </c>
      <c r="P19" s="597">
        <v>36.014036266</v>
      </c>
      <c r="Q19" s="776" t="s">
        <v>23</v>
      </c>
      <c r="R19" s="597">
        <v>21.299785091</v>
      </c>
      <c r="S19" s="776" t="s">
        <v>662</v>
      </c>
      <c r="T19" s="599">
        <v>143.98010074</v>
      </c>
      <c r="U19" s="779" t="s">
        <v>40</v>
      </c>
    </row>
    <row r="20" spans="1:21" ht="12.75">
      <c r="A20" s="151"/>
      <c r="B20" s="603" t="s">
        <v>575</v>
      </c>
      <c r="C20" s="781">
        <v>124018</v>
      </c>
      <c r="D20" s="597">
        <v>110.10850844</v>
      </c>
      <c r="E20" s="776" t="s">
        <v>32</v>
      </c>
      <c r="F20" s="597">
        <v>47.942008418</v>
      </c>
      <c r="G20" s="776" t="s">
        <v>43</v>
      </c>
      <c r="H20" s="597">
        <v>20.573182925</v>
      </c>
      <c r="I20" s="776" t="s">
        <v>662</v>
      </c>
      <c r="J20" s="599">
        <v>178.62369979</v>
      </c>
      <c r="K20" s="779" t="s">
        <v>44</v>
      </c>
      <c r="L20" s="601"/>
      <c r="M20" s="781">
        <v>138547</v>
      </c>
      <c r="N20" s="598">
        <v>82.989873473</v>
      </c>
      <c r="O20" s="776" t="s">
        <v>671</v>
      </c>
      <c r="P20" s="597">
        <v>39.101128137</v>
      </c>
      <c r="Q20" s="776" t="s">
        <v>17</v>
      </c>
      <c r="R20" s="597">
        <v>20.136798343</v>
      </c>
      <c r="S20" s="776" t="s">
        <v>662</v>
      </c>
      <c r="T20" s="599">
        <v>142.22779995</v>
      </c>
      <c r="U20" s="779" t="s">
        <v>3</v>
      </c>
    </row>
    <row r="21" spans="1:21" ht="3.75" customHeight="1">
      <c r="A21" s="288"/>
      <c r="B21" s="289"/>
      <c r="C21" s="289"/>
      <c r="D21" s="290"/>
      <c r="E21" s="289"/>
      <c r="F21" s="290"/>
      <c r="G21" s="290"/>
      <c r="H21" s="290"/>
      <c r="I21" s="290"/>
      <c r="J21" s="290"/>
      <c r="K21" s="290"/>
      <c r="L21" s="290"/>
      <c r="M21" s="290"/>
      <c r="N21" s="613"/>
      <c r="O21" s="613"/>
      <c r="P21" s="613"/>
      <c r="Q21" s="613"/>
      <c r="R21" s="613"/>
      <c r="S21" s="613"/>
      <c r="T21" s="627"/>
      <c r="U21" s="627"/>
    </row>
    <row r="22" spans="1:21" ht="3.75" customHeight="1">
      <c r="A22" s="151"/>
      <c r="B22" s="603"/>
      <c r="C22" s="596"/>
      <c r="D22" s="597"/>
      <c r="E22" s="598"/>
      <c r="F22" s="597"/>
      <c r="G22" s="598"/>
      <c r="H22" s="597"/>
      <c r="I22" s="598"/>
      <c r="J22" s="599"/>
      <c r="K22" s="600"/>
      <c r="L22" s="601"/>
      <c r="M22" s="596"/>
      <c r="N22" s="597"/>
      <c r="O22" s="598"/>
      <c r="P22" s="597"/>
      <c r="Q22" s="598"/>
      <c r="R22" s="597"/>
      <c r="S22" s="598"/>
      <c r="T22" s="599"/>
      <c r="U22" s="600"/>
    </row>
    <row r="23" spans="1:21" ht="12.75">
      <c r="A23" s="614" t="s">
        <v>589</v>
      </c>
      <c r="B23" s="297"/>
      <c r="C23" s="297"/>
      <c r="D23" s="615"/>
      <c r="E23" s="615"/>
      <c r="F23" s="615"/>
      <c r="G23" s="615"/>
      <c r="H23" s="615"/>
      <c r="I23" s="615"/>
      <c r="J23" s="615"/>
      <c r="K23" s="615"/>
      <c r="L23" s="615"/>
      <c r="M23" s="615"/>
      <c r="N23" s="616"/>
      <c r="O23" s="616"/>
      <c r="P23" s="616"/>
      <c r="Q23" s="616"/>
      <c r="R23" s="617"/>
      <c r="S23" s="617"/>
      <c r="T23" s="617"/>
      <c r="U23" s="617"/>
    </row>
    <row r="24" spans="1:21" ht="12.75">
      <c r="A24" s="744" t="s">
        <v>4</v>
      </c>
      <c r="B24" s="869"/>
      <c r="C24" s="869"/>
      <c r="D24" s="869"/>
      <c r="E24" s="869"/>
      <c r="F24" s="869"/>
      <c r="G24" s="869"/>
      <c r="H24" s="869"/>
      <c r="I24" s="869"/>
      <c r="J24" s="869"/>
      <c r="K24" s="869"/>
      <c r="L24" s="869"/>
      <c r="M24" s="869"/>
      <c r="N24" s="869"/>
      <c r="O24" s="869"/>
      <c r="P24" s="869"/>
      <c r="Q24" s="869"/>
      <c r="R24" s="869"/>
      <c r="S24" s="869"/>
      <c r="T24" s="869"/>
      <c r="U24" s="368"/>
    </row>
    <row r="25" spans="1:21" ht="12.75">
      <c r="A25" s="296"/>
      <c r="B25" s="297"/>
      <c r="C25" s="297"/>
      <c r="D25" s="615"/>
      <c r="E25" s="615"/>
      <c r="F25" s="615"/>
      <c r="G25" s="615"/>
      <c r="H25" s="615"/>
      <c r="I25" s="615"/>
      <c r="J25" s="615"/>
      <c r="K25" s="615"/>
      <c r="L25" s="615"/>
      <c r="M25" s="615"/>
      <c r="N25" s="616"/>
      <c r="O25" s="616"/>
      <c r="P25" s="616"/>
      <c r="Q25" s="616"/>
      <c r="R25" s="617"/>
      <c r="S25" s="617"/>
      <c r="T25" s="617"/>
      <c r="U25" s="617"/>
    </row>
    <row r="26" spans="1:21" ht="12.75">
      <c r="A26" s="618" t="s">
        <v>591</v>
      </c>
      <c r="B26" s="619"/>
      <c r="C26" s="619"/>
      <c r="D26" s="619"/>
      <c r="E26" s="619"/>
      <c r="F26" s="619"/>
      <c r="G26" s="619"/>
      <c r="H26" s="619"/>
      <c r="I26" s="619"/>
      <c r="J26" s="619"/>
      <c r="K26" s="619"/>
      <c r="L26" s="619"/>
      <c r="M26" s="619"/>
      <c r="N26" s="620"/>
      <c r="O26" s="620"/>
      <c r="P26" s="620"/>
      <c r="Q26" s="620"/>
      <c r="R26" s="620"/>
      <c r="S26" s="620"/>
      <c r="T26" s="620"/>
      <c r="U26" s="620"/>
    </row>
    <row r="27" spans="1:21" ht="12.75">
      <c r="A27" s="621" t="s">
        <v>5</v>
      </c>
      <c r="B27" s="619"/>
      <c r="C27" s="619"/>
      <c r="D27" s="619"/>
      <c r="E27" s="619"/>
      <c r="F27" s="619"/>
      <c r="G27" s="619"/>
      <c r="H27" s="619"/>
      <c r="I27" s="619"/>
      <c r="J27" s="619"/>
      <c r="K27" s="619"/>
      <c r="L27" s="619"/>
      <c r="M27" s="619"/>
      <c r="N27" s="620"/>
      <c r="O27" s="620"/>
      <c r="P27" s="620"/>
      <c r="Q27" s="620"/>
      <c r="R27" s="620"/>
      <c r="S27" s="620"/>
      <c r="T27" s="620"/>
      <c r="U27" s="620"/>
    </row>
    <row r="28" spans="1:21" ht="12.75">
      <c r="A28" s="870" t="s">
        <v>393</v>
      </c>
      <c r="B28" s="870"/>
      <c r="C28" s="870"/>
      <c r="D28" s="870"/>
      <c r="E28" s="870"/>
      <c r="F28" s="870"/>
      <c r="G28" s="870"/>
      <c r="H28" s="870"/>
      <c r="I28" s="870"/>
      <c r="J28" s="870"/>
      <c r="K28" s="870"/>
      <c r="L28" s="870"/>
      <c r="M28" s="870"/>
      <c r="N28" s="870"/>
      <c r="O28" s="870"/>
      <c r="P28" s="870"/>
      <c r="Q28" s="870"/>
      <c r="R28" s="870"/>
      <c r="S28" s="870"/>
      <c r="T28" s="870"/>
      <c r="U28" s="870"/>
    </row>
    <row r="29" spans="1:21" ht="12.75">
      <c r="A29" s="870" t="s">
        <v>394</v>
      </c>
      <c r="B29" s="870"/>
      <c r="C29" s="870"/>
      <c r="D29" s="870"/>
      <c r="E29" s="870"/>
      <c r="F29" s="870"/>
      <c r="G29" s="870"/>
      <c r="H29" s="870"/>
      <c r="I29" s="870"/>
      <c r="J29" s="870"/>
      <c r="K29" s="870"/>
      <c r="L29" s="870"/>
      <c r="M29" s="870"/>
      <c r="N29" s="870"/>
      <c r="O29" s="870"/>
      <c r="P29" s="870"/>
      <c r="Q29" s="870"/>
      <c r="R29" s="870"/>
      <c r="S29" s="870"/>
      <c r="T29" s="870"/>
      <c r="U29" s="870"/>
    </row>
    <row r="30" spans="1:21" ht="12.75">
      <c r="A30" s="870" t="s">
        <v>395</v>
      </c>
      <c r="B30" s="870"/>
      <c r="C30" s="870"/>
      <c r="D30" s="870"/>
      <c r="E30" s="870"/>
      <c r="F30" s="870"/>
      <c r="G30" s="870"/>
      <c r="H30" s="870"/>
      <c r="I30" s="870"/>
      <c r="J30" s="870"/>
      <c r="K30" s="870"/>
      <c r="L30" s="870"/>
      <c r="M30" s="870"/>
      <c r="N30" s="870"/>
      <c r="O30" s="870"/>
      <c r="P30" s="870"/>
      <c r="Q30" s="870"/>
      <c r="R30" s="870"/>
      <c r="S30" s="870"/>
      <c r="T30" s="870"/>
      <c r="U30" s="870"/>
    </row>
    <row r="31" spans="1:21" ht="12.75">
      <c r="A31" s="870" t="s">
        <v>396</v>
      </c>
      <c r="B31" s="870"/>
      <c r="C31" s="870"/>
      <c r="D31" s="870"/>
      <c r="E31" s="870"/>
      <c r="F31" s="870"/>
      <c r="G31" s="870"/>
      <c r="H31" s="870"/>
      <c r="I31" s="870"/>
      <c r="J31" s="870"/>
      <c r="K31" s="870"/>
      <c r="L31" s="870"/>
      <c r="M31" s="870"/>
      <c r="N31" s="870"/>
      <c r="O31" s="870"/>
      <c r="P31" s="870"/>
      <c r="Q31" s="870"/>
      <c r="R31" s="870"/>
      <c r="S31" s="870"/>
      <c r="T31" s="870"/>
      <c r="U31" s="870"/>
    </row>
    <row r="32" spans="1:21" ht="12.75">
      <c r="A32" s="870" t="s">
        <v>397</v>
      </c>
      <c r="B32" s="870"/>
      <c r="C32" s="870"/>
      <c r="D32" s="870"/>
      <c r="E32" s="870"/>
      <c r="F32" s="870"/>
      <c r="G32" s="870"/>
      <c r="H32" s="870"/>
      <c r="I32" s="870"/>
      <c r="J32" s="870"/>
      <c r="K32" s="870"/>
      <c r="L32" s="870"/>
      <c r="M32" s="870"/>
      <c r="N32" s="870"/>
      <c r="O32" s="870"/>
      <c r="P32" s="870"/>
      <c r="Q32" s="870"/>
      <c r="R32" s="870"/>
      <c r="S32" s="870"/>
      <c r="T32" s="870"/>
      <c r="U32" s="870"/>
    </row>
    <row r="36" spans="2:4" ht="12.75">
      <c r="B36" s="603"/>
      <c r="C36" s="596"/>
      <c r="D36" s="596"/>
    </row>
    <row r="37" spans="2:4" ht="12.75">
      <c r="B37" s="603"/>
      <c r="C37" s="596"/>
      <c r="D37" s="596"/>
    </row>
    <row r="38" spans="2:21" ht="12.75">
      <c r="B38" s="603"/>
      <c r="C38" s="596"/>
      <c r="D38" s="567"/>
      <c r="E38" s="567"/>
      <c r="F38" s="567"/>
      <c r="G38" s="567"/>
      <c r="H38" s="567"/>
      <c r="I38" s="567"/>
      <c r="J38" s="567"/>
      <c r="K38" s="567"/>
      <c r="N38" s="567"/>
      <c r="O38" s="567"/>
      <c r="P38" s="567"/>
      <c r="Q38" s="567"/>
      <c r="R38" s="567"/>
      <c r="S38" s="567"/>
      <c r="T38" s="567"/>
      <c r="U38" s="567"/>
    </row>
    <row r="39" spans="2:4" ht="12.75">
      <c r="B39" s="603"/>
      <c r="C39" s="596"/>
      <c r="D39" s="596"/>
    </row>
    <row r="40" spans="2:4" ht="12.75">
      <c r="B40" s="603"/>
      <c r="C40" s="596"/>
      <c r="D40" s="596"/>
    </row>
    <row r="41" spans="2:4" ht="12.75">
      <c r="B41" s="603"/>
      <c r="C41" s="596"/>
      <c r="D41" s="596"/>
    </row>
    <row r="42" spans="2:4" ht="12.75">
      <c r="B42" s="603"/>
      <c r="C42" s="596"/>
      <c r="D42" s="596"/>
    </row>
    <row r="43" spans="2:4" ht="12.75">
      <c r="B43" s="603"/>
      <c r="C43" s="596"/>
      <c r="D43" s="596"/>
    </row>
    <row r="44" spans="2:4" ht="12.75">
      <c r="B44" s="603"/>
      <c r="C44" s="596"/>
      <c r="D44" s="596"/>
    </row>
  </sheetData>
  <mergeCells count="18">
    <mergeCell ref="N5:O5"/>
    <mergeCell ref="P5:Q5"/>
    <mergeCell ref="R5:S5"/>
    <mergeCell ref="T5:U5"/>
    <mergeCell ref="D5:E5"/>
    <mergeCell ref="F5:G5"/>
    <mergeCell ref="H5:I5"/>
    <mergeCell ref="J5:K5"/>
    <mergeCell ref="B4:B5"/>
    <mergeCell ref="A4:A5"/>
    <mergeCell ref="A31:U31"/>
    <mergeCell ref="A32:U32"/>
    <mergeCell ref="A24:T24"/>
    <mergeCell ref="A28:U28"/>
    <mergeCell ref="A29:U29"/>
    <mergeCell ref="A30:U30"/>
    <mergeCell ref="D4:K4"/>
    <mergeCell ref="N4:T4"/>
  </mergeCells>
  <printOptions/>
  <pageMargins left="0.7874015748031497" right="0.3937007874015748" top="0.5905511811023623" bottom="0.5905511811023623" header="0.1968503937007874" footer="0.1968503937007874"/>
  <pageSetup fitToHeight="1" fitToWidth="1" horizontalDpi="600" verticalDpi="600" orientation="landscape" paperSize="9" scale="86" r:id="rId1"/>
  <headerFooter alignWithMargins="0">
    <oddHeader>&amp;CCourt Statistics Quarterly: April to June 2012</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50"/>
  <sheetViews>
    <sheetView workbookViewId="0" topLeftCell="A1">
      <selection activeCell="A1" sqref="A1"/>
    </sheetView>
  </sheetViews>
  <sheetFormatPr defaultColWidth="9.140625" defaultRowHeight="12.75"/>
  <cols>
    <col min="4" max="4" width="10.57421875" style="0" customWidth="1"/>
    <col min="5" max="5" width="11.140625" style="0" customWidth="1"/>
    <col min="6" max="6" width="1.421875" style="0" customWidth="1"/>
    <col min="7" max="7" width="10.8515625" style="0" customWidth="1"/>
    <col min="9" max="9" width="9.57421875" style="0" customWidth="1"/>
    <col min="10" max="10" width="9.421875" style="0" customWidth="1"/>
    <col min="11" max="11" width="10.421875" style="0" customWidth="1"/>
    <col min="12" max="12" width="1.421875" style="0" customWidth="1"/>
    <col min="13" max="13" width="10.140625" style="0" customWidth="1"/>
    <col min="14" max="14" width="1.421875" style="0" customWidth="1"/>
    <col min="15" max="15" width="12.57421875" style="0" customWidth="1"/>
  </cols>
  <sheetData>
    <row r="1" spans="1:2" ht="12.75">
      <c r="A1" s="1" t="s">
        <v>94</v>
      </c>
      <c r="B1" s="1"/>
    </row>
    <row r="2" spans="1:15" ht="12.75">
      <c r="A2" s="792" t="s">
        <v>429</v>
      </c>
      <c r="B2" s="792"/>
      <c r="C2" s="792"/>
      <c r="D2" s="792"/>
      <c r="E2" s="792"/>
      <c r="F2" s="792"/>
      <c r="G2" s="792"/>
      <c r="H2" s="792"/>
      <c r="I2" s="792"/>
      <c r="J2" s="792"/>
      <c r="K2" s="792"/>
      <c r="L2" s="792"/>
      <c r="M2" s="792"/>
      <c r="N2" s="792"/>
      <c r="O2" s="792"/>
    </row>
    <row r="3" spans="1:2" ht="12.75">
      <c r="A3" s="3"/>
      <c r="B3" s="3"/>
    </row>
    <row r="4" spans="1:15" ht="60" customHeight="1">
      <c r="A4" s="5" t="s">
        <v>578</v>
      </c>
      <c r="B4" s="5" t="s">
        <v>579</v>
      </c>
      <c r="C4" s="6" t="s">
        <v>430</v>
      </c>
      <c r="D4" s="6" t="s">
        <v>431</v>
      </c>
      <c r="E4" s="7" t="s">
        <v>432</v>
      </c>
      <c r="F4" s="7"/>
      <c r="G4" s="6" t="s">
        <v>433</v>
      </c>
      <c r="H4" s="6" t="s">
        <v>580</v>
      </c>
      <c r="I4" s="6" t="s">
        <v>434</v>
      </c>
      <c r="J4" s="7" t="s">
        <v>435</v>
      </c>
      <c r="K4" s="7" t="s">
        <v>315</v>
      </c>
      <c r="L4" s="7"/>
      <c r="M4" s="8" t="s">
        <v>436</v>
      </c>
      <c r="N4" s="7"/>
      <c r="O4" s="7" t="s">
        <v>581</v>
      </c>
    </row>
    <row r="5" spans="1:15" ht="3.75" customHeight="1">
      <c r="A5" s="36"/>
      <c r="B5" s="36"/>
      <c r="C5" s="126"/>
      <c r="D5" s="126"/>
      <c r="E5" s="127"/>
      <c r="F5" s="127"/>
      <c r="G5" s="126"/>
      <c r="H5" s="126"/>
      <c r="I5" s="126"/>
      <c r="J5" s="127"/>
      <c r="K5" s="127"/>
      <c r="L5" s="127"/>
      <c r="M5" s="120"/>
      <c r="N5" s="127"/>
      <c r="O5" s="127"/>
    </row>
    <row r="6" spans="1:17" ht="12.75">
      <c r="A6" s="123">
        <v>2000</v>
      </c>
      <c r="B6" s="36"/>
      <c r="C6" s="11">
        <v>1438666</v>
      </c>
      <c r="D6" s="11">
        <v>113273</v>
      </c>
      <c r="E6" s="10">
        <v>1551939</v>
      </c>
      <c r="F6" s="11"/>
      <c r="G6" s="11">
        <v>262474</v>
      </c>
      <c r="H6" s="11">
        <v>14110</v>
      </c>
      <c r="I6" s="11">
        <v>114983</v>
      </c>
      <c r="J6" s="10">
        <v>391567</v>
      </c>
      <c r="K6" s="10">
        <v>1943506</v>
      </c>
      <c r="L6" s="11"/>
      <c r="M6" s="11">
        <v>25076</v>
      </c>
      <c r="N6" s="11"/>
      <c r="O6" s="10">
        <v>1968582</v>
      </c>
      <c r="Q6" s="117"/>
    </row>
    <row r="7" spans="1:15" ht="12.75">
      <c r="A7" s="123">
        <v>2001</v>
      </c>
      <c r="B7" s="36"/>
      <c r="C7" s="11">
        <v>1301762</v>
      </c>
      <c r="D7" s="11">
        <v>129380</v>
      </c>
      <c r="E7" s="10">
        <v>1431142</v>
      </c>
      <c r="F7" s="11"/>
      <c r="G7" s="11">
        <v>258257</v>
      </c>
      <c r="H7" s="11">
        <v>14563</v>
      </c>
      <c r="I7" s="11">
        <v>102125</v>
      </c>
      <c r="J7" s="10">
        <v>374945</v>
      </c>
      <c r="K7" s="10">
        <v>1806087</v>
      </c>
      <c r="L7" s="11"/>
      <c r="M7" s="11">
        <v>26477</v>
      </c>
      <c r="N7" s="11"/>
      <c r="O7" s="10">
        <v>1832564</v>
      </c>
    </row>
    <row r="8" spans="1:15" ht="12.75">
      <c r="A8" s="17">
        <v>2002</v>
      </c>
      <c r="B8" s="17"/>
      <c r="C8" s="11">
        <v>1201583</v>
      </c>
      <c r="D8" s="11">
        <v>142883</v>
      </c>
      <c r="E8" s="10">
        <v>1344466</v>
      </c>
      <c r="F8" s="11"/>
      <c r="G8" s="11">
        <v>257507</v>
      </c>
      <c r="H8" s="11">
        <v>11498</v>
      </c>
      <c r="I8" s="11">
        <v>129868</v>
      </c>
      <c r="J8" s="10">
        <v>398873</v>
      </c>
      <c r="K8" s="10">
        <v>1743339</v>
      </c>
      <c r="L8" s="11"/>
      <c r="M8" s="11">
        <v>29556</v>
      </c>
      <c r="N8" s="11"/>
      <c r="O8" s="10">
        <v>1772895</v>
      </c>
    </row>
    <row r="9" spans="1:15" ht="12.75">
      <c r="A9" s="17">
        <v>2003</v>
      </c>
      <c r="B9" s="17"/>
      <c r="C9" s="11">
        <v>1153697</v>
      </c>
      <c r="D9" s="11">
        <v>151204</v>
      </c>
      <c r="E9" s="10">
        <v>1304901</v>
      </c>
      <c r="F9" s="11"/>
      <c r="G9" s="11">
        <v>242492</v>
      </c>
      <c r="H9" s="11">
        <v>9748</v>
      </c>
      <c r="I9" s="11">
        <v>161742</v>
      </c>
      <c r="J9" s="10">
        <v>413982</v>
      </c>
      <c r="K9" s="10">
        <v>1718883</v>
      </c>
      <c r="L9" s="11"/>
      <c r="M9" s="11">
        <v>30733</v>
      </c>
      <c r="N9" s="11"/>
      <c r="O9" s="10">
        <v>1749616</v>
      </c>
    </row>
    <row r="10" spans="1:15" ht="12.75">
      <c r="A10" s="17">
        <v>2004</v>
      </c>
      <c r="B10" s="17"/>
      <c r="C10" s="11">
        <v>1185688</v>
      </c>
      <c r="D10" s="11">
        <v>143166</v>
      </c>
      <c r="E10" s="10">
        <v>1328854</v>
      </c>
      <c r="F10" s="11"/>
      <c r="G10" s="11">
        <v>251259</v>
      </c>
      <c r="H10" s="11">
        <v>8798</v>
      </c>
      <c r="I10" s="11">
        <v>134460</v>
      </c>
      <c r="J10" s="10">
        <v>394517</v>
      </c>
      <c r="K10" s="10">
        <v>1723371</v>
      </c>
      <c r="L10" s="11"/>
      <c r="M10" s="11">
        <v>38279</v>
      </c>
      <c r="N10" s="11"/>
      <c r="O10" s="10">
        <v>1761650</v>
      </c>
    </row>
    <row r="11" spans="1:15" ht="12.75">
      <c r="A11" s="17">
        <v>2005</v>
      </c>
      <c r="B11" s="17"/>
      <c r="C11" s="11">
        <v>1429613</v>
      </c>
      <c r="D11" s="11">
        <v>147120</v>
      </c>
      <c r="E11" s="10">
        <v>1576733</v>
      </c>
      <c r="F11" s="11"/>
      <c r="G11" s="11">
        <v>280422</v>
      </c>
      <c r="H11" s="11">
        <v>9079</v>
      </c>
      <c r="I11" s="11">
        <v>102835</v>
      </c>
      <c r="J11" s="10">
        <v>392336</v>
      </c>
      <c r="K11" s="10">
        <v>1969069</v>
      </c>
      <c r="L11" s="11"/>
      <c r="M11" s="11">
        <v>51875</v>
      </c>
      <c r="N11" s="11"/>
      <c r="O11" s="10">
        <v>2020944</v>
      </c>
    </row>
    <row r="12" spans="1:15" ht="12.75">
      <c r="A12" s="17">
        <v>2006</v>
      </c>
      <c r="B12" s="17"/>
      <c r="C12" s="11">
        <v>1572044</v>
      </c>
      <c r="D12" s="11">
        <v>145195</v>
      </c>
      <c r="E12" s="10">
        <v>1717239</v>
      </c>
      <c r="F12" s="11"/>
      <c r="G12" s="11">
        <v>289408</v>
      </c>
      <c r="H12" s="11">
        <v>9852</v>
      </c>
      <c r="I12" s="11">
        <v>100074</v>
      </c>
      <c r="J12" s="10">
        <v>399334</v>
      </c>
      <c r="K12" s="10">
        <v>2116573</v>
      </c>
      <c r="L12" s="11"/>
      <c r="M12" s="11">
        <v>66966</v>
      </c>
      <c r="N12" s="11"/>
      <c r="O12" s="10">
        <v>2183539</v>
      </c>
    </row>
    <row r="13" spans="1:15" ht="12.75">
      <c r="A13" s="17">
        <v>2007</v>
      </c>
      <c r="B13" s="17"/>
      <c r="C13" s="11">
        <v>1408499</v>
      </c>
      <c r="D13" s="11">
        <v>144128</v>
      </c>
      <c r="E13" s="10">
        <v>1552627</v>
      </c>
      <c r="F13" s="11"/>
      <c r="G13" s="11">
        <v>284782</v>
      </c>
      <c r="H13" s="11">
        <v>8430</v>
      </c>
      <c r="I13" s="11">
        <v>99024</v>
      </c>
      <c r="J13" s="10">
        <v>392236</v>
      </c>
      <c r="K13" s="10">
        <v>1944863</v>
      </c>
      <c r="L13" s="11"/>
      <c r="M13" s="11">
        <v>66951</v>
      </c>
      <c r="N13" s="11"/>
      <c r="O13" s="10">
        <v>2011814</v>
      </c>
    </row>
    <row r="14" spans="1:15" ht="12.75">
      <c r="A14" s="17">
        <v>2008</v>
      </c>
      <c r="B14" s="17"/>
      <c r="C14" s="11">
        <v>1426389</v>
      </c>
      <c r="D14" s="11">
        <v>160248</v>
      </c>
      <c r="E14" s="10">
        <v>1586637</v>
      </c>
      <c r="F14" s="1"/>
      <c r="G14" s="11">
        <v>290958</v>
      </c>
      <c r="H14" s="11">
        <v>8652</v>
      </c>
      <c r="I14" s="11">
        <v>107605</v>
      </c>
      <c r="J14" s="10">
        <v>407215</v>
      </c>
      <c r="K14" s="10">
        <v>1993852</v>
      </c>
      <c r="L14" s="1"/>
      <c r="M14" s="11">
        <v>70272</v>
      </c>
      <c r="N14" s="1"/>
      <c r="O14" s="12">
        <v>2064124</v>
      </c>
    </row>
    <row r="15" spans="1:15" ht="12.75">
      <c r="A15" s="17">
        <v>2009</v>
      </c>
      <c r="B15" s="17"/>
      <c r="C15" s="11">
        <v>1281105</v>
      </c>
      <c r="D15" s="11">
        <v>178969</v>
      </c>
      <c r="E15" s="10">
        <v>1460074</v>
      </c>
      <c r="F15" s="10"/>
      <c r="G15" s="11">
        <v>230125</v>
      </c>
      <c r="H15" s="11">
        <v>10269</v>
      </c>
      <c r="I15" s="11">
        <v>102726</v>
      </c>
      <c r="J15" s="10">
        <v>343120</v>
      </c>
      <c r="K15" s="10">
        <v>1803194</v>
      </c>
      <c r="L15" s="10"/>
      <c r="M15" s="11">
        <v>76211</v>
      </c>
      <c r="N15" s="10"/>
      <c r="O15" s="10">
        <v>1879405</v>
      </c>
    </row>
    <row r="16" spans="1:15" ht="12.75">
      <c r="A16" s="17">
        <v>2010</v>
      </c>
      <c r="B16" s="17"/>
      <c r="C16" s="11">
        <v>1040589</v>
      </c>
      <c r="D16" s="11">
        <v>190582</v>
      </c>
      <c r="E16" s="10">
        <v>1231171</v>
      </c>
      <c r="F16" s="10"/>
      <c r="G16" s="11">
        <v>210392</v>
      </c>
      <c r="H16" s="11">
        <v>8388</v>
      </c>
      <c r="I16" s="11">
        <v>100666</v>
      </c>
      <c r="J16" s="10">
        <v>319446</v>
      </c>
      <c r="K16" s="10">
        <v>1550617</v>
      </c>
      <c r="L16" s="10"/>
      <c r="M16" s="11">
        <v>65919</v>
      </c>
      <c r="N16" s="10"/>
      <c r="O16" s="10">
        <v>1616536</v>
      </c>
    </row>
    <row r="17" spans="1:15" ht="12.75">
      <c r="A17" s="17">
        <v>2011</v>
      </c>
      <c r="B17" s="17"/>
      <c r="C17" s="11">
        <v>995895</v>
      </c>
      <c r="D17" s="11">
        <v>178234</v>
      </c>
      <c r="E17" s="10">
        <v>1174129</v>
      </c>
      <c r="F17" s="11"/>
      <c r="G17" s="11">
        <v>215264</v>
      </c>
      <c r="H17" s="11">
        <v>6981</v>
      </c>
      <c r="I17" s="11">
        <v>107885</v>
      </c>
      <c r="J17" s="10">
        <v>330130</v>
      </c>
      <c r="K17" s="10">
        <v>1504259</v>
      </c>
      <c r="L17" s="11"/>
      <c r="M17" s="11">
        <v>49724</v>
      </c>
      <c r="N17" s="11"/>
      <c r="O17" s="10">
        <v>1553983</v>
      </c>
    </row>
    <row r="18" spans="1:15" ht="12.75">
      <c r="A18" s="17"/>
      <c r="B18" s="17"/>
      <c r="C18" s="11"/>
      <c r="D18" s="11"/>
      <c r="E18" s="10"/>
      <c r="F18" s="10"/>
      <c r="G18" s="11"/>
      <c r="H18" s="11"/>
      <c r="I18" s="481"/>
      <c r="J18" s="482"/>
      <c r="K18" s="482"/>
      <c r="L18" s="10"/>
      <c r="M18" s="11"/>
      <c r="N18" s="10"/>
      <c r="O18" s="10"/>
    </row>
    <row r="19" spans="1:15" ht="12.75">
      <c r="A19" s="17">
        <v>2008</v>
      </c>
      <c r="B19" s="17" t="s">
        <v>582</v>
      </c>
      <c r="C19" s="11">
        <v>355464</v>
      </c>
      <c r="D19" s="18">
        <v>36874</v>
      </c>
      <c r="E19" s="10">
        <v>392338</v>
      </c>
      <c r="F19" s="10"/>
      <c r="G19" s="11">
        <v>80006</v>
      </c>
      <c r="H19" s="11">
        <v>2324</v>
      </c>
      <c r="I19" s="11">
        <v>27628</v>
      </c>
      <c r="J19" s="10">
        <v>109958</v>
      </c>
      <c r="K19" s="10">
        <v>502296</v>
      </c>
      <c r="L19" s="10"/>
      <c r="M19" s="11">
        <v>16772</v>
      </c>
      <c r="N19" s="10"/>
      <c r="O19" s="10">
        <v>519068</v>
      </c>
    </row>
    <row r="20" spans="1:15" ht="12.75">
      <c r="A20" s="17"/>
      <c r="B20" s="17" t="s">
        <v>583</v>
      </c>
      <c r="C20" s="11">
        <v>324223</v>
      </c>
      <c r="D20" s="18">
        <v>40918</v>
      </c>
      <c r="E20" s="10">
        <v>365141</v>
      </c>
      <c r="F20" s="10"/>
      <c r="G20" s="11">
        <v>75417</v>
      </c>
      <c r="H20" s="11">
        <v>2049</v>
      </c>
      <c r="I20" s="11">
        <v>25720</v>
      </c>
      <c r="J20" s="10">
        <v>103186</v>
      </c>
      <c r="K20" s="10">
        <v>468327</v>
      </c>
      <c r="L20" s="10"/>
      <c r="M20" s="11">
        <v>17412</v>
      </c>
      <c r="N20" s="10"/>
      <c r="O20" s="10">
        <v>485739</v>
      </c>
    </row>
    <row r="21" spans="1:15" ht="12.75">
      <c r="A21" s="17"/>
      <c r="B21" s="17" t="s">
        <v>584</v>
      </c>
      <c r="C21" s="11">
        <v>393574</v>
      </c>
      <c r="D21" s="18">
        <v>41427</v>
      </c>
      <c r="E21" s="10">
        <v>435001</v>
      </c>
      <c r="F21" s="10"/>
      <c r="G21" s="11">
        <v>75524</v>
      </c>
      <c r="H21" s="11">
        <v>2056</v>
      </c>
      <c r="I21" s="11">
        <v>27327</v>
      </c>
      <c r="J21" s="10">
        <v>104907</v>
      </c>
      <c r="K21" s="10">
        <v>539908</v>
      </c>
      <c r="L21" s="10"/>
      <c r="M21" s="11">
        <v>17304</v>
      </c>
      <c r="N21" s="10"/>
      <c r="O21" s="10">
        <v>557212</v>
      </c>
    </row>
    <row r="22" spans="1:15" ht="12.75">
      <c r="A22" s="17"/>
      <c r="B22" s="17" t="s">
        <v>585</v>
      </c>
      <c r="C22" s="11">
        <v>353128</v>
      </c>
      <c r="D22" s="18">
        <v>41029</v>
      </c>
      <c r="E22" s="10">
        <v>394157</v>
      </c>
      <c r="F22" s="10"/>
      <c r="G22" s="11">
        <v>60011</v>
      </c>
      <c r="H22" s="11">
        <v>2223</v>
      </c>
      <c r="I22" s="11">
        <v>26930</v>
      </c>
      <c r="J22" s="10">
        <v>89164</v>
      </c>
      <c r="K22" s="10">
        <v>483321</v>
      </c>
      <c r="L22" s="10"/>
      <c r="M22" s="11">
        <v>18784</v>
      </c>
      <c r="N22" s="10"/>
      <c r="O22" s="10">
        <v>502105</v>
      </c>
    </row>
    <row r="23" spans="1:15" ht="7.5" customHeight="1">
      <c r="A23" s="17"/>
      <c r="B23" s="17"/>
      <c r="C23" s="11"/>
      <c r="D23" s="11"/>
      <c r="E23" s="11"/>
      <c r="F23" s="11"/>
      <c r="G23" s="11"/>
      <c r="H23" s="11"/>
      <c r="I23" s="11"/>
      <c r="J23" s="11"/>
      <c r="K23" s="11"/>
      <c r="L23" s="11"/>
      <c r="M23" s="11"/>
      <c r="N23" s="11"/>
      <c r="O23" s="11"/>
    </row>
    <row r="24" spans="1:17" ht="14.25">
      <c r="A24" s="17">
        <v>2009</v>
      </c>
      <c r="B24" s="17" t="s">
        <v>582</v>
      </c>
      <c r="C24" s="11">
        <v>350634</v>
      </c>
      <c r="D24" s="18">
        <v>43201</v>
      </c>
      <c r="E24" s="10">
        <v>393835</v>
      </c>
      <c r="F24" s="15"/>
      <c r="G24" s="19">
        <v>61275</v>
      </c>
      <c r="H24" s="19">
        <v>2440</v>
      </c>
      <c r="I24" s="11">
        <v>27328</v>
      </c>
      <c r="J24" s="10">
        <v>91043</v>
      </c>
      <c r="K24" s="10">
        <v>484878</v>
      </c>
      <c r="L24" s="15"/>
      <c r="M24" s="11">
        <v>20424</v>
      </c>
      <c r="N24" s="15"/>
      <c r="O24" s="10">
        <v>505302</v>
      </c>
      <c r="Q24" s="9"/>
    </row>
    <row r="25" spans="1:17" ht="14.25">
      <c r="A25" s="17"/>
      <c r="B25" s="17" t="s">
        <v>586</v>
      </c>
      <c r="C25" s="11">
        <v>301735</v>
      </c>
      <c r="D25" s="18">
        <v>44182</v>
      </c>
      <c r="E25" s="10">
        <v>345917</v>
      </c>
      <c r="F25" s="15"/>
      <c r="G25" s="19">
        <v>59004</v>
      </c>
      <c r="H25" s="19">
        <v>2617</v>
      </c>
      <c r="I25" s="11">
        <v>24353</v>
      </c>
      <c r="J25" s="10">
        <v>85974</v>
      </c>
      <c r="K25" s="10">
        <v>431891</v>
      </c>
      <c r="L25" s="15"/>
      <c r="M25" s="11">
        <v>19211</v>
      </c>
      <c r="N25" s="15"/>
      <c r="O25" s="10">
        <v>451102</v>
      </c>
      <c r="Q25" s="9"/>
    </row>
    <row r="26" spans="1:17" ht="12.75">
      <c r="A26" s="17"/>
      <c r="B26" s="17" t="s">
        <v>584</v>
      </c>
      <c r="C26" s="11">
        <v>327144</v>
      </c>
      <c r="D26" s="18">
        <v>47215</v>
      </c>
      <c r="E26" s="10">
        <v>374359</v>
      </c>
      <c r="F26" s="10"/>
      <c r="G26" s="19">
        <v>59117</v>
      </c>
      <c r="H26" s="19">
        <v>2606</v>
      </c>
      <c r="I26" s="11">
        <v>26397</v>
      </c>
      <c r="J26" s="10">
        <v>88120</v>
      </c>
      <c r="K26" s="10">
        <v>462479</v>
      </c>
      <c r="L26" s="10"/>
      <c r="M26" s="11">
        <v>19686</v>
      </c>
      <c r="N26" s="10"/>
      <c r="O26" s="10">
        <v>482165</v>
      </c>
      <c r="Q26" s="9"/>
    </row>
    <row r="27" spans="1:17" ht="12.75">
      <c r="A27" s="17"/>
      <c r="B27" s="17" t="s">
        <v>587</v>
      </c>
      <c r="C27" s="11">
        <v>301592</v>
      </c>
      <c r="D27" s="18">
        <v>44371</v>
      </c>
      <c r="E27" s="10">
        <v>345963</v>
      </c>
      <c r="F27" s="10"/>
      <c r="G27" s="19">
        <v>50729</v>
      </c>
      <c r="H27" s="19">
        <v>2606</v>
      </c>
      <c r="I27" s="11">
        <v>24648</v>
      </c>
      <c r="J27" s="10">
        <v>77983</v>
      </c>
      <c r="K27" s="10">
        <v>423946</v>
      </c>
      <c r="L27" s="10"/>
      <c r="M27" s="11">
        <v>16890</v>
      </c>
      <c r="N27" s="10"/>
      <c r="O27" s="10">
        <v>440836</v>
      </c>
      <c r="Q27" s="9"/>
    </row>
    <row r="28" spans="1:15" ht="7.5" customHeight="1">
      <c r="A28" s="17"/>
      <c r="B28" s="17"/>
      <c r="C28" s="11"/>
      <c r="D28" s="18"/>
      <c r="E28" s="12"/>
      <c r="F28" s="12"/>
      <c r="G28" s="482"/>
      <c r="H28" s="145"/>
      <c r="I28" s="482"/>
      <c r="J28" s="482"/>
      <c r="K28" s="482"/>
      <c r="L28" s="12"/>
      <c r="M28" s="146"/>
      <c r="N28" s="12"/>
      <c r="O28" s="12"/>
    </row>
    <row r="29" spans="1:17" ht="12.75">
      <c r="A29" s="17">
        <v>2010</v>
      </c>
      <c r="B29" s="17" t="s">
        <v>582</v>
      </c>
      <c r="C29" s="11">
        <v>260186</v>
      </c>
      <c r="D29" s="18">
        <v>45567</v>
      </c>
      <c r="E29" s="12">
        <v>305753</v>
      </c>
      <c r="F29" s="12"/>
      <c r="G29" s="145">
        <v>54123</v>
      </c>
      <c r="H29" s="145">
        <v>2615</v>
      </c>
      <c r="I29" s="146">
        <v>25390</v>
      </c>
      <c r="J29" s="12">
        <v>82128</v>
      </c>
      <c r="K29" s="10">
        <v>387881</v>
      </c>
      <c r="L29" s="12"/>
      <c r="M29" s="146">
        <v>19508</v>
      </c>
      <c r="N29" s="12"/>
      <c r="O29" s="12">
        <v>407389</v>
      </c>
      <c r="Q29" s="9"/>
    </row>
    <row r="30" spans="1:17" ht="12.75">
      <c r="A30" s="17"/>
      <c r="B30" s="17" t="s">
        <v>586</v>
      </c>
      <c r="C30" s="11">
        <v>252802</v>
      </c>
      <c r="D30" s="18">
        <v>48253</v>
      </c>
      <c r="E30" s="12">
        <v>301055</v>
      </c>
      <c r="F30" s="12"/>
      <c r="G30" s="145">
        <v>49890</v>
      </c>
      <c r="H30" s="145">
        <v>2322</v>
      </c>
      <c r="I30" s="146">
        <v>24362</v>
      </c>
      <c r="J30" s="12">
        <v>76574</v>
      </c>
      <c r="K30" s="10">
        <v>377629</v>
      </c>
      <c r="L30" s="12"/>
      <c r="M30" s="146">
        <v>16551</v>
      </c>
      <c r="N30" s="12"/>
      <c r="O30" s="12">
        <v>394180</v>
      </c>
      <c r="Q30" s="9"/>
    </row>
    <row r="31" spans="1:17" ht="12.75">
      <c r="A31" s="28"/>
      <c r="B31" s="17" t="s">
        <v>584</v>
      </c>
      <c r="C31" s="11">
        <v>269955</v>
      </c>
      <c r="D31" s="18">
        <v>51254</v>
      </c>
      <c r="E31" s="12">
        <v>321209</v>
      </c>
      <c r="F31" s="12"/>
      <c r="G31" s="145">
        <v>54986</v>
      </c>
      <c r="H31" s="145">
        <v>1756</v>
      </c>
      <c r="I31" s="146">
        <v>26392</v>
      </c>
      <c r="J31" s="12">
        <v>83134</v>
      </c>
      <c r="K31" s="10">
        <v>404343</v>
      </c>
      <c r="L31" s="12"/>
      <c r="M31" s="146">
        <v>15732</v>
      </c>
      <c r="N31" s="12"/>
      <c r="O31" s="12">
        <v>420075</v>
      </c>
      <c r="Q31" s="9"/>
    </row>
    <row r="32" spans="1:17" ht="12.75">
      <c r="A32" s="17"/>
      <c r="B32" s="17" t="s">
        <v>587</v>
      </c>
      <c r="C32" s="11">
        <v>257646</v>
      </c>
      <c r="D32" s="18">
        <v>45508</v>
      </c>
      <c r="E32" s="12">
        <v>303154</v>
      </c>
      <c r="F32" s="12"/>
      <c r="G32" s="145">
        <v>51393</v>
      </c>
      <c r="H32" s="145">
        <v>1695</v>
      </c>
      <c r="I32" s="146">
        <v>24522</v>
      </c>
      <c r="J32" s="12">
        <v>77610</v>
      </c>
      <c r="K32" s="10">
        <v>380764</v>
      </c>
      <c r="L32" s="12"/>
      <c r="M32" s="146">
        <v>14128</v>
      </c>
      <c r="N32" s="12"/>
      <c r="O32" s="12">
        <v>394892</v>
      </c>
      <c r="Q32" s="9"/>
    </row>
    <row r="33" spans="1:15" ht="7.5" customHeight="1">
      <c r="A33" s="17"/>
      <c r="B33" s="17"/>
      <c r="C33" s="11"/>
      <c r="D33" s="18"/>
      <c r="E33" s="12"/>
      <c r="F33" s="12"/>
      <c r="G33" s="145"/>
      <c r="H33" s="145"/>
      <c r="I33" s="146"/>
      <c r="J33" s="12"/>
      <c r="K33" s="12"/>
      <c r="L33" s="12"/>
      <c r="M33" s="146"/>
      <c r="N33" s="12"/>
      <c r="O33" s="12"/>
    </row>
    <row r="34" spans="1:17" ht="12.75">
      <c r="A34" s="17">
        <v>2011</v>
      </c>
      <c r="B34" s="17" t="s">
        <v>588</v>
      </c>
      <c r="C34" s="11">
        <v>267154</v>
      </c>
      <c r="D34" s="18">
        <v>46842</v>
      </c>
      <c r="E34" s="12">
        <v>313996</v>
      </c>
      <c r="F34" s="12"/>
      <c r="G34" s="145">
        <v>56619</v>
      </c>
      <c r="H34" s="145">
        <v>1725</v>
      </c>
      <c r="I34" s="146">
        <v>26051</v>
      </c>
      <c r="J34" s="12">
        <v>84395</v>
      </c>
      <c r="K34" s="10">
        <v>398391</v>
      </c>
      <c r="L34" s="12"/>
      <c r="M34" s="146">
        <v>14993</v>
      </c>
      <c r="N34" s="12"/>
      <c r="O34" s="12">
        <v>413384</v>
      </c>
      <c r="Q34" s="9"/>
    </row>
    <row r="35" spans="1:17" ht="12.75">
      <c r="A35" s="17"/>
      <c r="B35" s="17" t="s">
        <v>586</v>
      </c>
      <c r="C35" s="11">
        <v>231310</v>
      </c>
      <c r="D35" s="18">
        <v>43412</v>
      </c>
      <c r="E35" s="12">
        <v>274722</v>
      </c>
      <c r="F35" s="12"/>
      <c r="G35" s="145">
        <v>51447</v>
      </c>
      <c r="H35" s="145">
        <v>1645</v>
      </c>
      <c r="I35" s="146">
        <v>24469</v>
      </c>
      <c r="J35" s="12">
        <v>77561</v>
      </c>
      <c r="K35" s="10">
        <v>352283</v>
      </c>
      <c r="L35" s="12"/>
      <c r="M35" s="146">
        <v>12862</v>
      </c>
      <c r="N35" s="12"/>
      <c r="O35" s="12">
        <v>365145</v>
      </c>
      <c r="Q35" s="9"/>
    </row>
    <row r="36" spans="1:19" ht="12.75">
      <c r="A36" s="17"/>
      <c r="B36" s="17" t="s">
        <v>98</v>
      </c>
      <c r="C36" s="11">
        <v>272004</v>
      </c>
      <c r="D36" s="18">
        <v>45234</v>
      </c>
      <c r="E36" s="12">
        <v>317238</v>
      </c>
      <c r="F36" s="12"/>
      <c r="G36" s="145">
        <v>56202</v>
      </c>
      <c r="H36" s="145">
        <v>1740</v>
      </c>
      <c r="I36" s="146">
        <v>29716</v>
      </c>
      <c r="J36" s="12">
        <v>87658</v>
      </c>
      <c r="K36" s="10">
        <v>404896</v>
      </c>
      <c r="L36" s="12"/>
      <c r="M36" s="146">
        <v>11813</v>
      </c>
      <c r="N36" s="12"/>
      <c r="O36" s="12">
        <v>416709</v>
      </c>
      <c r="Q36" s="27"/>
      <c r="R36" s="27"/>
      <c r="S36" s="27"/>
    </row>
    <row r="37" spans="1:19" ht="12.75">
      <c r="A37" s="17"/>
      <c r="B37" s="17" t="s">
        <v>585</v>
      </c>
      <c r="C37" s="11">
        <v>225427</v>
      </c>
      <c r="D37" s="18">
        <v>42746</v>
      </c>
      <c r="E37" s="12">
        <v>268173</v>
      </c>
      <c r="F37" s="12"/>
      <c r="G37" s="145">
        <v>50996</v>
      </c>
      <c r="H37" s="145">
        <v>1871</v>
      </c>
      <c r="I37" s="146">
        <v>27649</v>
      </c>
      <c r="J37" s="12">
        <v>80516</v>
      </c>
      <c r="K37" s="10">
        <v>348689</v>
      </c>
      <c r="L37" s="12"/>
      <c r="M37" s="146">
        <v>10056</v>
      </c>
      <c r="N37" s="12"/>
      <c r="O37" s="12">
        <v>358745</v>
      </c>
      <c r="Q37" s="27"/>
      <c r="R37" s="27"/>
      <c r="S37" s="27"/>
    </row>
    <row r="38" spans="1:15" ht="7.5" customHeight="1">
      <c r="A38" s="17"/>
      <c r="B38" s="17"/>
      <c r="C38" s="11"/>
      <c r="D38" s="18"/>
      <c r="E38" s="12"/>
      <c r="F38" s="12"/>
      <c r="G38" s="145"/>
      <c r="H38" s="145"/>
      <c r="I38" s="146"/>
      <c r="J38" s="12"/>
      <c r="K38" s="12"/>
      <c r="L38" s="12"/>
      <c r="M38" s="146"/>
      <c r="N38" s="12"/>
      <c r="O38" s="12"/>
    </row>
    <row r="39" spans="1:19" ht="12.75">
      <c r="A39" s="17">
        <v>2012</v>
      </c>
      <c r="B39" s="17" t="s">
        <v>501</v>
      </c>
      <c r="C39" s="11">
        <v>229190</v>
      </c>
      <c r="D39" s="18">
        <v>44627</v>
      </c>
      <c r="E39" s="12">
        <v>273817</v>
      </c>
      <c r="F39" s="12"/>
      <c r="G39" s="145">
        <v>55527</v>
      </c>
      <c r="H39" s="145">
        <v>1802</v>
      </c>
      <c r="I39" s="146">
        <v>28663</v>
      </c>
      <c r="J39" s="12">
        <v>85992</v>
      </c>
      <c r="K39" s="10">
        <v>359809</v>
      </c>
      <c r="L39" s="12"/>
      <c r="M39" s="146">
        <v>10581</v>
      </c>
      <c r="N39" s="12"/>
      <c r="O39" s="12">
        <v>370390</v>
      </c>
      <c r="P39" s="9"/>
      <c r="Q39" s="316"/>
      <c r="R39" s="316"/>
      <c r="S39" s="316"/>
    </row>
    <row r="40" spans="1:17" ht="12.75">
      <c r="A40" s="17"/>
      <c r="B40" s="17" t="s">
        <v>575</v>
      </c>
      <c r="C40" s="11">
        <v>209665</v>
      </c>
      <c r="D40" s="18">
        <v>42068</v>
      </c>
      <c r="E40" s="12">
        <v>251733</v>
      </c>
      <c r="F40" s="12"/>
      <c r="G40" s="145">
        <v>49168</v>
      </c>
      <c r="H40" s="145">
        <v>1526</v>
      </c>
      <c r="I40" s="146">
        <v>25696</v>
      </c>
      <c r="J40" s="12">
        <v>76390</v>
      </c>
      <c r="K40" s="10">
        <v>328123</v>
      </c>
      <c r="L40" s="12"/>
      <c r="M40" s="146">
        <v>9738</v>
      </c>
      <c r="N40" s="12"/>
      <c r="O40" s="12">
        <v>337861</v>
      </c>
      <c r="P40" s="9"/>
      <c r="Q40" s="27"/>
    </row>
    <row r="41" spans="1:15" ht="3.75" customHeight="1">
      <c r="A41" s="147"/>
      <c r="B41" s="147"/>
      <c r="C41" s="148"/>
      <c r="D41" s="148"/>
      <c r="E41" s="148"/>
      <c r="F41" s="148"/>
      <c r="G41" s="148"/>
      <c r="H41" s="148"/>
      <c r="I41" s="148"/>
      <c r="J41" s="148"/>
      <c r="K41" s="148"/>
      <c r="L41" s="148"/>
      <c r="M41" s="148"/>
      <c r="N41" s="148"/>
      <c r="O41" s="148"/>
    </row>
    <row r="42" spans="1:15" ht="3.75" customHeight="1">
      <c r="A42" s="23"/>
      <c r="B42" s="23"/>
      <c r="C42" s="483"/>
      <c r="D42" s="483"/>
      <c r="E42" s="480"/>
      <c r="F42" s="24"/>
      <c r="G42" s="480"/>
      <c r="H42" s="480"/>
      <c r="I42" s="480"/>
      <c r="J42" s="480"/>
      <c r="K42" s="480"/>
      <c r="L42" s="24"/>
      <c r="M42" s="480"/>
      <c r="N42" s="24"/>
      <c r="O42" s="24"/>
    </row>
    <row r="43" spans="1:15" ht="12.75">
      <c r="A43" s="25" t="s">
        <v>589</v>
      </c>
      <c r="B43" s="26"/>
      <c r="C43" s="248"/>
      <c r="D43" s="248"/>
      <c r="E43" s="27"/>
      <c r="F43" s="27"/>
      <c r="G43" s="27"/>
      <c r="H43" s="27"/>
      <c r="I43" s="27"/>
      <c r="J43" s="27"/>
      <c r="K43" s="27"/>
      <c r="L43" s="27"/>
      <c r="M43" s="181"/>
      <c r="N43" s="27"/>
      <c r="O43" s="27"/>
    </row>
    <row r="44" spans="1:15" ht="12.75">
      <c r="A44" s="794" t="s">
        <v>590</v>
      </c>
      <c r="B44" s="794"/>
      <c r="C44" s="794"/>
      <c r="D44" s="794"/>
      <c r="E44" s="794"/>
      <c r="F44" s="794"/>
      <c r="G44" s="794"/>
      <c r="H44" s="794"/>
      <c r="I44" s="794"/>
      <c r="J44" s="794"/>
      <c r="K44" s="794"/>
      <c r="L44" s="794"/>
      <c r="M44" s="794"/>
      <c r="N44" s="794"/>
      <c r="O44" s="794"/>
    </row>
    <row r="45" spans="1:15" ht="12.75">
      <c r="A45" s="29"/>
      <c r="B45" s="29"/>
      <c r="C45" s="30"/>
      <c r="D45" s="30"/>
      <c r="E45" s="30"/>
      <c r="F45" s="30"/>
      <c r="G45" s="30"/>
      <c r="H45" s="30"/>
      <c r="I45" s="30"/>
      <c r="J45" s="30"/>
      <c r="K45" s="30"/>
      <c r="L45" s="30"/>
      <c r="M45" s="30"/>
      <c r="N45" s="30"/>
      <c r="O45" s="30"/>
    </row>
    <row r="46" spans="1:15" ht="12.75">
      <c r="A46" s="25" t="s">
        <v>591</v>
      </c>
      <c r="B46" s="25"/>
      <c r="C46" s="30"/>
      <c r="D46" s="30"/>
      <c r="E46" s="30"/>
      <c r="F46" s="31"/>
      <c r="G46" s="30"/>
      <c r="H46" s="30"/>
      <c r="I46" s="30"/>
      <c r="J46" s="30"/>
      <c r="K46" s="30"/>
      <c r="L46" s="31"/>
      <c r="M46" s="30"/>
      <c r="N46" s="31"/>
      <c r="O46" s="30"/>
    </row>
    <row r="47" spans="1:15" ht="12.75">
      <c r="A47" s="799" t="s">
        <v>326</v>
      </c>
      <c r="B47" s="799"/>
      <c r="C47" s="799"/>
      <c r="D47" s="799"/>
      <c r="E47" s="799"/>
      <c r="F47" s="799"/>
      <c r="G47" s="799"/>
      <c r="H47" s="799"/>
      <c r="I47" s="799"/>
      <c r="J47" s="799"/>
      <c r="K47" s="799"/>
      <c r="L47" s="799"/>
      <c r="M47" s="799"/>
      <c r="N47" s="799"/>
      <c r="O47" s="799"/>
    </row>
    <row r="48" spans="1:15" s="441" customFormat="1" ht="14.25" customHeight="1">
      <c r="A48" s="798" t="s">
        <v>327</v>
      </c>
      <c r="B48" s="797"/>
      <c r="C48" s="797"/>
      <c r="D48" s="797"/>
      <c r="E48" s="797"/>
      <c r="F48" s="797"/>
      <c r="G48" s="797"/>
      <c r="H48" s="797"/>
      <c r="I48" s="797"/>
      <c r="J48" s="797"/>
      <c r="K48" s="797"/>
      <c r="L48" s="797"/>
      <c r="M48" s="797"/>
      <c r="N48" s="797"/>
      <c r="O48" s="797"/>
    </row>
    <row r="49" spans="1:15" ht="37.5" customHeight="1">
      <c r="A49" s="798" t="s">
        <v>328</v>
      </c>
      <c r="B49" s="798"/>
      <c r="C49" s="798"/>
      <c r="D49" s="798"/>
      <c r="E49" s="798"/>
      <c r="F49" s="798"/>
      <c r="G49" s="798"/>
      <c r="H49" s="798"/>
      <c r="I49" s="798"/>
      <c r="J49" s="798"/>
      <c r="K49" s="798"/>
      <c r="L49" s="798"/>
      <c r="M49" s="798"/>
      <c r="N49" s="798"/>
      <c r="O49" s="798"/>
    </row>
    <row r="50" spans="1:15" ht="25.5" customHeight="1">
      <c r="A50" s="798" t="s">
        <v>329</v>
      </c>
      <c r="B50" s="798"/>
      <c r="C50" s="798"/>
      <c r="D50" s="798"/>
      <c r="E50" s="798"/>
      <c r="F50" s="798"/>
      <c r="G50" s="798"/>
      <c r="H50" s="798"/>
      <c r="I50" s="798"/>
      <c r="J50" s="798"/>
      <c r="K50" s="798"/>
      <c r="L50" s="798"/>
      <c r="M50" s="798"/>
      <c r="N50" s="798"/>
      <c r="O50" s="798"/>
    </row>
  </sheetData>
  <mergeCells count="6">
    <mergeCell ref="A49:O49"/>
    <mergeCell ref="A50:O50"/>
    <mergeCell ref="A2:O2"/>
    <mergeCell ref="A44:O44"/>
    <mergeCell ref="A47:O47"/>
    <mergeCell ref="A48:O48"/>
  </mergeCells>
  <printOptions/>
  <pageMargins left="0.7874015748031497" right="0.3937007874015748" top="0.5905511811023623" bottom="0.5905511811023623" header="0.1968503937007874" footer="0.1968503937007874"/>
  <pageSetup fitToHeight="1" fitToWidth="1" horizontalDpi="600" verticalDpi="600" orientation="landscape" paperSize="9" scale="76" r:id="rId1"/>
  <headerFooter alignWithMargins="0">
    <oddHeader>&amp;CCourt Statistics Quarterly: April to June 2012</oddHeader>
    <oddFooter>&amp;CPage &amp;P</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V38"/>
  <sheetViews>
    <sheetView workbookViewId="0" topLeftCell="A1">
      <selection activeCell="A1" sqref="A1"/>
    </sheetView>
  </sheetViews>
  <sheetFormatPr defaultColWidth="9.140625" defaultRowHeight="12.75"/>
  <cols>
    <col min="1" max="1" width="10.8515625" style="0" customWidth="1"/>
    <col min="2" max="2" width="8.28125" style="0" customWidth="1"/>
    <col min="3" max="3" width="11.140625" style="0" bestFit="1" customWidth="1"/>
    <col min="4" max="4" width="10.28125" style="0" customWidth="1"/>
    <col min="5" max="5" width="7.28125" style="0" customWidth="1"/>
    <col min="6" max="6" width="9.7109375" style="0" customWidth="1"/>
    <col min="7" max="7" width="9.421875" style="0" customWidth="1"/>
    <col min="8" max="8" width="10.28125" style="0" customWidth="1"/>
    <col min="9" max="9" width="4.7109375" style="0" customWidth="1"/>
    <col min="10" max="10" width="12.28125" style="0" customWidth="1"/>
    <col min="11" max="11" width="4.57421875" style="0" customWidth="1"/>
    <col min="12" max="12" width="1.57421875" style="0" customWidth="1"/>
    <col min="13" max="13" width="11.140625" style="0" bestFit="1" customWidth="1"/>
    <col min="14" max="14" width="8.421875" style="0" customWidth="1"/>
    <col min="15" max="15" width="9.00390625" style="0" customWidth="1"/>
    <col min="16" max="16" width="9.7109375" style="0" customWidth="1"/>
    <col min="17" max="17" width="9.28125" style="0" customWidth="1"/>
    <col min="18" max="18" width="7.8515625" style="0" customWidth="1"/>
    <col min="19" max="19" width="6.421875" style="0" customWidth="1"/>
    <col min="20" max="20" width="7.421875" style="0" customWidth="1"/>
    <col min="21" max="21" width="4.28125" style="0" customWidth="1"/>
  </cols>
  <sheetData>
    <row r="1" spans="1:21" ht="12.75">
      <c r="A1" s="335" t="s">
        <v>45</v>
      </c>
      <c r="B1" s="335"/>
      <c r="C1" s="335"/>
      <c r="D1" s="335"/>
      <c r="E1" s="335"/>
      <c r="F1" s="335"/>
      <c r="G1" s="335"/>
      <c r="H1" s="335"/>
      <c r="I1" s="335"/>
      <c r="J1" s="335"/>
      <c r="K1" s="335"/>
      <c r="L1" s="335"/>
      <c r="M1" s="335"/>
      <c r="N1" s="335"/>
      <c r="O1" s="335"/>
      <c r="P1" s="335"/>
      <c r="Q1" s="335"/>
      <c r="R1" s="335"/>
      <c r="S1" s="335"/>
      <c r="T1" s="335"/>
      <c r="U1" s="335"/>
    </row>
    <row r="2" spans="1:21" ht="14.25">
      <c r="A2" s="256" t="s">
        <v>93</v>
      </c>
      <c r="B2" s="256"/>
      <c r="C2" s="256"/>
      <c r="D2" s="256"/>
      <c r="E2" s="256"/>
      <c r="F2" s="256"/>
      <c r="G2" s="256"/>
      <c r="H2" s="256"/>
      <c r="I2" s="256"/>
      <c r="J2" s="256"/>
      <c r="K2" s="256"/>
      <c r="L2" s="256"/>
      <c r="M2" s="256"/>
      <c r="N2" s="256"/>
      <c r="O2" s="256"/>
      <c r="P2" s="256"/>
      <c r="Q2" s="256"/>
      <c r="R2" s="256"/>
      <c r="S2" s="256"/>
      <c r="T2" s="256"/>
      <c r="U2" s="256"/>
    </row>
    <row r="3" spans="1:21" ht="12.75">
      <c r="A3" s="144"/>
      <c r="B3" s="144"/>
      <c r="C3" s="144"/>
      <c r="D3" s="144"/>
      <c r="E3" s="144"/>
      <c r="F3" s="144"/>
      <c r="G3" s="144"/>
      <c r="H3" s="144"/>
      <c r="I3" s="144"/>
      <c r="J3" s="144"/>
      <c r="K3" s="144"/>
      <c r="L3" s="144"/>
      <c r="M3" s="144"/>
      <c r="N3" s="144"/>
      <c r="O3" s="144"/>
      <c r="P3" s="144"/>
      <c r="Q3" s="144"/>
      <c r="R3" s="144"/>
      <c r="S3" s="144"/>
      <c r="T3" s="144"/>
      <c r="U3" s="144"/>
    </row>
    <row r="4" spans="1:21" ht="12.75" customHeight="1">
      <c r="A4" s="861" t="s">
        <v>578</v>
      </c>
      <c r="B4" s="861" t="s">
        <v>579</v>
      </c>
      <c r="C4" s="846" t="s">
        <v>46</v>
      </c>
      <c r="D4" s="879"/>
      <c r="E4" s="879"/>
      <c r="F4" s="879"/>
      <c r="G4" s="879"/>
      <c r="H4" s="879"/>
      <c r="I4" s="879"/>
      <c r="J4" s="879"/>
      <c r="K4" s="879"/>
      <c r="L4" s="119"/>
      <c r="M4" s="628"/>
      <c r="N4" s="846" t="s">
        <v>47</v>
      </c>
      <c r="O4" s="879"/>
      <c r="P4" s="879"/>
      <c r="Q4" s="879"/>
      <c r="R4" s="879"/>
      <c r="S4" s="879"/>
      <c r="T4" s="879"/>
      <c r="U4" s="879"/>
    </row>
    <row r="5" spans="1:21" ht="42.75" customHeight="1">
      <c r="A5" s="868"/>
      <c r="B5" s="868"/>
      <c r="C5" s="623" t="s">
        <v>655</v>
      </c>
      <c r="D5" s="874" t="s">
        <v>220</v>
      </c>
      <c r="E5" s="874"/>
      <c r="F5" s="875" t="s">
        <v>656</v>
      </c>
      <c r="G5" s="875"/>
      <c r="H5" s="875" t="s">
        <v>221</v>
      </c>
      <c r="I5" s="875"/>
      <c r="J5" s="877" t="s">
        <v>14</v>
      </c>
      <c r="K5" s="877"/>
      <c r="L5" s="305"/>
      <c r="M5" s="623" t="s">
        <v>655</v>
      </c>
      <c r="N5" s="874" t="s">
        <v>220</v>
      </c>
      <c r="O5" s="874"/>
      <c r="P5" s="875" t="s">
        <v>656</v>
      </c>
      <c r="Q5" s="875"/>
      <c r="R5" s="875" t="s">
        <v>221</v>
      </c>
      <c r="S5" s="875"/>
      <c r="T5" s="876" t="s">
        <v>14</v>
      </c>
      <c r="U5" s="876"/>
    </row>
    <row r="6" spans="1:21" ht="3.75" customHeight="1">
      <c r="A6" s="336"/>
      <c r="B6" s="336"/>
      <c r="C6" s="336"/>
      <c r="D6" s="594"/>
      <c r="E6" s="594"/>
      <c r="F6" s="594"/>
      <c r="G6" s="594"/>
      <c r="H6" s="594"/>
      <c r="I6" s="594"/>
      <c r="J6" s="305"/>
      <c r="K6" s="305"/>
      <c r="L6" s="305"/>
      <c r="M6" s="336"/>
      <c r="N6" s="594"/>
      <c r="O6" s="594"/>
      <c r="P6" s="594"/>
      <c r="Q6" s="594"/>
      <c r="R6" s="594"/>
      <c r="S6" s="594"/>
      <c r="T6" s="305"/>
      <c r="U6" s="305"/>
    </row>
    <row r="7" spans="1:21" ht="14.25">
      <c r="A7" s="151" t="s">
        <v>659</v>
      </c>
      <c r="B7" s="595"/>
      <c r="C7" s="784">
        <v>325391</v>
      </c>
      <c r="D7" s="629">
        <v>76.342837825</v>
      </c>
      <c r="E7" s="776" t="s">
        <v>48</v>
      </c>
      <c r="F7" s="629">
        <v>16.382951587</v>
      </c>
      <c r="G7" s="776" t="s">
        <v>49</v>
      </c>
      <c r="H7" s="629">
        <v>66.409313718</v>
      </c>
      <c r="I7" s="776" t="s">
        <v>50</v>
      </c>
      <c r="J7" s="605">
        <v>159.13530184</v>
      </c>
      <c r="K7" s="779" t="s">
        <v>51</v>
      </c>
      <c r="L7" s="629"/>
      <c r="M7" s="784">
        <v>331922</v>
      </c>
      <c r="N7" s="630">
        <v>74.308978067</v>
      </c>
      <c r="O7" s="776" t="s">
        <v>48</v>
      </c>
      <c r="P7" s="630">
        <v>16.046577208</v>
      </c>
      <c r="Q7" s="776" t="s">
        <v>49</v>
      </c>
      <c r="R7" s="630">
        <v>31.113629106</v>
      </c>
      <c r="S7" s="776" t="s">
        <v>49</v>
      </c>
      <c r="T7" s="599">
        <v>121.46916444</v>
      </c>
      <c r="U7" s="779" t="s">
        <v>27</v>
      </c>
    </row>
    <row r="8" spans="1:21" ht="12.75">
      <c r="A8" s="603">
        <v>2011</v>
      </c>
      <c r="B8" s="595"/>
      <c r="C8" s="784">
        <v>416578</v>
      </c>
      <c r="D8" s="629">
        <v>70.584195517</v>
      </c>
      <c r="E8" s="776" t="s">
        <v>52</v>
      </c>
      <c r="F8" s="629">
        <v>16.456858019</v>
      </c>
      <c r="G8" s="776" t="s">
        <v>53</v>
      </c>
      <c r="H8" s="629">
        <v>68.713633461</v>
      </c>
      <c r="I8" s="776" t="s">
        <v>54</v>
      </c>
      <c r="J8" s="605">
        <v>155.754687</v>
      </c>
      <c r="K8" s="779" t="s">
        <v>51</v>
      </c>
      <c r="L8" s="629"/>
      <c r="M8" s="784">
        <v>423939</v>
      </c>
      <c r="N8" s="630">
        <v>71.532923369</v>
      </c>
      <c r="O8" s="776" t="s">
        <v>52</v>
      </c>
      <c r="P8" s="631">
        <v>16.434090754</v>
      </c>
      <c r="Q8" s="776" t="s">
        <v>53</v>
      </c>
      <c r="R8" s="631">
        <v>31.584720915</v>
      </c>
      <c r="S8" s="776" t="s">
        <v>55</v>
      </c>
      <c r="T8" s="600">
        <v>119.55173504</v>
      </c>
      <c r="U8" s="779" t="s">
        <v>56</v>
      </c>
    </row>
    <row r="9" spans="1:21" ht="12.75">
      <c r="A9" s="336"/>
      <c r="B9" s="336"/>
      <c r="C9" s="305"/>
      <c r="D9" s="594"/>
      <c r="E9" s="776"/>
      <c r="F9" s="594"/>
      <c r="G9" s="776"/>
      <c r="H9" s="594"/>
      <c r="I9" s="776"/>
      <c r="J9" s="305"/>
      <c r="K9" s="779"/>
      <c r="L9" s="305"/>
      <c r="M9" s="308"/>
      <c r="N9" s="630"/>
      <c r="O9" s="776"/>
      <c r="P9" s="630"/>
      <c r="Q9" s="776"/>
      <c r="R9" s="630"/>
      <c r="S9" s="776"/>
      <c r="T9" s="599"/>
      <c r="U9" s="779"/>
    </row>
    <row r="10" spans="1:22" ht="14.25">
      <c r="A10" s="151" t="s">
        <v>670</v>
      </c>
      <c r="B10" s="285" t="s">
        <v>586</v>
      </c>
      <c r="C10" s="309">
        <v>103917</v>
      </c>
      <c r="D10" s="609">
        <v>78.981196532</v>
      </c>
      <c r="E10" s="776" t="s">
        <v>48</v>
      </c>
      <c r="F10" s="609">
        <v>16.645861601</v>
      </c>
      <c r="G10" s="776" t="s">
        <v>49</v>
      </c>
      <c r="H10" s="609">
        <v>65.251152362</v>
      </c>
      <c r="I10" s="776" t="s">
        <v>57</v>
      </c>
      <c r="J10" s="608">
        <v>160.87821049</v>
      </c>
      <c r="K10" s="779" t="s">
        <v>58</v>
      </c>
      <c r="L10" s="608"/>
      <c r="M10" s="309">
        <v>108238</v>
      </c>
      <c r="N10" s="630">
        <v>78.253302907</v>
      </c>
      <c r="O10" s="776" t="s">
        <v>48</v>
      </c>
      <c r="P10" s="630">
        <v>16.169921839</v>
      </c>
      <c r="Q10" s="776" t="s">
        <v>49</v>
      </c>
      <c r="R10" s="630">
        <v>30.997662558</v>
      </c>
      <c r="S10" s="776" t="s">
        <v>49</v>
      </c>
      <c r="T10" s="599">
        <v>125.4208873</v>
      </c>
      <c r="U10" s="779" t="s">
        <v>27</v>
      </c>
      <c r="V10" s="321"/>
    </row>
    <row r="11" spans="1:22" ht="12.75">
      <c r="A11" s="282"/>
      <c r="B11" s="285" t="s">
        <v>98</v>
      </c>
      <c r="C11" s="309">
        <v>113571</v>
      </c>
      <c r="D11" s="609">
        <v>75.512556133</v>
      </c>
      <c r="E11" s="776" t="s">
        <v>48</v>
      </c>
      <c r="F11" s="609">
        <v>16.268369566</v>
      </c>
      <c r="G11" s="776" t="s">
        <v>49</v>
      </c>
      <c r="H11" s="609">
        <v>66.414110997</v>
      </c>
      <c r="I11" s="776" t="s">
        <v>50</v>
      </c>
      <c r="J11" s="608">
        <v>158.19561332</v>
      </c>
      <c r="K11" s="779" t="s">
        <v>51</v>
      </c>
      <c r="L11" s="608"/>
      <c r="M11" s="309">
        <v>115054</v>
      </c>
      <c r="N11" s="630">
        <v>71.07021173</v>
      </c>
      <c r="O11" s="776" t="s">
        <v>59</v>
      </c>
      <c r="P11" s="630">
        <v>15.85714534</v>
      </c>
      <c r="Q11" s="776" t="s">
        <v>49</v>
      </c>
      <c r="R11" s="630">
        <v>31.280242321</v>
      </c>
      <c r="S11" s="776" t="s">
        <v>53</v>
      </c>
      <c r="T11" s="599">
        <v>118.20759817</v>
      </c>
      <c r="U11" s="779" t="s">
        <v>56</v>
      </c>
      <c r="V11" s="321"/>
    </row>
    <row r="12" spans="1:22" ht="12.75">
      <c r="A12" s="282"/>
      <c r="B12" s="285" t="s">
        <v>587</v>
      </c>
      <c r="C12" s="309">
        <v>107903</v>
      </c>
      <c r="D12" s="609">
        <v>74.675829217</v>
      </c>
      <c r="E12" s="776" t="s">
        <v>48</v>
      </c>
      <c r="F12" s="609">
        <v>16.250354485</v>
      </c>
      <c r="G12" s="776" t="s">
        <v>49</v>
      </c>
      <c r="H12" s="609">
        <v>67.519642642</v>
      </c>
      <c r="I12" s="776" t="s">
        <v>50</v>
      </c>
      <c r="J12" s="608">
        <v>158.44582634</v>
      </c>
      <c r="K12" s="779" t="s">
        <v>60</v>
      </c>
      <c r="L12" s="608"/>
      <c r="M12" s="309">
        <v>108630</v>
      </c>
      <c r="N12" s="630">
        <v>73.80912271</v>
      </c>
      <c r="O12" s="776" t="s">
        <v>48</v>
      </c>
      <c r="P12" s="630">
        <v>16.124311884</v>
      </c>
      <c r="Q12" s="776" t="s">
        <v>49</v>
      </c>
      <c r="R12" s="630">
        <v>31.052711037</v>
      </c>
      <c r="S12" s="776" t="s">
        <v>49</v>
      </c>
      <c r="T12" s="599">
        <v>120.98614563</v>
      </c>
      <c r="U12" s="779" t="s">
        <v>27</v>
      </c>
      <c r="V12" s="321"/>
    </row>
    <row r="13" spans="1:22" ht="7.5" customHeight="1">
      <c r="A13" s="282"/>
      <c r="B13" s="287"/>
      <c r="C13" s="785"/>
      <c r="D13" s="283"/>
      <c r="E13" s="776"/>
      <c r="F13" s="283"/>
      <c r="G13" s="776"/>
      <c r="H13" s="283"/>
      <c r="I13" s="776"/>
      <c r="J13" s="283"/>
      <c r="K13" s="779"/>
      <c r="L13" s="283"/>
      <c r="M13" s="785"/>
      <c r="N13" s="630"/>
      <c r="O13" s="776"/>
      <c r="P13" s="630"/>
      <c r="Q13" s="776"/>
      <c r="R13" s="630"/>
      <c r="S13" s="776"/>
      <c r="T13" s="599"/>
      <c r="U13" s="779"/>
      <c r="V13" s="321"/>
    </row>
    <row r="14" spans="1:21" ht="12.75">
      <c r="A14" s="282">
        <v>2011</v>
      </c>
      <c r="B14" s="282" t="s">
        <v>588</v>
      </c>
      <c r="C14" s="145">
        <v>107163</v>
      </c>
      <c r="D14" s="607">
        <v>76.291565186</v>
      </c>
      <c r="E14" s="776" t="s">
        <v>59</v>
      </c>
      <c r="F14" s="607">
        <v>17.138779243</v>
      </c>
      <c r="G14" s="776" t="s">
        <v>53</v>
      </c>
      <c r="H14" s="607">
        <v>72.711784851</v>
      </c>
      <c r="I14" s="776" t="s">
        <v>666</v>
      </c>
      <c r="J14" s="608">
        <v>166.14212928</v>
      </c>
      <c r="K14" s="779" t="s">
        <v>61</v>
      </c>
      <c r="L14" s="608"/>
      <c r="M14" s="145">
        <v>107276</v>
      </c>
      <c r="N14" s="630">
        <v>75.32486297</v>
      </c>
      <c r="O14" s="776" t="s">
        <v>59</v>
      </c>
      <c r="P14" s="630">
        <v>17.173943846</v>
      </c>
      <c r="Q14" s="776" t="s">
        <v>53</v>
      </c>
      <c r="R14" s="630">
        <v>33.265902905</v>
      </c>
      <c r="S14" s="776" t="s">
        <v>53</v>
      </c>
      <c r="T14" s="599">
        <v>125.76470972</v>
      </c>
      <c r="U14" s="779" t="s">
        <v>62</v>
      </c>
    </row>
    <row r="15" spans="1:21" ht="12.75">
      <c r="A15" s="282"/>
      <c r="B15" s="287" t="s">
        <v>586</v>
      </c>
      <c r="C15" s="786">
        <v>101458</v>
      </c>
      <c r="D15" s="283">
        <v>69.722821266</v>
      </c>
      <c r="E15" s="776" t="s">
        <v>63</v>
      </c>
      <c r="F15" s="283">
        <v>16.692651146</v>
      </c>
      <c r="G15" s="776" t="s">
        <v>53</v>
      </c>
      <c r="H15" s="283">
        <v>67.553391551</v>
      </c>
      <c r="I15" s="776" t="s">
        <v>54</v>
      </c>
      <c r="J15" s="284">
        <v>153.96886396</v>
      </c>
      <c r="K15" s="779" t="s">
        <v>64</v>
      </c>
      <c r="L15" s="284"/>
      <c r="M15" s="786">
        <v>103525</v>
      </c>
      <c r="N15" s="630">
        <v>71.661724221</v>
      </c>
      <c r="O15" s="776" t="s">
        <v>63</v>
      </c>
      <c r="P15" s="630">
        <v>16.60991065</v>
      </c>
      <c r="Q15" s="776" t="s">
        <v>53</v>
      </c>
      <c r="R15" s="630">
        <v>31.463916928</v>
      </c>
      <c r="S15" s="776" t="s">
        <v>55</v>
      </c>
      <c r="T15" s="599">
        <v>119.7355518</v>
      </c>
      <c r="U15" s="779" t="s">
        <v>65</v>
      </c>
    </row>
    <row r="16" spans="1:21" ht="12.75">
      <c r="A16" s="282"/>
      <c r="B16" s="287" t="s">
        <v>98</v>
      </c>
      <c r="C16" s="786">
        <v>106939</v>
      </c>
      <c r="D16" s="633">
        <v>67.322688636</v>
      </c>
      <c r="E16" s="776" t="s">
        <v>63</v>
      </c>
      <c r="F16" s="286">
        <v>16.137339979</v>
      </c>
      <c r="G16" s="776" t="s">
        <v>53</v>
      </c>
      <c r="H16" s="286">
        <v>66.742722487</v>
      </c>
      <c r="I16" s="776" t="s">
        <v>66</v>
      </c>
      <c r="J16" s="284">
        <v>150.2027511</v>
      </c>
      <c r="K16" s="779" t="s">
        <v>67</v>
      </c>
      <c r="L16" s="284"/>
      <c r="M16" s="786">
        <v>110213</v>
      </c>
      <c r="N16" s="630">
        <v>67.295863464</v>
      </c>
      <c r="O16" s="776" t="s">
        <v>63</v>
      </c>
      <c r="P16" s="630">
        <v>16.040793736</v>
      </c>
      <c r="Q16" s="776" t="s">
        <v>53</v>
      </c>
      <c r="R16" s="630">
        <v>30.579486993</v>
      </c>
      <c r="S16" s="776" t="s">
        <v>55</v>
      </c>
      <c r="T16" s="599">
        <v>113.91614419</v>
      </c>
      <c r="U16" s="779" t="s">
        <v>68</v>
      </c>
    </row>
    <row r="17" spans="1:21" ht="12.75">
      <c r="A17" s="282"/>
      <c r="B17" s="287" t="s">
        <v>587</v>
      </c>
      <c r="C17" s="786">
        <v>101018</v>
      </c>
      <c r="D17" s="633">
        <v>68.84744303</v>
      </c>
      <c r="E17" s="776" t="s">
        <v>52</v>
      </c>
      <c r="F17" s="286">
        <v>15.834880912</v>
      </c>
      <c r="G17" s="776" t="s">
        <v>53</v>
      </c>
      <c r="H17" s="286">
        <v>67.723999683</v>
      </c>
      <c r="I17" s="776" t="s">
        <v>66</v>
      </c>
      <c r="J17" s="284">
        <v>152.40632363</v>
      </c>
      <c r="K17" s="779" t="s">
        <v>51</v>
      </c>
      <c r="L17" s="284"/>
      <c r="M17" s="786">
        <v>102925</v>
      </c>
      <c r="N17" s="630">
        <v>71.988214719</v>
      </c>
      <c r="O17" s="776" t="s">
        <v>52</v>
      </c>
      <c r="P17" s="630">
        <v>15.90726257</v>
      </c>
      <c r="Q17" s="776" t="s">
        <v>53</v>
      </c>
      <c r="R17" s="630">
        <v>31.030391061</v>
      </c>
      <c r="S17" s="776" t="s">
        <v>48</v>
      </c>
      <c r="T17" s="599">
        <v>118.92586835</v>
      </c>
      <c r="U17" s="779" t="s">
        <v>56</v>
      </c>
    </row>
    <row r="18" spans="1:22" ht="7.5" customHeight="1">
      <c r="A18" s="282"/>
      <c r="B18" s="287"/>
      <c r="C18" s="785"/>
      <c r="D18" s="283"/>
      <c r="E18" s="776"/>
      <c r="F18" s="283"/>
      <c r="G18" s="776"/>
      <c r="H18" s="283"/>
      <c r="I18" s="776"/>
      <c r="J18" s="283"/>
      <c r="K18" s="779"/>
      <c r="L18" s="283"/>
      <c r="M18" s="785"/>
      <c r="N18" s="630"/>
      <c r="O18" s="776"/>
      <c r="P18" s="630"/>
      <c r="Q18" s="776"/>
      <c r="R18" s="630"/>
      <c r="S18" s="776"/>
      <c r="T18" s="599"/>
      <c r="U18" s="779"/>
      <c r="V18" s="321"/>
    </row>
    <row r="19" spans="1:21" ht="12.75">
      <c r="A19" s="282">
        <v>2012</v>
      </c>
      <c r="B19" s="287" t="s">
        <v>588</v>
      </c>
      <c r="C19" s="786">
        <v>100037</v>
      </c>
      <c r="D19" s="633">
        <v>68.604106481</v>
      </c>
      <c r="E19" s="776" t="s">
        <v>59</v>
      </c>
      <c r="F19" s="286">
        <v>17.248138189</v>
      </c>
      <c r="G19" s="776" t="s">
        <v>69</v>
      </c>
      <c r="H19" s="286">
        <v>70.121535032</v>
      </c>
      <c r="I19" s="776" t="s">
        <v>66</v>
      </c>
      <c r="J19" s="284">
        <v>155.9737797</v>
      </c>
      <c r="K19" s="779" t="s">
        <v>70</v>
      </c>
      <c r="L19" s="284"/>
      <c r="M19" s="786">
        <v>106744</v>
      </c>
      <c r="N19" s="630">
        <v>69.25386907</v>
      </c>
      <c r="O19" s="776" t="s">
        <v>63</v>
      </c>
      <c r="P19" s="630">
        <v>16.884508731</v>
      </c>
      <c r="Q19" s="776" t="s">
        <v>69</v>
      </c>
      <c r="R19" s="630">
        <v>31.00036536</v>
      </c>
      <c r="S19" s="776" t="s">
        <v>63</v>
      </c>
      <c r="T19" s="599">
        <v>117.13874316</v>
      </c>
      <c r="U19" s="779" t="s">
        <v>68</v>
      </c>
    </row>
    <row r="20" spans="1:21" ht="12.75">
      <c r="A20" s="282"/>
      <c r="B20" s="287" t="s">
        <v>575</v>
      </c>
      <c r="C20" s="786">
        <v>89390</v>
      </c>
      <c r="D20" s="633">
        <v>69.004295783</v>
      </c>
      <c r="E20" s="776" t="s">
        <v>52</v>
      </c>
      <c r="F20" s="286">
        <v>17.342118805</v>
      </c>
      <c r="G20" s="776" t="s">
        <v>71</v>
      </c>
      <c r="H20" s="286">
        <v>69.272871686</v>
      </c>
      <c r="I20" s="776" t="s">
        <v>72</v>
      </c>
      <c r="J20" s="284">
        <v>155.67338628</v>
      </c>
      <c r="K20" s="779" t="s">
        <v>64</v>
      </c>
      <c r="L20" s="284"/>
      <c r="M20" s="786">
        <v>99546</v>
      </c>
      <c r="N20" s="630">
        <v>68.329606413</v>
      </c>
      <c r="O20" s="776" t="s">
        <v>73</v>
      </c>
      <c r="P20" s="631">
        <v>16.679012718</v>
      </c>
      <c r="Q20" s="776" t="s">
        <v>71</v>
      </c>
      <c r="R20" s="631">
        <v>29.416058907</v>
      </c>
      <c r="S20" s="776" t="s">
        <v>73</v>
      </c>
      <c r="T20" s="600">
        <v>114.42467804</v>
      </c>
      <c r="U20" s="779" t="s">
        <v>74</v>
      </c>
    </row>
    <row r="21" spans="1:21" ht="3.75" customHeight="1">
      <c r="A21" s="288"/>
      <c r="B21" s="289"/>
      <c r="C21" s="289"/>
      <c r="D21" s="290"/>
      <c r="E21" s="290"/>
      <c r="F21" s="290"/>
      <c r="G21" s="290"/>
      <c r="H21" s="290"/>
      <c r="I21" s="290"/>
      <c r="J21" s="290"/>
      <c r="K21" s="290"/>
      <c r="L21" s="290"/>
      <c r="M21" s="290"/>
      <c r="N21" s="613"/>
      <c r="O21" s="613"/>
      <c r="P21" s="613"/>
      <c r="Q21" s="613"/>
      <c r="R21" s="613"/>
      <c r="S21" s="613"/>
      <c r="T21" s="613"/>
      <c r="U21" s="613"/>
    </row>
    <row r="22" spans="1:21" ht="3.75" customHeight="1">
      <c r="A22" s="282"/>
      <c r="B22" s="287"/>
      <c r="C22" s="632"/>
      <c r="D22" s="633"/>
      <c r="E22" s="598"/>
      <c r="F22" s="286"/>
      <c r="G22" s="598"/>
      <c r="H22" s="286"/>
      <c r="I22" s="598"/>
      <c r="J22" s="284"/>
      <c r="K22" s="600"/>
      <c r="L22" s="284"/>
      <c r="M22" s="632"/>
      <c r="N22" s="630"/>
      <c r="O22" s="598"/>
      <c r="P22" s="630"/>
      <c r="Q22" s="598"/>
      <c r="R22" s="630"/>
      <c r="S22" s="598"/>
      <c r="T22" s="599"/>
      <c r="U22" s="600"/>
    </row>
    <row r="23" spans="1:21" ht="12.75">
      <c r="A23" s="614" t="s">
        <v>589</v>
      </c>
      <c r="B23" s="297"/>
      <c r="C23" s="297"/>
      <c r="D23" s="615"/>
      <c r="E23" s="615"/>
      <c r="F23" s="615"/>
      <c r="G23" s="615"/>
      <c r="H23" s="615"/>
      <c r="I23" s="615"/>
      <c r="J23" s="615"/>
      <c r="K23" s="615"/>
      <c r="L23" s="615"/>
      <c r="M23" s="615"/>
      <c r="N23" s="616"/>
      <c r="O23" s="616"/>
      <c r="P23" s="616"/>
      <c r="Q23" s="616"/>
      <c r="R23" s="617"/>
      <c r="S23" s="617"/>
      <c r="T23" s="617"/>
      <c r="U23" s="617"/>
    </row>
    <row r="24" spans="1:21" ht="12.75">
      <c r="A24" s="744" t="s">
        <v>562</v>
      </c>
      <c r="B24" s="869"/>
      <c r="C24" s="869"/>
      <c r="D24" s="869"/>
      <c r="E24" s="869"/>
      <c r="F24" s="869"/>
      <c r="G24" s="869"/>
      <c r="H24" s="869"/>
      <c r="I24" s="869"/>
      <c r="J24" s="869"/>
      <c r="K24" s="869"/>
      <c r="L24" s="869"/>
      <c r="M24" s="869"/>
      <c r="N24" s="869"/>
      <c r="O24" s="869"/>
      <c r="P24" s="869"/>
      <c r="Q24" s="869"/>
      <c r="R24" s="869"/>
      <c r="S24" s="869"/>
      <c r="T24" s="869"/>
      <c r="U24" s="368"/>
    </row>
    <row r="25" spans="1:21" ht="12.75">
      <c r="A25" s="296"/>
      <c r="B25" s="297"/>
      <c r="C25" s="297"/>
      <c r="D25" s="615"/>
      <c r="E25" s="615"/>
      <c r="F25" s="615"/>
      <c r="G25" s="615"/>
      <c r="H25" s="615"/>
      <c r="I25" s="615"/>
      <c r="J25" s="615"/>
      <c r="K25" s="615"/>
      <c r="L25" s="615"/>
      <c r="M25" s="615"/>
      <c r="N25" s="616"/>
      <c r="O25" s="616"/>
      <c r="P25" s="616"/>
      <c r="Q25" s="616"/>
      <c r="R25" s="617"/>
      <c r="S25" s="617"/>
      <c r="T25" s="617"/>
      <c r="U25" s="617"/>
    </row>
    <row r="26" spans="1:21" ht="12.75">
      <c r="A26" s="618" t="s">
        <v>591</v>
      </c>
      <c r="B26" s="619"/>
      <c r="C26" s="619"/>
      <c r="D26" s="619"/>
      <c r="E26" s="619"/>
      <c r="F26" s="619"/>
      <c r="G26" s="619"/>
      <c r="H26" s="619"/>
      <c r="I26" s="619"/>
      <c r="J26" s="619"/>
      <c r="K26" s="619"/>
      <c r="L26" s="619"/>
      <c r="M26" s="619"/>
      <c r="N26" s="620"/>
      <c r="O26" s="620"/>
      <c r="P26" s="620"/>
      <c r="Q26" s="620"/>
      <c r="R26" s="620"/>
      <c r="S26" s="620"/>
      <c r="T26" s="620"/>
      <c r="U26" s="620"/>
    </row>
    <row r="27" spans="1:21" ht="12.75">
      <c r="A27" s="621" t="s">
        <v>5</v>
      </c>
      <c r="B27" s="619"/>
      <c r="C27" s="619"/>
      <c r="D27" s="619"/>
      <c r="E27" s="619"/>
      <c r="F27" s="619"/>
      <c r="G27" s="619"/>
      <c r="H27" s="619"/>
      <c r="I27" s="619"/>
      <c r="J27" s="619"/>
      <c r="K27" s="619"/>
      <c r="L27" s="619"/>
      <c r="M27" s="619"/>
      <c r="N27" s="620"/>
      <c r="O27" s="620"/>
      <c r="P27" s="620"/>
      <c r="Q27" s="620"/>
      <c r="R27" s="620"/>
      <c r="S27" s="620"/>
      <c r="T27" s="620"/>
      <c r="U27" s="620"/>
    </row>
    <row r="28" spans="1:21" ht="12.75">
      <c r="A28" s="870" t="s">
        <v>387</v>
      </c>
      <c r="B28" s="870"/>
      <c r="C28" s="870"/>
      <c r="D28" s="870"/>
      <c r="E28" s="870"/>
      <c r="F28" s="870"/>
      <c r="G28" s="870"/>
      <c r="H28" s="870"/>
      <c r="I28" s="870"/>
      <c r="J28" s="870"/>
      <c r="K28" s="870"/>
      <c r="L28" s="870"/>
      <c r="M28" s="870"/>
      <c r="N28" s="870"/>
      <c r="O28" s="870"/>
      <c r="P28" s="870"/>
      <c r="Q28" s="870"/>
      <c r="R28" s="870"/>
      <c r="S28" s="870"/>
      <c r="T28" s="870"/>
      <c r="U28" s="870"/>
    </row>
    <row r="29" spans="1:21" ht="12.75">
      <c r="A29" s="870" t="s">
        <v>398</v>
      </c>
      <c r="B29" s="870"/>
      <c r="C29" s="870"/>
      <c r="D29" s="870"/>
      <c r="E29" s="870"/>
      <c r="F29" s="870"/>
      <c r="G29" s="870"/>
      <c r="H29" s="870"/>
      <c r="I29" s="870"/>
      <c r="J29" s="870"/>
      <c r="K29" s="870"/>
      <c r="L29" s="870"/>
      <c r="M29" s="870"/>
      <c r="N29" s="870"/>
      <c r="O29" s="870"/>
      <c r="P29" s="870"/>
      <c r="Q29" s="870"/>
      <c r="R29" s="870"/>
      <c r="S29" s="870"/>
      <c r="T29" s="870"/>
      <c r="U29" s="870"/>
    </row>
    <row r="30" spans="1:21" ht="12.75">
      <c r="A30" s="870" t="s">
        <v>389</v>
      </c>
      <c r="B30" s="870"/>
      <c r="C30" s="870"/>
      <c r="D30" s="870"/>
      <c r="E30" s="870"/>
      <c r="F30" s="870"/>
      <c r="G30" s="870"/>
      <c r="H30" s="870"/>
      <c r="I30" s="870"/>
      <c r="J30" s="870"/>
      <c r="K30" s="870"/>
      <c r="L30" s="870"/>
      <c r="M30" s="870"/>
      <c r="N30" s="870"/>
      <c r="O30" s="870"/>
      <c r="P30" s="870"/>
      <c r="Q30" s="870"/>
      <c r="R30" s="870"/>
      <c r="S30" s="870"/>
      <c r="T30" s="870"/>
      <c r="U30" s="870"/>
    </row>
    <row r="31" spans="1:21" ht="12.75">
      <c r="A31" s="870" t="s">
        <v>390</v>
      </c>
      <c r="B31" s="870"/>
      <c r="C31" s="870"/>
      <c r="D31" s="870"/>
      <c r="E31" s="870"/>
      <c r="F31" s="870"/>
      <c r="G31" s="870"/>
      <c r="H31" s="870"/>
      <c r="I31" s="870"/>
      <c r="J31" s="870"/>
      <c r="K31" s="870"/>
      <c r="L31" s="870"/>
      <c r="M31" s="870"/>
      <c r="N31" s="870"/>
      <c r="O31" s="870"/>
      <c r="P31" s="870"/>
      <c r="Q31" s="870"/>
      <c r="R31" s="870"/>
      <c r="S31" s="870"/>
      <c r="T31" s="870"/>
      <c r="U31" s="870"/>
    </row>
    <row r="32" spans="1:21" ht="12.75">
      <c r="A32" s="870" t="s">
        <v>391</v>
      </c>
      <c r="B32" s="870"/>
      <c r="C32" s="870"/>
      <c r="D32" s="870"/>
      <c r="E32" s="870"/>
      <c r="F32" s="870"/>
      <c r="G32" s="870"/>
      <c r="H32" s="870"/>
      <c r="I32" s="870"/>
      <c r="J32" s="870"/>
      <c r="K32" s="870"/>
      <c r="L32" s="870"/>
      <c r="M32" s="870"/>
      <c r="N32" s="870"/>
      <c r="O32" s="870"/>
      <c r="P32" s="870"/>
      <c r="Q32" s="870"/>
      <c r="R32" s="870"/>
      <c r="S32" s="870"/>
      <c r="T32" s="870"/>
      <c r="U32" s="870"/>
    </row>
    <row r="33" spans="1:20" ht="12.75">
      <c r="A33" s="871" t="s">
        <v>392</v>
      </c>
      <c r="B33" s="871"/>
      <c r="C33" s="871"/>
      <c r="D33" s="871"/>
      <c r="E33" s="871"/>
      <c r="F33" s="871"/>
      <c r="G33" s="871"/>
      <c r="H33" s="871"/>
      <c r="I33" s="871"/>
      <c r="J33" s="871"/>
      <c r="K33" s="871"/>
      <c r="L33" s="871"/>
      <c r="M33" s="871"/>
      <c r="N33" s="871"/>
      <c r="O33" s="871"/>
      <c r="P33" s="871"/>
      <c r="Q33" s="871"/>
      <c r="R33" s="871"/>
      <c r="S33" s="871"/>
      <c r="T33" s="871"/>
    </row>
    <row r="38" spans="4:11" ht="12.75">
      <c r="D38" s="567"/>
      <c r="E38" s="567"/>
      <c r="F38" s="567"/>
      <c r="G38" s="567"/>
      <c r="H38" s="567"/>
      <c r="I38" s="567"/>
      <c r="J38" s="567"/>
      <c r="K38" s="567"/>
    </row>
  </sheetData>
  <mergeCells count="19">
    <mergeCell ref="N5:O5"/>
    <mergeCell ref="P5:Q5"/>
    <mergeCell ref="R5:S5"/>
    <mergeCell ref="T5:U5"/>
    <mergeCell ref="A33:T33"/>
    <mergeCell ref="A24:T24"/>
    <mergeCell ref="A28:U28"/>
    <mergeCell ref="A29:U29"/>
    <mergeCell ref="A30:U30"/>
    <mergeCell ref="A4:A5"/>
    <mergeCell ref="B4:B5"/>
    <mergeCell ref="A31:U31"/>
    <mergeCell ref="A32:U32"/>
    <mergeCell ref="C4:K4"/>
    <mergeCell ref="N4:U4"/>
    <mergeCell ref="D5:E5"/>
    <mergeCell ref="F5:G5"/>
    <mergeCell ref="H5:I5"/>
    <mergeCell ref="J5:K5"/>
  </mergeCells>
  <printOptions/>
  <pageMargins left="0.7874015748031497" right="0.3937007874015748" top="0.5905511811023623" bottom="0.5905511811023623" header="0.1968503937007874" footer="0.1968503937007874"/>
  <pageSetup fitToHeight="1" fitToWidth="1" horizontalDpi="600" verticalDpi="600" orientation="landscape" paperSize="9" scale="77" r:id="rId1"/>
  <headerFooter alignWithMargins="0">
    <oddHeader>&amp;CCourt Statistics Quarterly: April to June 2012</oddHeader>
    <oddFooter>&amp;CPage &amp;P</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O35"/>
  <sheetViews>
    <sheetView workbookViewId="0" topLeftCell="A1">
      <selection activeCell="A1" sqref="A1:E1"/>
    </sheetView>
  </sheetViews>
  <sheetFormatPr defaultColWidth="9.140625" defaultRowHeight="12.75"/>
  <cols>
    <col min="1" max="1" width="35.28125" style="0" customWidth="1"/>
    <col min="2" max="2" width="14.421875" style="0" customWidth="1"/>
    <col min="3" max="3" width="13.7109375" style="0" customWidth="1"/>
    <col min="4" max="4" width="12.57421875" style="0" customWidth="1"/>
    <col min="5" max="5" width="11.140625" style="0" bestFit="1" customWidth="1"/>
  </cols>
  <sheetData>
    <row r="1" spans="1:5" ht="12.75">
      <c r="A1" s="881" t="s">
        <v>75</v>
      </c>
      <c r="B1" s="881"/>
      <c r="C1" s="881"/>
      <c r="D1" s="881"/>
      <c r="E1" s="881"/>
    </row>
    <row r="2" spans="1:5" ht="26.25" customHeight="1">
      <c r="A2" s="800" t="s">
        <v>76</v>
      </c>
      <c r="B2" s="793"/>
      <c r="C2" s="793"/>
      <c r="D2" s="793"/>
      <c r="E2" s="793"/>
    </row>
    <row r="3" spans="1:5" ht="12.75">
      <c r="A3" s="634"/>
      <c r="B3" s="635"/>
      <c r="C3" s="635"/>
      <c r="D3" s="635"/>
      <c r="E3" s="635"/>
    </row>
    <row r="4" spans="1:5" ht="12.75">
      <c r="A4" s="885" t="s">
        <v>77</v>
      </c>
      <c r="B4" s="882" t="s">
        <v>399</v>
      </c>
      <c r="C4" s="882"/>
      <c r="D4" s="882"/>
      <c r="E4" s="882"/>
    </row>
    <row r="5" spans="1:5" ht="51">
      <c r="A5" s="814"/>
      <c r="B5" s="337" t="s">
        <v>11</v>
      </c>
      <c r="C5" s="337" t="s">
        <v>12</v>
      </c>
      <c r="D5" s="337" t="s">
        <v>13</v>
      </c>
      <c r="E5" s="328" t="s">
        <v>14</v>
      </c>
    </row>
    <row r="6" spans="1:5" ht="3.75" customHeight="1">
      <c r="A6" s="636"/>
      <c r="B6" s="636"/>
      <c r="C6" s="636"/>
      <c r="D6" s="636"/>
      <c r="E6" s="637"/>
    </row>
    <row r="7" spans="1:5" ht="12.75">
      <c r="A7" s="637" t="s">
        <v>78</v>
      </c>
      <c r="B7" s="636"/>
      <c r="C7" s="636"/>
      <c r="D7" s="636"/>
      <c r="E7" s="637"/>
    </row>
    <row r="8" spans="1:12" ht="12.75">
      <c r="A8" s="773" t="s">
        <v>79</v>
      </c>
      <c r="B8" s="638">
        <v>43.718754633</v>
      </c>
      <c r="C8" s="638">
        <v>11.262416605</v>
      </c>
      <c r="D8" s="638">
        <v>83.172424018</v>
      </c>
      <c r="E8" s="639">
        <v>138.293106</v>
      </c>
      <c r="K8" s="639"/>
      <c r="L8" s="27"/>
    </row>
    <row r="9" spans="1:12" ht="12.75">
      <c r="A9" s="773" t="s">
        <v>80</v>
      </c>
      <c r="B9" s="638">
        <v>28.7053407</v>
      </c>
      <c r="C9" s="638">
        <v>16.496777164</v>
      </c>
      <c r="D9" s="638">
        <v>66.9553407</v>
      </c>
      <c r="E9" s="639">
        <v>112.15745856</v>
      </c>
      <c r="K9" s="639"/>
      <c r="L9" s="27"/>
    </row>
    <row r="10" spans="1:12" ht="12.75">
      <c r="A10" s="773" t="s">
        <v>81</v>
      </c>
      <c r="B10" s="638">
        <v>47.730566139</v>
      </c>
      <c r="C10" s="638">
        <v>20.35940111</v>
      </c>
      <c r="D10" s="638">
        <v>50.167234811</v>
      </c>
      <c r="E10" s="639">
        <v>118.37290288</v>
      </c>
      <c r="K10" s="639"/>
      <c r="L10" s="27"/>
    </row>
    <row r="11" spans="1:12" ht="12.75">
      <c r="A11" s="773" t="s">
        <v>82</v>
      </c>
      <c r="B11" s="638">
        <v>378.53657468</v>
      </c>
      <c r="C11" s="638">
        <v>30.579719667</v>
      </c>
      <c r="D11" s="638">
        <v>102.63710031</v>
      </c>
      <c r="E11" s="639">
        <v>511.71901007</v>
      </c>
      <c r="K11" s="639"/>
      <c r="L11" s="27"/>
    </row>
    <row r="12" spans="1:12" ht="12.75">
      <c r="A12" s="773" t="s">
        <v>83</v>
      </c>
      <c r="B12" s="638">
        <v>73.16433121</v>
      </c>
      <c r="C12" s="638">
        <v>26.940127389</v>
      </c>
      <c r="D12" s="638">
        <v>116.14012739</v>
      </c>
      <c r="E12" s="639">
        <v>216.65732484</v>
      </c>
      <c r="K12" s="639"/>
      <c r="L12" s="27"/>
    </row>
    <row r="13" spans="1:12" ht="12.75">
      <c r="A13" s="773" t="s">
        <v>84</v>
      </c>
      <c r="B13" s="638">
        <v>41.286134729</v>
      </c>
      <c r="C13" s="638">
        <v>11.140941792</v>
      </c>
      <c r="D13" s="638">
        <v>126.63570961</v>
      </c>
      <c r="E13" s="639">
        <v>179.06278613</v>
      </c>
      <c r="K13" s="639"/>
      <c r="L13" s="27"/>
    </row>
    <row r="14" spans="1:12" ht="12.75">
      <c r="A14" s="773" t="s">
        <v>85</v>
      </c>
      <c r="B14" s="638">
        <v>303.4009434</v>
      </c>
      <c r="C14" s="638">
        <v>19.00524109</v>
      </c>
      <c r="D14" s="638">
        <v>185.9827044</v>
      </c>
      <c r="E14" s="639">
        <v>508.51205451</v>
      </c>
      <c r="K14" s="639"/>
      <c r="L14" s="27"/>
    </row>
    <row r="15" spans="1:12" ht="12.75">
      <c r="A15" s="773" t="s">
        <v>86</v>
      </c>
      <c r="B15" s="638">
        <v>34.753330796</v>
      </c>
      <c r="C15" s="638">
        <v>15.767825247</v>
      </c>
      <c r="D15" s="638">
        <v>36.143129045</v>
      </c>
      <c r="E15" s="639">
        <v>86.669409388</v>
      </c>
      <c r="K15" s="639"/>
      <c r="L15" s="27"/>
    </row>
    <row r="16" spans="1:12" ht="12.75">
      <c r="A16" s="773" t="s">
        <v>87</v>
      </c>
      <c r="B16" s="638">
        <v>41.539668377</v>
      </c>
      <c r="C16" s="638">
        <v>14.426648821</v>
      </c>
      <c r="D16" s="638">
        <v>102.0650606</v>
      </c>
      <c r="E16" s="639">
        <v>158.12974942</v>
      </c>
      <c r="K16" s="639"/>
      <c r="L16" s="27"/>
    </row>
    <row r="17" spans="1:12" ht="14.25">
      <c r="A17" s="773" t="s">
        <v>88</v>
      </c>
      <c r="B17" s="638">
        <v>113.29348255</v>
      </c>
      <c r="C17" s="638">
        <v>22.409743252</v>
      </c>
      <c r="D17" s="638">
        <v>108.80974325</v>
      </c>
      <c r="E17" s="639">
        <v>244.54772877</v>
      </c>
      <c r="L17" s="27"/>
    </row>
    <row r="18" spans="1:12" ht="7.5" customHeight="1">
      <c r="A18" s="636"/>
      <c r="B18" s="638"/>
      <c r="C18" s="638"/>
      <c r="D18" s="638"/>
      <c r="E18" s="639"/>
      <c r="K18" s="639"/>
      <c r="L18" s="27"/>
    </row>
    <row r="19" spans="1:12" ht="12.75">
      <c r="A19" s="637" t="s">
        <v>89</v>
      </c>
      <c r="B19" s="638">
        <v>110.09613338</v>
      </c>
      <c r="C19" s="638">
        <v>47.937106969</v>
      </c>
      <c r="D19" s="638">
        <v>20.581024864</v>
      </c>
      <c r="E19" s="639">
        <v>178.61426521</v>
      </c>
      <c r="K19" s="639"/>
      <c r="L19" s="27"/>
    </row>
    <row r="20" spans="1:12" ht="7.5" customHeight="1">
      <c r="A20" s="636"/>
      <c r="B20" s="638"/>
      <c r="C20" s="638"/>
      <c r="D20" s="638"/>
      <c r="E20" s="639"/>
      <c r="K20" s="639"/>
      <c r="L20" s="27"/>
    </row>
    <row r="21" spans="1:12" ht="12.75">
      <c r="A21" s="774" t="s">
        <v>90</v>
      </c>
      <c r="B21" s="638">
        <v>83.010532619</v>
      </c>
      <c r="C21" s="638">
        <v>39.09099894</v>
      </c>
      <c r="D21" s="638">
        <v>20.19169366</v>
      </c>
      <c r="E21" s="639">
        <v>142.29322522</v>
      </c>
      <c r="K21" s="639"/>
      <c r="L21" s="27"/>
    </row>
    <row r="22" spans="1:12" ht="7.5" customHeight="1">
      <c r="A22" s="636"/>
      <c r="B22" s="638"/>
      <c r="C22" s="638"/>
      <c r="D22" s="638"/>
      <c r="E22" s="639"/>
      <c r="K22" s="639"/>
      <c r="L22" s="27"/>
    </row>
    <row r="23" spans="1:12" ht="12.75">
      <c r="A23" s="640" t="s">
        <v>91</v>
      </c>
      <c r="B23" s="638">
        <v>88.99722193</v>
      </c>
      <c r="C23" s="638">
        <v>36.685336734</v>
      </c>
      <c r="D23" s="638">
        <v>32.791454453</v>
      </c>
      <c r="E23" s="639">
        <v>158.48775008</v>
      </c>
      <c r="K23" s="639"/>
      <c r="L23" s="27"/>
    </row>
    <row r="24" spans="1:5" ht="3.75" customHeight="1">
      <c r="A24" s="635"/>
      <c r="B24" s="634"/>
      <c r="C24" s="634"/>
      <c r="D24" s="634"/>
      <c r="E24" s="635"/>
    </row>
    <row r="25" spans="1:15" ht="3.75" customHeight="1">
      <c r="A25" s="641"/>
      <c r="B25" s="640"/>
      <c r="C25" s="640"/>
      <c r="D25" s="640"/>
      <c r="E25" s="641"/>
      <c r="F25" s="249"/>
      <c r="G25" s="249"/>
      <c r="H25" s="249"/>
      <c r="I25" s="249"/>
      <c r="J25" s="249"/>
      <c r="K25" s="249"/>
      <c r="L25" s="249"/>
      <c r="M25" s="249"/>
      <c r="N25" s="249"/>
      <c r="O25" s="249"/>
    </row>
    <row r="26" spans="1:15" ht="12.75">
      <c r="A26" s="642" t="s">
        <v>589</v>
      </c>
      <c r="B26" s="620"/>
      <c r="C26" s="643"/>
      <c r="D26" s="643"/>
      <c r="E26" s="643"/>
      <c r="F26" s="644"/>
      <c r="G26" s="644"/>
      <c r="H26" s="645"/>
      <c r="I26" s="645"/>
      <c r="J26" s="646"/>
      <c r="K26" s="646"/>
      <c r="L26" s="249"/>
      <c r="M26" s="249"/>
      <c r="N26" s="249"/>
      <c r="O26" s="249"/>
    </row>
    <row r="27" spans="1:5" ht="23.25" customHeight="1">
      <c r="A27" s="883" t="s">
        <v>562</v>
      </c>
      <c r="B27" s="884"/>
      <c r="C27" s="884"/>
      <c r="D27" s="884"/>
      <c r="E27" s="884"/>
    </row>
    <row r="28" spans="1:15" ht="12.75">
      <c r="A28" s="647"/>
      <c r="B28" s="648"/>
      <c r="C28" s="648"/>
      <c r="D28" s="648"/>
      <c r="E28" s="648"/>
      <c r="F28" s="649"/>
      <c r="G28" s="649"/>
      <c r="H28" s="649"/>
      <c r="I28" s="649"/>
      <c r="J28" s="649"/>
      <c r="K28" s="649"/>
      <c r="L28" s="249"/>
      <c r="M28" s="249"/>
      <c r="N28" s="249"/>
      <c r="O28" s="249"/>
    </row>
    <row r="29" spans="1:15" ht="12.75">
      <c r="A29" s="650" t="s">
        <v>591</v>
      </c>
      <c r="B29" s="616"/>
      <c r="C29" s="616"/>
      <c r="D29" s="616"/>
      <c r="E29" s="616"/>
      <c r="F29" s="616"/>
      <c r="G29" s="249"/>
      <c r="H29" s="249"/>
      <c r="I29" s="249"/>
      <c r="J29" s="249"/>
      <c r="K29" s="249"/>
      <c r="L29" s="249"/>
      <c r="M29" s="249"/>
      <c r="N29" s="249"/>
      <c r="O29" s="249"/>
    </row>
    <row r="30" spans="1:5" ht="24" customHeight="1">
      <c r="A30" s="699" t="s">
        <v>393</v>
      </c>
      <c r="B30" s="699"/>
      <c r="C30" s="699"/>
      <c r="D30" s="699"/>
      <c r="E30" s="699"/>
    </row>
    <row r="31" spans="1:15" ht="12.75">
      <c r="A31" s="880" t="s">
        <v>401</v>
      </c>
      <c r="B31" s="880"/>
      <c r="C31" s="880"/>
      <c r="D31" s="880"/>
      <c r="E31" s="880"/>
      <c r="F31" s="651"/>
      <c r="G31" s="616"/>
      <c r="H31" s="616"/>
      <c r="I31" s="616"/>
      <c r="J31" s="616"/>
      <c r="K31" s="616"/>
      <c r="L31" s="616"/>
      <c r="M31" s="616"/>
      <c r="N31" s="616"/>
      <c r="O31" s="616"/>
    </row>
    <row r="32" spans="1:15" ht="25.5" customHeight="1">
      <c r="A32" s="880" t="s">
        <v>395</v>
      </c>
      <c r="B32" s="880"/>
      <c r="C32" s="880"/>
      <c r="D32" s="880"/>
      <c r="E32" s="880"/>
      <c r="F32" s="651"/>
      <c r="G32" s="616"/>
      <c r="H32" s="616"/>
      <c r="I32" s="616"/>
      <c r="J32" s="616"/>
      <c r="K32" s="616"/>
      <c r="L32" s="616"/>
      <c r="M32" s="616"/>
      <c r="N32" s="616"/>
      <c r="O32" s="616"/>
    </row>
    <row r="33" spans="1:15" ht="22.5" customHeight="1">
      <c r="A33" s="880" t="s">
        <v>396</v>
      </c>
      <c r="B33" s="880"/>
      <c r="C33" s="880"/>
      <c r="D33" s="880"/>
      <c r="E33" s="880"/>
      <c r="F33" s="652"/>
      <c r="G33" s="616"/>
      <c r="H33" s="616"/>
      <c r="I33" s="616"/>
      <c r="J33" s="616"/>
      <c r="K33" s="616"/>
      <c r="L33" s="616"/>
      <c r="M33" s="616"/>
      <c r="N33" s="616"/>
      <c r="O33" s="616"/>
    </row>
    <row r="34" spans="1:15" ht="12.75">
      <c r="A34" s="880" t="s">
        <v>402</v>
      </c>
      <c r="B34" s="880"/>
      <c r="C34" s="880"/>
      <c r="D34" s="880"/>
      <c r="E34" s="880"/>
      <c r="F34" s="652"/>
      <c r="G34" s="616"/>
      <c r="H34" s="616"/>
      <c r="I34" s="616"/>
      <c r="J34" s="616"/>
      <c r="K34" s="616"/>
      <c r="L34" s="616"/>
      <c r="M34" s="616"/>
      <c r="N34" s="616"/>
      <c r="O34" s="616"/>
    </row>
    <row r="35" spans="1:15" ht="12.75">
      <c r="A35" s="775" t="s">
        <v>400</v>
      </c>
      <c r="B35" s="775"/>
      <c r="C35" s="775"/>
      <c r="D35" s="775"/>
      <c r="E35" s="775"/>
      <c r="F35" s="652"/>
      <c r="G35" s="616"/>
      <c r="H35" s="616"/>
      <c r="I35" s="616"/>
      <c r="J35" s="616"/>
      <c r="K35" s="616"/>
      <c r="L35" s="616"/>
      <c r="M35" s="616"/>
      <c r="N35" s="616"/>
      <c r="O35" s="616"/>
    </row>
  </sheetData>
  <mergeCells count="10">
    <mergeCell ref="A1:E1"/>
    <mergeCell ref="A2:E2"/>
    <mergeCell ref="B4:E4"/>
    <mergeCell ref="A27:E27"/>
    <mergeCell ref="A4:A5"/>
    <mergeCell ref="A34:E34"/>
    <mergeCell ref="A30:E30"/>
    <mergeCell ref="A31:E31"/>
    <mergeCell ref="A32:E32"/>
    <mergeCell ref="A33:E33"/>
  </mergeCells>
  <printOptions/>
  <pageMargins left="0.7874015748031497" right="0.3937007874015748" top="0.5905511811023623" bottom="0.5905511811023623" header="0.1968503937007874" footer="0.1968503937007874"/>
  <pageSetup fitToHeight="1" fitToWidth="1" horizontalDpi="600" verticalDpi="600" orientation="landscape" paperSize="9" r:id="rId1"/>
  <headerFooter alignWithMargins="0">
    <oddHeader>&amp;CCourt Statistics Quarterly: April to June 2012</oddHeader>
    <oddFooter>&amp;CPage &amp;P</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Q52"/>
  <sheetViews>
    <sheetView workbookViewId="0" topLeftCell="A1">
      <selection activeCell="A1" sqref="A1"/>
    </sheetView>
  </sheetViews>
  <sheetFormatPr defaultColWidth="9.140625" defaultRowHeight="12.75"/>
  <cols>
    <col min="3" max="3" width="11.57421875" style="0" customWidth="1"/>
    <col min="4" max="4" width="1.421875" style="0" customWidth="1"/>
    <col min="7" max="7" width="1.421875" style="0" customWidth="1"/>
    <col min="10" max="10" width="1.421875" style="0" customWidth="1"/>
    <col min="13" max="13" width="1.421875" style="0" customWidth="1"/>
  </cols>
  <sheetData>
    <row r="1" spans="1:15" ht="12.75">
      <c r="A1" s="663" t="s">
        <v>626</v>
      </c>
      <c r="B1" s="663"/>
      <c r="C1" s="513"/>
      <c r="D1" s="513"/>
      <c r="E1" s="513"/>
      <c r="F1" s="513"/>
      <c r="G1" s="513"/>
      <c r="H1" s="513"/>
      <c r="I1" s="513"/>
      <c r="J1" s="513"/>
      <c r="K1" s="513"/>
      <c r="L1" s="513"/>
      <c r="M1" s="513"/>
      <c r="N1" s="513"/>
      <c r="O1" s="513"/>
    </row>
    <row r="2" spans="1:15" ht="12.75">
      <c r="A2" s="842" t="s">
        <v>616</v>
      </c>
      <c r="B2" s="886"/>
      <c r="C2" s="886"/>
      <c r="D2" s="886"/>
      <c r="E2" s="886"/>
      <c r="F2" s="886"/>
      <c r="G2" s="886"/>
      <c r="H2" s="886"/>
      <c r="I2" s="886"/>
      <c r="J2" s="886"/>
      <c r="K2" s="886"/>
      <c r="L2" s="886"/>
      <c r="M2" s="886"/>
      <c r="N2" s="886"/>
      <c r="O2" s="886"/>
    </row>
    <row r="3" spans="1:15" ht="12.75">
      <c r="A3" s="536"/>
      <c r="B3" s="536"/>
      <c r="C3" s="536"/>
      <c r="D3" s="536"/>
      <c r="E3" s="536"/>
      <c r="F3" s="536"/>
      <c r="G3" s="536"/>
      <c r="H3" s="536"/>
      <c r="I3" s="536"/>
      <c r="J3" s="536"/>
      <c r="K3" s="536"/>
      <c r="L3" s="536"/>
      <c r="M3" s="536"/>
      <c r="N3" s="536"/>
      <c r="O3" s="536"/>
    </row>
    <row r="4" spans="1:15" ht="12.75">
      <c r="A4" s="861" t="s">
        <v>578</v>
      </c>
      <c r="B4" s="861" t="s">
        <v>579</v>
      </c>
      <c r="C4" s="864" t="s">
        <v>617</v>
      </c>
      <c r="D4" s="664"/>
      <c r="E4" s="866" t="s">
        <v>618</v>
      </c>
      <c r="F4" s="866"/>
      <c r="G4" s="664"/>
      <c r="H4" s="866" t="s">
        <v>619</v>
      </c>
      <c r="I4" s="866"/>
      <c r="J4" s="664"/>
      <c r="K4" s="866" t="s">
        <v>620</v>
      </c>
      <c r="L4" s="866"/>
      <c r="M4" s="664"/>
      <c r="N4" s="866" t="s">
        <v>621</v>
      </c>
      <c r="O4" s="866"/>
    </row>
    <row r="5" spans="1:15" ht="51">
      <c r="A5" s="887"/>
      <c r="B5" s="887"/>
      <c r="C5" s="888"/>
      <c r="D5" s="517"/>
      <c r="E5" s="665" t="s">
        <v>622</v>
      </c>
      <c r="F5" s="665" t="s">
        <v>623</v>
      </c>
      <c r="G5" s="517"/>
      <c r="H5" s="665" t="s">
        <v>622</v>
      </c>
      <c r="I5" s="665" t="s">
        <v>623</v>
      </c>
      <c r="J5" s="517"/>
      <c r="K5" s="665" t="s">
        <v>622</v>
      </c>
      <c r="L5" s="665" t="s">
        <v>623</v>
      </c>
      <c r="M5" s="517"/>
      <c r="N5" s="665" t="s">
        <v>622</v>
      </c>
      <c r="O5" s="665" t="s">
        <v>623</v>
      </c>
    </row>
    <row r="6" spans="1:15" ht="3.75" customHeight="1">
      <c r="A6" s="513"/>
      <c r="B6" s="513"/>
      <c r="C6" s="666"/>
      <c r="D6" s="666"/>
      <c r="E6" s="667"/>
      <c r="F6" s="667"/>
      <c r="G6" s="666"/>
      <c r="H6" s="667"/>
      <c r="I6" s="667"/>
      <c r="J6" s="666"/>
      <c r="K6" s="667"/>
      <c r="L6" s="667"/>
      <c r="M6" s="666"/>
      <c r="N6" s="667"/>
      <c r="O6" s="667"/>
    </row>
    <row r="7" spans="1:17" ht="14.25">
      <c r="A7" s="668" t="s">
        <v>624</v>
      </c>
      <c r="B7" s="525"/>
      <c r="C7" s="523">
        <v>115267</v>
      </c>
      <c r="D7" s="578"/>
      <c r="E7" s="524">
        <v>77229</v>
      </c>
      <c r="F7" s="669">
        <v>14.3</v>
      </c>
      <c r="G7" s="578"/>
      <c r="H7" s="524">
        <v>1547</v>
      </c>
      <c r="I7" s="669">
        <v>14.9</v>
      </c>
      <c r="J7" s="578"/>
      <c r="K7" s="524">
        <v>24275</v>
      </c>
      <c r="L7" s="669">
        <v>6.8</v>
      </c>
      <c r="M7" s="578"/>
      <c r="N7" s="524">
        <v>12216</v>
      </c>
      <c r="O7" s="669">
        <v>7.5</v>
      </c>
      <c r="Q7" s="9"/>
    </row>
    <row r="8" spans="1:17" ht="14.25">
      <c r="A8" s="668" t="s">
        <v>625</v>
      </c>
      <c r="B8" s="525"/>
      <c r="C8" s="523">
        <v>109999</v>
      </c>
      <c r="D8" s="578"/>
      <c r="E8" s="524">
        <v>63846</v>
      </c>
      <c r="F8" s="669">
        <v>14.7</v>
      </c>
      <c r="G8" s="578"/>
      <c r="H8" s="524">
        <v>14025</v>
      </c>
      <c r="I8" s="669">
        <v>13.8</v>
      </c>
      <c r="J8" s="578"/>
      <c r="K8" s="524">
        <v>21039</v>
      </c>
      <c r="L8" s="669">
        <v>6.4</v>
      </c>
      <c r="M8" s="578"/>
      <c r="N8" s="524">
        <v>11089</v>
      </c>
      <c r="O8" s="669">
        <v>7.1</v>
      </c>
      <c r="Q8" s="9"/>
    </row>
    <row r="9" spans="1:17" ht="12.75">
      <c r="A9" s="525">
        <v>2002</v>
      </c>
      <c r="B9" s="525"/>
      <c r="C9" s="523">
        <v>114748</v>
      </c>
      <c r="D9" s="578"/>
      <c r="E9" s="524">
        <v>52299</v>
      </c>
      <c r="F9" s="669">
        <v>13</v>
      </c>
      <c r="G9" s="578"/>
      <c r="H9" s="524">
        <v>29645</v>
      </c>
      <c r="I9" s="669">
        <v>18</v>
      </c>
      <c r="J9" s="578"/>
      <c r="K9" s="524">
        <v>22643</v>
      </c>
      <c r="L9" s="669">
        <v>6.3</v>
      </c>
      <c r="M9" s="578"/>
      <c r="N9" s="524">
        <v>10161</v>
      </c>
      <c r="O9" s="669">
        <v>7.2</v>
      </c>
      <c r="Q9" s="9"/>
    </row>
    <row r="10" spans="1:17" ht="12.75">
      <c r="A10" s="525">
        <v>2003</v>
      </c>
      <c r="B10" s="525"/>
      <c r="C10" s="523">
        <v>115384</v>
      </c>
      <c r="D10" s="578"/>
      <c r="E10" s="524">
        <v>50496</v>
      </c>
      <c r="F10" s="669">
        <v>12.5</v>
      </c>
      <c r="G10" s="578"/>
      <c r="H10" s="524">
        <v>31401</v>
      </c>
      <c r="I10" s="669">
        <v>18.8</v>
      </c>
      <c r="J10" s="578"/>
      <c r="K10" s="524">
        <v>23222</v>
      </c>
      <c r="L10" s="669">
        <v>6.3</v>
      </c>
      <c r="M10" s="578"/>
      <c r="N10" s="524">
        <v>10265</v>
      </c>
      <c r="O10" s="669">
        <v>7.7</v>
      </c>
      <c r="Q10" s="9"/>
    </row>
    <row r="11" spans="1:17" ht="12.75">
      <c r="A11" s="525">
        <v>2004</v>
      </c>
      <c r="B11" s="525"/>
      <c r="C11" s="523">
        <v>115679</v>
      </c>
      <c r="D11" s="578"/>
      <c r="E11" s="524">
        <v>50405</v>
      </c>
      <c r="F11" s="669">
        <v>13.2</v>
      </c>
      <c r="G11" s="578"/>
      <c r="H11" s="524">
        <v>31328</v>
      </c>
      <c r="I11" s="669">
        <v>19.2</v>
      </c>
      <c r="J11" s="578"/>
      <c r="K11" s="524">
        <v>23136</v>
      </c>
      <c r="L11" s="669">
        <v>6</v>
      </c>
      <c r="M11" s="578"/>
      <c r="N11" s="524">
        <v>10810</v>
      </c>
      <c r="O11" s="669">
        <v>7.7</v>
      </c>
      <c r="Q11" s="9"/>
    </row>
    <row r="12" spans="1:17" ht="12.75">
      <c r="A12" s="525">
        <v>2005</v>
      </c>
      <c r="B12" s="525"/>
      <c r="C12" s="523">
        <v>114094</v>
      </c>
      <c r="D12" s="578"/>
      <c r="E12" s="524">
        <v>48256</v>
      </c>
      <c r="F12" s="669">
        <v>13.3</v>
      </c>
      <c r="G12" s="578"/>
      <c r="H12" s="524">
        <v>30328</v>
      </c>
      <c r="I12" s="669">
        <v>19.5</v>
      </c>
      <c r="J12" s="578"/>
      <c r="K12" s="524">
        <v>24647</v>
      </c>
      <c r="L12" s="669">
        <v>6.1</v>
      </c>
      <c r="M12" s="578"/>
      <c r="N12" s="524">
        <v>10863</v>
      </c>
      <c r="O12" s="669">
        <v>7.5</v>
      </c>
      <c r="Q12" s="9"/>
    </row>
    <row r="13" spans="1:17" ht="12.75">
      <c r="A13" s="525">
        <v>2006</v>
      </c>
      <c r="B13" s="525"/>
      <c r="C13" s="523">
        <v>118523</v>
      </c>
      <c r="D13" s="578"/>
      <c r="E13" s="524">
        <v>49732</v>
      </c>
      <c r="F13" s="669">
        <v>14.5</v>
      </c>
      <c r="G13" s="578"/>
      <c r="H13" s="524">
        <v>31717</v>
      </c>
      <c r="I13" s="669">
        <v>20.5</v>
      </c>
      <c r="J13" s="578"/>
      <c r="K13" s="524">
        <v>25903</v>
      </c>
      <c r="L13" s="669">
        <v>6</v>
      </c>
      <c r="M13" s="578"/>
      <c r="N13" s="524">
        <v>11171</v>
      </c>
      <c r="O13" s="669">
        <v>7.9</v>
      </c>
      <c r="Q13" s="9"/>
    </row>
    <row r="14" spans="1:17" ht="12.75">
      <c r="A14" s="525">
        <v>2007</v>
      </c>
      <c r="B14" s="525"/>
      <c r="C14" s="523">
        <v>123396</v>
      </c>
      <c r="D14" s="578"/>
      <c r="E14" s="524">
        <v>53661</v>
      </c>
      <c r="F14" s="669">
        <v>14.5</v>
      </c>
      <c r="G14" s="578"/>
      <c r="H14" s="524">
        <v>34593</v>
      </c>
      <c r="I14" s="669">
        <v>19.2</v>
      </c>
      <c r="J14" s="578"/>
      <c r="K14" s="524">
        <v>24209</v>
      </c>
      <c r="L14" s="669">
        <v>5.8</v>
      </c>
      <c r="M14" s="578"/>
      <c r="N14" s="524">
        <v>10933</v>
      </c>
      <c r="O14" s="669">
        <v>8.6</v>
      </c>
      <c r="Q14" s="9"/>
    </row>
    <row r="15" spans="1:17" ht="12.75">
      <c r="A15" s="525">
        <v>2008</v>
      </c>
      <c r="B15" s="525"/>
      <c r="C15" s="523">
        <v>130319</v>
      </c>
      <c r="D15" s="578"/>
      <c r="E15" s="524">
        <v>57653</v>
      </c>
      <c r="F15" s="669">
        <v>13.477018403205383</v>
      </c>
      <c r="G15" s="578"/>
      <c r="H15" s="524">
        <v>35948</v>
      </c>
      <c r="I15" s="669">
        <v>18.576781990653327</v>
      </c>
      <c r="J15" s="578"/>
      <c r="K15" s="524">
        <v>24611</v>
      </c>
      <c r="L15" s="669">
        <v>5.702165454471588</v>
      </c>
      <c r="M15" s="578"/>
      <c r="N15" s="524">
        <v>12107</v>
      </c>
      <c r="O15" s="669">
        <v>8.67156611877429</v>
      </c>
      <c r="Q15" s="9"/>
    </row>
    <row r="16" spans="1:17" ht="12.75">
      <c r="A16" s="525">
        <v>2009</v>
      </c>
      <c r="B16" s="525"/>
      <c r="C16" s="523">
        <v>136224</v>
      </c>
      <c r="D16" s="578"/>
      <c r="E16" s="524">
        <v>64411</v>
      </c>
      <c r="F16" s="669">
        <v>13.491473381875787</v>
      </c>
      <c r="G16" s="578"/>
      <c r="H16" s="524">
        <v>36866</v>
      </c>
      <c r="I16" s="669">
        <v>18.608872619758063</v>
      </c>
      <c r="J16" s="578"/>
      <c r="K16" s="524">
        <v>23082</v>
      </c>
      <c r="L16" s="669">
        <v>5.656036781907975</v>
      </c>
      <c r="M16" s="578"/>
      <c r="N16" s="524">
        <v>11865</v>
      </c>
      <c r="O16" s="669">
        <v>8.86851091445426</v>
      </c>
      <c r="Q16" s="9"/>
    </row>
    <row r="17" spans="1:17" ht="12.75">
      <c r="A17" s="525">
        <v>2010</v>
      </c>
      <c r="B17" s="525"/>
      <c r="C17" s="523">
        <v>143863</v>
      </c>
      <c r="D17" s="578"/>
      <c r="E17" s="524">
        <v>71512</v>
      </c>
      <c r="F17" s="669">
        <v>14.186631907931545</v>
      </c>
      <c r="G17" s="578"/>
      <c r="H17" s="524">
        <v>38442</v>
      </c>
      <c r="I17" s="669">
        <v>19.303275610009972</v>
      </c>
      <c r="J17" s="578"/>
      <c r="K17" s="524">
        <v>21972</v>
      </c>
      <c r="L17" s="669">
        <v>5.863323866739504</v>
      </c>
      <c r="M17" s="578"/>
      <c r="N17" s="524">
        <v>11937</v>
      </c>
      <c r="O17" s="669">
        <v>8.595626958197244</v>
      </c>
      <c r="Q17" s="9"/>
    </row>
    <row r="18" spans="1:17" ht="12.75">
      <c r="A18" s="525">
        <v>2011</v>
      </c>
      <c r="B18" s="525"/>
      <c r="C18" s="523">
        <v>138924</v>
      </c>
      <c r="D18" s="578"/>
      <c r="E18" s="524">
        <v>66087</v>
      </c>
      <c r="F18" s="669">
        <v>13.73602632893008</v>
      </c>
      <c r="G18" s="578"/>
      <c r="H18" s="524">
        <v>37712</v>
      </c>
      <c r="I18" s="669">
        <v>19.462915385023447</v>
      </c>
      <c r="J18" s="578"/>
      <c r="K18" s="524">
        <v>23775</v>
      </c>
      <c r="L18" s="669">
        <v>5.468597770767607</v>
      </c>
      <c r="M18" s="578"/>
      <c r="N18" s="524">
        <v>11350</v>
      </c>
      <c r="O18" s="669">
        <v>8.601675330396453</v>
      </c>
      <c r="Q18" s="9"/>
    </row>
    <row r="19" spans="1:17" ht="12.75">
      <c r="A19" s="525"/>
      <c r="B19" s="525"/>
      <c r="C19" s="523"/>
      <c r="D19" s="578"/>
      <c r="E19" s="524"/>
      <c r="F19" s="669"/>
      <c r="G19" s="578"/>
      <c r="H19" s="524"/>
      <c r="I19" s="669"/>
      <c r="J19" s="578"/>
      <c r="K19" s="524"/>
      <c r="L19" s="669"/>
      <c r="M19" s="578"/>
      <c r="N19" s="524"/>
      <c r="O19" s="669"/>
      <c r="Q19" s="9"/>
    </row>
    <row r="20" spans="1:17" ht="12.75">
      <c r="A20" s="525">
        <v>2008</v>
      </c>
      <c r="B20" s="525" t="s">
        <v>582</v>
      </c>
      <c r="C20" s="523">
        <v>31970</v>
      </c>
      <c r="D20" s="578"/>
      <c r="E20" s="524">
        <v>14080</v>
      </c>
      <c r="F20" s="669">
        <v>14.000330326704544</v>
      </c>
      <c r="G20" s="578"/>
      <c r="H20" s="524">
        <v>8965</v>
      </c>
      <c r="I20" s="669">
        <v>19.02669336307864</v>
      </c>
      <c r="J20" s="578"/>
      <c r="K20" s="524">
        <v>6105</v>
      </c>
      <c r="L20" s="669">
        <v>6.207957248157243</v>
      </c>
      <c r="M20" s="578"/>
      <c r="N20" s="524">
        <v>2820</v>
      </c>
      <c r="O20" s="669">
        <v>8.652330851063818</v>
      </c>
      <c r="Q20" s="9"/>
    </row>
    <row r="21" spans="1:17" ht="12.75">
      <c r="A21" s="525"/>
      <c r="B21" s="525" t="s">
        <v>583</v>
      </c>
      <c r="C21" s="523">
        <v>33025</v>
      </c>
      <c r="D21" s="578"/>
      <c r="E21" s="524">
        <v>14558</v>
      </c>
      <c r="F21" s="669">
        <v>13.641676191784581</v>
      </c>
      <c r="G21" s="578"/>
      <c r="H21" s="524">
        <v>9024</v>
      </c>
      <c r="I21" s="669">
        <v>18.92042752659575</v>
      </c>
      <c r="J21" s="578"/>
      <c r="K21" s="524">
        <v>6308</v>
      </c>
      <c r="L21" s="669">
        <v>5.7077216233354395</v>
      </c>
      <c r="M21" s="578"/>
      <c r="N21" s="524">
        <v>3135</v>
      </c>
      <c r="O21" s="669">
        <v>8.451841786283872</v>
      </c>
      <c r="Q21" s="9"/>
    </row>
    <row r="22" spans="1:17" ht="12.75">
      <c r="A22" s="525"/>
      <c r="B22" s="525" t="s">
        <v>584</v>
      </c>
      <c r="C22" s="523">
        <v>32882</v>
      </c>
      <c r="D22" s="578"/>
      <c r="E22" s="524">
        <v>14533</v>
      </c>
      <c r="F22" s="669">
        <v>13.23160675703571</v>
      </c>
      <c r="G22" s="578"/>
      <c r="H22" s="524">
        <v>8936</v>
      </c>
      <c r="I22" s="669">
        <v>18.16535071620413</v>
      </c>
      <c r="J22" s="578"/>
      <c r="K22" s="524">
        <v>6247</v>
      </c>
      <c r="L22" s="669">
        <v>5.45315559468544</v>
      </c>
      <c r="M22" s="578"/>
      <c r="N22" s="524">
        <v>3166</v>
      </c>
      <c r="O22" s="669">
        <v>8.494118130132643</v>
      </c>
      <c r="Q22" s="9"/>
    </row>
    <row r="23" spans="1:17" ht="12.75">
      <c r="A23" s="525"/>
      <c r="B23" s="525" t="s">
        <v>585</v>
      </c>
      <c r="C23" s="523">
        <v>32442</v>
      </c>
      <c r="D23" s="578"/>
      <c r="E23" s="524">
        <v>14482</v>
      </c>
      <c r="F23" s="669">
        <v>13.048986880265158</v>
      </c>
      <c r="G23" s="578"/>
      <c r="H23" s="524">
        <v>9023</v>
      </c>
      <c r="I23" s="669">
        <v>18.193543278288825</v>
      </c>
      <c r="J23" s="578"/>
      <c r="K23" s="524">
        <v>5951</v>
      </c>
      <c r="L23" s="669">
        <v>5.438790791463613</v>
      </c>
      <c r="M23" s="578"/>
      <c r="N23" s="524">
        <v>2986</v>
      </c>
      <c r="O23" s="669">
        <v>9.108565304755514</v>
      </c>
      <c r="Q23" s="9"/>
    </row>
    <row r="24" spans="1:17" ht="7.5" customHeight="1">
      <c r="A24" s="525"/>
      <c r="B24" s="525"/>
      <c r="C24" s="530"/>
      <c r="D24" s="578"/>
      <c r="E24" s="530"/>
      <c r="F24" s="513"/>
      <c r="G24" s="578"/>
      <c r="H24" s="530"/>
      <c r="I24" s="513"/>
      <c r="J24" s="578"/>
      <c r="K24" s="530"/>
      <c r="L24" s="513"/>
      <c r="M24" s="578"/>
      <c r="N24" s="530"/>
      <c r="O24" s="513"/>
      <c r="Q24" s="9"/>
    </row>
    <row r="25" spans="1:17" ht="12.75">
      <c r="A25" s="525">
        <v>2009</v>
      </c>
      <c r="B25" s="531" t="s">
        <v>588</v>
      </c>
      <c r="C25" s="523">
        <v>33968</v>
      </c>
      <c r="D25" s="578"/>
      <c r="E25" s="530">
        <v>15666</v>
      </c>
      <c r="F25" s="669">
        <v>12.837016660283435</v>
      </c>
      <c r="G25" s="578"/>
      <c r="H25" s="530">
        <v>9448</v>
      </c>
      <c r="I25" s="669">
        <v>18.2368095893311</v>
      </c>
      <c r="J25" s="578"/>
      <c r="K25" s="530">
        <v>6033</v>
      </c>
      <c r="L25" s="669">
        <v>5.694804409083375</v>
      </c>
      <c r="M25" s="578"/>
      <c r="N25" s="530">
        <v>2821</v>
      </c>
      <c r="O25" s="669">
        <v>9.331091811414375</v>
      </c>
      <c r="Q25" s="9"/>
    </row>
    <row r="26" spans="1:17" ht="12.75">
      <c r="A26" s="525"/>
      <c r="B26" s="531" t="s">
        <v>583</v>
      </c>
      <c r="C26" s="523">
        <v>32776</v>
      </c>
      <c r="D26" s="578"/>
      <c r="E26" s="530">
        <v>15253</v>
      </c>
      <c r="F26" s="669">
        <v>13.53277211040453</v>
      </c>
      <c r="G26" s="578"/>
      <c r="H26" s="530">
        <v>8929</v>
      </c>
      <c r="I26" s="669">
        <v>18.735521110986696</v>
      </c>
      <c r="J26" s="578"/>
      <c r="K26" s="530">
        <v>5598</v>
      </c>
      <c r="L26" s="669">
        <v>5.961716505894961</v>
      </c>
      <c r="M26" s="578"/>
      <c r="N26" s="530">
        <v>2996</v>
      </c>
      <c r="O26" s="669">
        <v>9.248923564752985</v>
      </c>
      <c r="Q26" s="9"/>
    </row>
    <row r="27" spans="1:17" ht="12.75">
      <c r="A27" s="525"/>
      <c r="B27" s="531" t="s">
        <v>584</v>
      </c>
      <c r="C27" s="523">
        <v>34964</v>
      </c>
      <c r="D27" s="578"/>
      <c r="E27" s="530">
        <v>16782</v>
      </c>
      <c r="F27" s="669">
        <v>13.883052139196785</v>
      </c>
      <c r="G27" s="578"/>
      <c r="H27" s="530">
        <v>9295</v>
      </c>
      <c r="I27" s="669">
        <v>18.4746715438408</v>
      </c>
      <c r="J27" s="578"/>
      <c r="K27" s="530">
        <v>5869</v>
      </c>
      <c r="L27" s="669">
        <v>5.519587493610487</v>
      </c>
      <c r="M27" s="578"/>
      <c r="N27" s="530">
        <v>3018</v>
      </c>
      <c r="O27" s="669">
        <v>8.430664678595077</v>
      </c>
      <c r="Q27" s="9"/>
    </row>
    <row r="28" spans="1:17" ht="12.75">
      <c r="A28" s="525"/>
      <c r="B28" s="531" t="s">
        <v>585</v>
      </c>
      <c r="C28" s="523">
        <v>34516</v>
      </c>
      <c r="D28" s="578"/>
      <c r="E28" s="530">
        <v>16710</v>
      </c>
      <c r="F28" s="669">
        <v>13.674077498503912</v>
      </c>
      <c r="G28" s="578"/>
      <c r="H28" s="530">
        <v>9194</v>
      </c>
      <c r="I28" s="669">
        <v>19.00389177724605</v>
      </c>
      <c r="J28" s="578"/>
      <c r="K28" s="530">
        <v>5582</v>
      </c>
      <c r="L28" s="669">
        <v>5.451045861698308</v>
      </c>
      <c r="M28" s="578"/>
      <c r="N28" s="530">
        <v>3030</v>
      </c>
      <c r="O28" s="669">
        <v>8.497805610561043</v>
      </c>
      <c r="Q28" s="9"/>
    </row>
    <row r="29" spans="1:17" ht="7.5" customHeight="1">
      <c r="A29" s="525"/>
      <c r="B29" s="525"/>
      <c r="C29" s="530"/>
      <c r="D29" s="578"/>
      <c r="E29" s="530"/>
      <c r="F29" s="513"/>
      <c r="G29" s="578"/>
      <c r="H29" s="530"/>
      <c r="I29" s="513"/>
      <c r="J29" s="578"/>
      <c r="K29" s="530"/>
      <c r="L29" s="513"/>
      <c r="M29" s="578"/>
      <c r="N29" s="530"/>
      <c r="O29" s="513"/>
      <c r="Q29" s="9"/>
    </row>
    <row r="30" spans="1:17" ht="12.75">
      <c r="A30" s="525">
        <v>2010</v>
      </c>
      <c r="B30" s="531" t="s">
        <v>582</v>
      </c>
      <c r="C30" s="523">
        <v>36309</v>
      </c>
      <c r="D30" s="578"/>
      <c r="E30" s="524">
        <v>18258</v>
      </c>
      <c r="F30" s="669">
        <v>13.920488279110538</v>
      </c>
      <c r="G30" s="578"/>
      <c r="H30" s="524">
        <v>9873</v>
      </c>
      <c r="I30" s="669">
        <v>19.47200070900441</v>
      </c>
      <c r="J30" s="578"/>
      <c r="K30" s="524">
        <v>5245</v>
      </c>
      <c r="L30" s="669">
        <v>5.5297776930409785</v>
      </c>
      <c r="M30" s="578"/>
      <c r="N30" s="524">
        <v>2933</v>
      </c>
      <c r="O30" s="669">
        <v>8.936760313671986</v>
      </c>
      <c r="Q30" s="9"/>
    </row>
    <row r="31" spans="1:17" ht="12.75">
      <c r="A31" s="525"/>
      <c r="B31" s="531" t="s">
        <v>583</v>
      </c>
      <c r="C31" s="523">
        <v>35223</v>
      </c>
      <c r="D31" s="578"/>
      <c r="E31" s="524">
        <v>17736</v>
      </c>
      <c r="F31" s="669">
        <v>14.179883964817332</v>
      </c>
      <c r="G31" s="578"/>
      <c r="H31" s="524">
        <v>9085</v>
      </c>
      <c r="I31" s="669">
        <v>19.39281596037429</v>
      </c>
      <c r="J31" s="578"/>
      <c r="K31" s="524">
        <v>5418</v>
      </c>
      <c r="L31" s="669">
        <v>5.837456441491312</v>
      </c>
      <c r="M31" s="578"/>
      <c r="N31" s="524">
        <v>2984</v>
      </c>
      <c r="O31" s="669">
        <v>8.773623994638049</v>
      </c>
      <c r="Q31" s="9"/>
    </row>
    <row r="32" spans="1:17" ht="12.75">
      <c r="A32" s="525"/>
      <c r="B32" s="531" t="s">
        <v>584</v>
      </c>
      <c r="C32" s="523">
        <v>36969</v>
      </c>
      <c r="D32" s="578"/>
      <c r="E32" s="524">
        <v>18372</v>
      </c>
      <c r="F32" s="669">
        <v>14.711581101676487</v>
      </c>
      <c r="G32" s="578"/>
      <c r="H32" s="524">
        <v>9865</v>
      </c>
      <c r="I32" s="669">
        <v>18.99003618854541</v>
      </c>
      <c r="J32" s="578"/>
      <c r="K32" s="524">
        <v>5724</v>
      </c>
      <c r="L32" s="669">
        <v>6.051504716981131</v>
      </c>
      <c r="M32" s="578"/>
      <c r="N32" s="524">
        <v>3008</v>
      </c>
      <c r="O32" s="669">
        <v>8.262933178191476</v>
      </c>
      <c r="Q32" s="9"/>
    </row>
    <row r="33" spans="1:17" ht="12.75">
      <c r="A33" s="525"/>
      <c r="B33" s="531" t="s">
        <v>585</v>
      </c>
      <c r="C33" s="523">
        <v>35362</v>
      </c>
      <c r="D33" s="578"/>
      <c r="E33" s="524">
        <v>17146</v>
      </c>
      <c r="F33" s="669">
        <v>13.91453143590343</v>
      </c>
      <c r="G33" s="578"/>
      <c r="H33" s="524">
        <v>9619</v>
      </c>
      <c r="I33" s="669">
        <v>19.366775964237497</v>
      </c>
      <c r="J33" s="578"/>
      <c r="K33" s="524">
        <v>5585</v>
      </c>
      <c r="L33" s="669">
        <v>6.008794270367052</v>
      </c>
      <c r="M33" s="578"/>
      <c r="N33" s="524">
        <v>3012</v>
      </c>
      <c r="O33" s="669">
        <v>8.419350597609542</v>
      </c>
      <c r="Q33" s="9"/>
    </row>
    <row r="34" spans="1:17" ht="7.5" customHeight="1">
      <c r="A34" s="525"/>
      <c r="B34" s="525"/>
      <c r="C34" s="530"/>
      <c r="D34" s="578"/>
      <c r="E34" s="530"/>
      <c r="F34" s="513"/>
      <c r="G34" s="578"/>
      <c r="H34" s="530"/>
      <c r="I34" s="513"/>
      <c r="J34" s="578"/>
      <c r="K34" s="530"/>
      <c r="L34" s="513"/>
      <c r="M34" s="578"/>
      <c r="N34" s="530"/>
      <c r="O34" s="513"/>
      <c r="Q34" s="9"/>
    </row>
    <row r="35" spans="1:17" ht="12.75">
      <c r="A35" s="583">
        <v>2011</v>
      </c>
      <c r="B35" s="531" t="s">
        <v>582</v>
      </c>
      <c r="C35" s="523">
        <v>36641</v>
      </c>
      <c r="D35" s="670"/>
      <c r="E35" s="524">
        <v>17953</v>
      </c>
      <c r="F35" s="671">
        <v>13.892357433298079</v>
      </c>
      <c r="G35" s="670"/>
      <c r="H35" s="524">
        <v>10101</v>
      </c>
      <c r="I35" s="671">
        <v>19.573505395505517</v>
      </c>
      <c r="J35" s="670"/>
      <c r="K35" s="524">
        <v>5791</v>
      </c>
      <c r="L35" s="671">
        <v>5.645377136936616</v>
      </c>
      <c r="M35" s="670"/>
      <c r="N35" s="524">
        <v>2796</v>
      </c>
      <c r="O35" s="671">
        <v>8.956417024320437</v>
      </c>
      <c r="Q35" s="9"/>
    </row>
    <row r="36" spans="1:17" ht="12.75">
      <c r="A36" s="583"/>
      <c r="B36" s="531" t="s">
        <v>583</v>
      </c>
      <c r="C36" s="523">
        <v>33024</v>
      </c>
      <c r="D36" s="670"/>
      <c r="E36" s="524">
        <v>15823</v>
      </c>
      <c r="F36" s="671">
        <v>13.803013967010084</v>
      </c>
      <c r="G36" s="670"/>
      <c r="H36" s="524">
        <v>8934</v>
      </c>
      <c r="I36" s="671">
        <v>19.13091235728688</v>
      </c>
      <c r="J36" s="670"/>
      <c r="K36" s="524">
        <v>5462</v>
      </c>
      <c r="L36" s="671">
        <v>5.45961351153423</v>
      </c>
      <c r="M36" s="670"/>
      <c r="N36" s="524">
        <v>2805</v>
      </c>
      <c r="O36" s="671">
        <v>8.254891978609601</v>
      </c>
      <c r="Q36" s="9"/>
    </row>
    <row r="37" spans="1:17" ht="12.75">
      <c r="A37" s="583"/>
      <c r="B37" s="531" t="s">
        <v>584</v>
      </c>
      <c r="C37" s="523">
        <v>35173</v>
      </c>
      <c r="D37" s="670"/>
      <c r="E37" s="524">
        <v>16640</v>
      </c>
      <c r="F37" s="671">
        <v>13.793517788461577</v>
      </c>
      <c r="G37" s="670"/>
      <c r="H37" s="524">
        <v>9233</v>
      </c>
      <c r="I37" s="671">
        <v>19.343332286364248</v>
      </c>
      <c r="J37" s="670"/>
      <c r="K37" s="524">
        <v>6382</v>
      </c>
      <c r="L37" s="671">
        <v>5.314164838608587</v>
      </c>
      <c r="M37" s="670"/>
      <c r="N37" s="524">
        <v>2918</v>
      </c>
      <c r="O37" s="671">
        <v>8.091428032899227</v>
      </c>
      <c r="Q37" s="9"/>
    </row>
    <row r="38" spans="1:17" ht="12.75">
      <c r="A38" s="583"/>
      <c r="B38" s="531" t="s">
        <v>585</v>
      </c>
      <c r="C38" s="523">
        <v>34086</v>
      </c>
      <c r="D38" s="670"/>
      <c r="E38" s="524">
        <v>15671</v>
      </c>
      <c r="F38" s="671">
        <v>13.428246633909806</v>
      </c>
      <c r="G38" s="670"/>
      <c r="H38" s="524">
        <v>9444</v>
      </c>
      <c r="I38" s="671">
        <v>19.77561721728091</v>
      </c>
      <c r="J38" s="670"/>
      <c r="K38" s="524">
        <v>6140</v>
      </c>
      <c r="L38" s="671">
        <v>5.470378501628661</v>
      </c>
      <c r="M38" s="670"/>
      <c r="N38" s="524">
        <v>2831</v>
      </c>
      <c r="O38" s="671">
        <v>9.12084563758387</v>
      </c>
      <c r="Q38" s="9"/>
    </row>
    <row r="39" spans="1:17" ht="7.5" customHeight="1">
      <c r="A39" s="525"/>
      <c r="B39" s="525"/>
      <c r="C39" s="530"/>
      <c r="D39" s="578"/>
      <c r="E39" s="530"/>
      <c r="F39" s="513"/>
      <c r="G39" s="578"/>
      <c r="H39" s="530"/>
      <c r="I39" s="513"/>
      <c r="J39" s="578"/>
      <c r="K39" s="530"/>
      <c r="L39" s="513"/>
      <c r="M39" s="578"/>
      <c r="N39" s="530"/>
      <c r="O39" s="513"/>
      <c r="Q39" s="9"/>
    </row>
    <row r="40" spans="1:17" ht="12.75">
      <c r="A40" s="583">
        <v>2012</v>
      </c>
      <c r="B40" s="531" t="s">
        <v>501</v>
      </c>
      <c r="C40" s="523">
        <v>35547</v>
      </c>
      <c r="D40" s="670"/>
      <c r="E40" s="524">
        <v>16497</v>
      </c>
      <c r="F40" s="671">
        <v>13.964364187428021</v>
      </c>
      <c r="G40" s="670"/>
      <c r="H40" s="524">
        <v>9650</v>
      </c>
      <c r="I40" s="671">
        <v>19.631811191709872</v>
      </c>
      <c r="J40" s="670"/>
      <c r="K40" s="524">
        <v>6547</v>
      </c>
      <c r="L40" s="671">
        <v>6.058615701848171</v>
      </c>
      <c r="M40" s="670"/>
      <c r="N40" s="524">
        <v>2853</v>
      </c>
      <c r="O40" s="671">
        <v>8.886031896249548</v>
      </c>
      <c r="Q40" s="9"/>
    </row>
    <row r="41" spans="1:17" ht="12.75">
      <c r="A41" s="583"/>
      <c r="B41" s="531" t="s">
        <v>575</v>
      </c>
      <c r="C41" s="523">
        <v>31396</v>
      </c>
      <c r="D41" s="670"/>
      <c r="E41" s="524">
        <v>14002</v>
      </c>
      <c r="F41" s="671">
        <v>14.037550635623486</v>
      </c>
      <c r="G41" s="670"/>
      <c r="H41" s="524">
        <v>8800</v>
      </c>
      <c r="I41" s="671">
        <v>19.48148852272729</v>
      </c>
      <c r="J41" s="670"/>
      <c r="K41" s="524">
        <v>5948</v>
      </c>
      <c r="L41" s="671">
        <v>5.349226798924001</v>
      </c>
      <c r="M41" s="670"/>
      <c r="N41" s="524">
        <v>2646</v>
      </c>
      <c r="O41" s="671">
        <v>8.615565381708217</v>
      </c>
      <c r="Q41" s="9"/>
    </row>
    <row r="42" spans="1:15" ht="3.75" customHeight="1">
      <c r="A42" s="536"/>
      <c r="B42" s="536"/>
      <c r="C42" s="536"/>
      <c r="D42" s="536"/>
      <c r="E42" s="536"/>
      <c r="F42" s="536"/>
      <c r="G42" s="536"/>
      <c r="H42" s="536"/>
      <c r="I42" s="536"/>
      <c r="J42" s="536"/>
      <c r="K42" s="536"/>
      <c r="L42" s="536"/>
      <c r="M42" s="536"/>
      <c r="N42" s="536"/>
      <c r="O42" s="536"/>
    </row>
    <row r="43" spans="1:15" ht="3.75" customHeight="1">
      <c r="A43" s="513"/>
      <c r="B43" s="513"/>
      <c r="C43" s="513"/>
      <c r="D43" s="513"/>
      <c r="E43" s="513"/>
      <c r="F43" s="513"/>
      <c r="G43" s="513"/>
      <c r="H43" s="513"/>
      <c r="I43" s="513"/>
      <c r="J43" s="513"/>
      <c r="K43" s="513"/>
      <c r="L43" s="513"/>
      <c r="M43" s="513"/>
      <c r="N43" s="513"/>
      <c r="O43" s="513"/>
    </row>
    <row r="44" spans="1:15" ht="12.75">
      <c r="A44" s="672" t="s">
        <v>589</v>
      </c>
      <c r="B44" s="672"/>
      <c r="C44" s="673"/>
      <c r="D44" s="673"/>
      <c r="E44" s="673"/>
      <c r="F44" s="674"/>
      <c r="G44" s="673"/>
      <c r="H44" s="674"/>
      <c r="I44" s="674"/>
      <c r="J44" s="673"/>
      <c r="K44" s="674"/>
      <c r="L44" s="674"/>
      <c r="M44" s="673"/>
      <c r="N44" s="674"/>
      <c r="O44" s="674"/>
    </row>
    <row r="45" spans="1:15" ht="12.75">
      <c r="A45" s="891" t="s">
        <v>613</v>
      </c>
      <c r="B45" s="891"/>
      <c r="C45" s="891"/>
      <c r="D45" s="891"/>
      <c r="E45" s="886"/>
      <c r="F45" s="886"/>
      <c r="G45" s="886"/>
      <c r="H45" s="886"/>
      <c r="I45" s="886"/>
      <c r="J45" s="886"/>
      <c r="K45" s="886"/>
      <c r="L45" s="886"/>
      <c r="M45" s="886"/>
      <c r="N45" s="886"/>
      <c r="O45" s="886"/>
    </row>
    <row r="46" spans="1:15" ht="12.75">
      <c r="A46" s="675"/>
      <c r="B46" s="675"/>
      <c r="C46" s="673"/>
      <c r="D46" s="673"/>
      <c r="E46" s="673"/>
      <c r="F46" s="673"/>
      <c r="G46" s="673"/>
      <c r="H46" s="673"/>
      <c r="I46" s="673"/>
      <c r="J46" s="673"/>
      <c r="K46" s="673"/>
      <c r="L46" s="673"/>
      <c r="M46" s="673"/>
      <c r="N46" s="673"/>
      <c r="O46" s="673"/>
    </row>
    <row r="47" spans="1:15" ht="12.75">
      <c r="A47" s="672" t="s">
        <v>591</v>
      </c>
      <c r="B47" s="672"/>
      <c r="C47" s="673"/>
      <c r="D47" s="673"/>
      <c r="E47" s="673"/>
      <c r="F47" s="673"/>
      <c r="G47" s="673"/>
      <c r="H47" s="673"/>
      <c r="I47" s="673"/>
      <c r="J47" s="673"/>
      <c r="K47" s="673"/>
      <c r="L47" s="673"/>
      <c r="M47" s="673"/>
      <c r="N47" s="673"/>
      <c r="O47" s="673"/>
    </row>
    <row r="48" spans="1:15" ht="12.75">
      <c r="A48" s="841" t="s">
        <v>406</v>
      </c>
      <c r="B48" s="841"/>
      <c r="C48" s="841"/>
      <c r="D48" s="841"/>
      <c r="E48" s="892"/>
      <c r="F48" s="892"/>
      <c r="G48" s="892"/>
      <c r="H48" s="892"/>
      <c r="I48" s="892"/>
      <c r="J48" s="892"/>
      <c r="K48" s="892"/>
      <c r="L48" s="892"/>
      <c r="M48" s="892"/>
      <c r="N48" s="892"/>
      <c r="O48" s="892"/>
    </row>
    <row r="49" spans="1:15" ht="12.75">
      <c r="A49" s="889" t="s">
        <v>407</v>
      </c>
      <c r="B49" s="889"/>
      <c r="C49" s="889"/>
      <c r="D49" s="889"/>
      <c r="E49" s="890"/>
      <c r="F49" s="890"/>
      <c r="G49" s="890"/>
      <c r="H49" s="890"/>
      <c r="I49" s="890"/>
      <c r="J49" s="890"/>
      <c r="K49" s="890"/>
      <c r="L49" s="890"/>
      <c r="M49" s="890"/>
      <c r="N49" s="890"/>
      <c r="O49" s="890"/>
    </row>
    <row r="50" spans="1:15" ht="12.75">
      <c r="A50" s="889" t="s">
        <v>403</v>
      </c>
      <c r="B50" s="889"/>
      <c r="C50" s="889"/>
      <c r="D50" s="889"/>
      <c r="E50" s="890"/>
      <c r="F50" s="890"/>
      <c r="G50" s="890"/>
      <c r="H50" s="890"/>
      <c r="I50" s="890"/>
      <c r="J50" s="890"/>
      <c r="K50" s="890"/>
      <c r="L50" s="890"/>
      <c r="M50" s="890"/>
      <c r="N50" s="890"/>
      <c r="O50" s="890"/>
    </row>
    <row r="51" spans="1:15" ht="12.75">
      <c r="A51" s="889" t="s">
        <v>404</v>
      </c>
      <c r="B51" s="889"/>
      <c r="C51" s="889"/>
      <c r="D51" s="889"/>
      <c r="E51" s="890"/>
      <c r="F51" s="890"/>
      <c r="G51" s="890"/>
      <c r="H51" s="890"/>
      <c r="I51" s="890"/>
      <c r="J51" s="890"/>
      <c r="K51" s="890"/>
      <c r="L51" s="890"/>
      <c r="M51" s="890"/>
      <c r="N51" s="890"/>
      <c r="O51" s="890"/>
    </row>
    <row r="52" spans="1:15" ht="25.5" customHeight="1">
      <c r="A52" s="889" t="s">
        <v>405</v>
      </c>
      <c r="B52" s="889"/>
      <c r="C52" s="889"/>
      <c r="D52" s="889"/>
      <c r="E52" s="890"/>
      <c r="F52" s="890"/>
      <c r="G52" s="890"/>
      <c r="H52" s="890"/>
      <c r="I52" s="890"/>
      <c r="J52" s="890"/>
      <c r="K52" s="890"/>
      <c r="L52" s="890"/>
      <c r="M52" s="890"/>
      <c r="N52" s="890"/>
      <c r="O52" s="890"/>
    </row>
  </sheetData>
  <mergeCells count="14">
    <mergeCell ref="A51:O51"/>
    <mergeCell ref="A52:O52"/>
    <mergeCell ref="A45:O45"/>
    <mergeCell ref="A48:O48"/>
    <mergeCell ref="A49:O49"/>
    <mergeCell ref="A50:O50"/>
    <mergeCell ref="A2:O2"/>
    <mergeCell ref="A4:A5"/>
    <mergeCell ref="B4:B5"/>
    <mergeCell ref="C4:C5"/>
    <mergeCell ref="E4:F4"/>
    <mergeCell ref="H4:I4"/>
    <mergeCell ref="K4:L4"/>
    <mergeCell ref="N4:O4"/>
  </mergeCells>
  <printOptions/>
  <pageMargins left="0.7874015748031497" right="0.3937007874015748" top="0.5905511811023623" bottom="0.5905511811023623" header="0.1968503937007874" footer="0.1968503937007874"/>
  <pageSetup fitToHeight="1" fitToWidth="1" horizontalDpi="600" verticalDpi="600" orientation="landscape" paperSize="9" scale="77" r:id="rId1"/>
  <headerFooter alignWithMargins="0">
    <oddHeader>&amp;CCourt Statistics Quarterly: April to June 2012</oddHeader>
    <oddFooter>&amp;CPage &amp;P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O50"/>
  <sheetViews>
    <sheetView workbookViewId="0" topLeftCell="A1">
      <selection activeCell="A1" sqref="A1"/>
    </sheetView>
  </sheetViews>
  <sheetFormatPr defaultColWidth="9.140625" defaultRowHeight="12.75"/>
  <cols>
    <col min="3" max="4" width="11.57421875" style="0" customWidth="1"/>
    <col min="5" max="5" width="10.140625" style="0" customWidth="1"/>
    <col min="6" max="6" width="12.00390625" style="0" customWidth="1"/>
    <col min="7" max="7" width="9.00390625" style="0" customWidth="1"/>
    <col min="8" max="8" width="1.421875" style="0" customWidth="1"/>
    <col min="9" max="9" width="10.28125" style="0" customWidth="1"/>
    <col min="10" max="10" width="9.8515625" style="0" customWidth="1"/>
    <col min="11" max="11" width="12.57421875" style="0" customWidth="1"/>
    <col min="12" max="12" width="10.421875" style="0" customWidth="1"/>
  </cols>
  <sheetData>
    <row r="1" spans="1:12" ht="12.75">
      <c r="A1" s="677" t="s">
        <v>563</v>
      </c>
      <c r="B1" s="677"/>
      <c r="C1" s="513"/>
      <c r="D1" s="678"/>
      <c r="E1" s="678"/>
      <c r="F1" s="678"/>
      <c r="G1" s="678"/>
      <c r="H1" s="678"/>
      <c r="I1" s="678"/>
      <c r="J1" s="678"/>
      <c r="K1" s="678"/>
      <c r="L1" s="678"/>
    </row>
    <row r="2" spans="1:12" ht="12.75">
      <c r="A2" s="893" t="s">
        <v>627</v>
      </c>
      <c r="B2" s="729"/>
      <c r="C2" s="729"/>
      <c r="D2" s="729"/>
      <c r="E2" s="729"/>
      <c r="F2" s="729"/>
      <c r="G2" s="729"/>
      <c r="H2" s="729"/>
      <c r="I2" s="729"/>
      <c r="J2" s="729"/>
      <c r="K2" s="729"/>
      <c r="L2" s="729"/>
    </row>
    <row r="3" spans="1:12" ht="12.75">
      <c r="A3" s="678"/>
      <c r="B3" s="678"/>
      <c r="C3" s="536"/>
      <c r="D3" s="678"/>
      <c r="E3" s="678"/>
      <c r="F3" s="678"/>
      <c r="G3" s="678"/>
      <c r="H3" s="678"/>
      <c r="I3" s="678"/>
      <c r="J3" s="678"/>
      <c r="K3" s="678"/>
      <c r="L3" s="678"/>
    </row>
    <row r="4" spans="1:12" ht="12.75">
      <c r="A4" s="894" t="s">
        <v>578</v>
      </c>
      <c r="B4" s="894" t="s">
        <v>579</v>
      </c>
      <c r="C4" s="864" t="s">
        <v>617</v>
      </c>
      <c r="D4" s="896" t="s">
        <v>628</v>
      </c>
      <c r="E4" s="896"/>
      <c r="F4" s="896"/>
      <c r="G4" s="896"/>
      <c r="H4" s="679"/>
      <c r="I4" s="896" t="s">
        <v>623</v>
      </c>
      <c r="J4" s="896"/>
      <c r="K4" s="896"/>
      <c r="L4" s="896"/>
    </row>
    <row r="5" spans="1:12" ht="27">
      <c r="A5" s="895"/>
      <c r="B5" s="895"/>
      <c r="C5" s="888"/>
      <c r="D5" s="680" t="s">
        <v>629</v>
      </c>
      <c r="E5" s="680" t="s">
        <v>630</v>
      </c>
      <c r="F5" s="680" t="s">
        <v>631</v>
      </c>
      <c r="G5" s="680" t="s">
        <v>632</v>
      </c>
      <c r="H5" s="681"/>
      <c r="I5" s="680" t="s">
        <v>629</v>
      </c>
      <c r="J5" s="680" t="s">
        <v>630</v>
      </c>
      <c r="K5" s="680" t="s">
        <v>631</v>
      </c>
      <c r="L5" s="680" t="s">
        <v>632</v>
      </c>
    </row>
    <row r="6" spans="1:12" ht="3.75" customHeight="1">
      <c r="A6" s="678"/>
      <c r="B6" s="678"/>
      <c r="C6" s="666"/>
      <c r="D6" s="682"/>
      <c r="E6" s="682"/>
      <c r="F6" s="682"/>
      <c r="G6" s="682"/>
      <c r="H6" s="682"/>
      <c r="I6" s="682"/>
      <c r="J6" s="682"/>
      <c r="K6" s="682"/>
      <c r="L6" s="682"/>
    </row>
    <row r="7" spans="1:14" ht="12.75">
      <c r="A7" s="583">
        <v>2000</v>
      </c>
      <c r="B7" s="583"/>
      <c r="C7" s="523">
        <v>115267</v>
      </c>
      <c r="D7" s="683">
        <v>10.774268319583536</v>
      </c>
      <c r="E7" s="683">
        <v>1.259263473923781</v>
      </c>
      <c r="F7" s="683">
        <v>0.5709940944881889</v>
      </c>
      <c r="G7" s="683">
        <v>0.9166731281802762</v>
      </c>
      <c r="H7" s="684"/>
      <c r="I7" s="685">
        <v>18.632129283173928</v>
      </c>
      <c r="J7" s="685">
        <v>10.985386193945466</v>
      </c>
      <c r="K7" s="685">
        <v>6.751636113957788</v>
      </c>
      <c r="L7" s="685">
        <v>7.4691798795377204</v>
      </c>
      <c r="N7" s="9"/>
    </row>
    <row r="8" spans="1:14" ht="12.75">
      <c r="A8" s="583">
        <v>2001</v>
      </c>
      <c r="B8" s="583"/>
      <c r="C8" s="523">
        <v>109999</v>
      </c>
      <c r="D8" s="683">
        <v>10.997431630043774</v>
      </c>
      <c r="E8" s="683">
        <v>1.324466964023135</v>
      </c>
      <c r="F8" s="683">
        <v>0.555644653390695</v>
      </c>
      <c r="G8" s="683">
        <v>0.9417300072046109</v>
      </c>
      <c r="H8" s="684"/>
      <c r="I8" s="685">
        <v>18.87371892019203</v>
      </c>
      <c r="J8" s="685">
        <v>11.217067591264195</v>
      </c>
      <c r="K8" s="685">
        <v>6.3380915279879275</v>
      </c>
      <c r="L8" s="685">
        <v>7.144019308486779</v>
      </c>
      <c r="N8" s="9"/>
    </row>
    <row r="9" spans="1:14" ht="12.75">
      <c r="A9" s="583">
        <v>2002</v>
      </c>
      <c r="B9" s="583"/>
      <c r="C9" s="523">
        <v>114748</v>
      </c>
      <c r="D9" s="683">
        <v>12.140289516197603</v>
      </c>
      <c r="E9" s="683">
        <v>1.4530617499552183</v>
      </c>
      <c r="F9" s="683">
        <v>0.5535043428849744</v>
      </c>
      <c r="G9" s="683">
        <v>1.0099435413219118</v>
      </c>
      <c r="H9" s="684"/>
      <c r="I9" s="685">
        <v>19.230263112292196</v>
      </c>
      <c r="J9" s="685">
        <v>11.555765943958475</v>
      </c>
      <c r="K9" s="685">
        <v>6.25209897685856</v>
      </c>
      <c r="L9" s="685">
        <v>7.243032242305858</v>
      </c>
      <c r="N9" s="9"/>
    </row>
    <row r="10" spans="1:14" ht="12.75">
      <c r="A10" s="583">
        <v>2003</v>
      </c>
      <c r="B10" s="583"/>
      <c r="C10" s="523">
        <v>115384</v>
      </c>
      <c r="D10" s="683">
        <v>12.245989268663653</v>
      </c>
      <c r="E10" s="683">
        <v>1.439441691584793</v>
      </c>
      <c r="F10" s="683">
        <v>0.5713973847930559</v>
      </c>
      <c r="G10" s="683">
        <v>1.0126591796875</v>
      </c>
      <c r="H10" s="684"/>
      <c r="I10" s="685">
        <v>19.536665393045595</v>
      </c>
      <c r="J10" s="685">
        <v>11.711602908788771</v>
      </c>
      <c r="K10" s="685">
        <v>6.285502572678171</v>
      </c>
      <c r="L10" s="685">
        <v>7.669054566563501</v>
      </c>
      <c r="N10" s="9"/>
    </row>
    <row r="11" spans="1:14" ht="12.75">
      <c r="A11" s="583">
        <v>2004</v>
      </c>
      <c r="B11" s="583"/>
      <c r="C11" s="523">
        <v>115679</v>
      </c>
      <c r="D11" s="683">
        <v>11.950610370750043</v>
      </c>
      <c r="E11" s="683">
        <v>1.468090020156971</v>
      </c>
      <c r="F11" s="683">
        <v>0.5589371373664954</v>
      </c>
      <c r="G11" s="683">
        <v>0.9947504824924179</v>
      </c>
      <c r="H11" s="684"/>
      <c r="I11" s="685">
        <v>20.427350119831473</v>
      </c>
      <c r="J11" s="685">
        <v>12.154106397375495</v>
      </c>
      <c r="K11" s="685">
        <v>6.017925786652852</v>
      </c>
      <c r="L11" s="685">
        <v>7.660587604070338</v>
      </c>
      <c r="N11" s="9"/>
    </row>
    <row r="12" spans="1:14" ht="12.75">
      <c r="A12" s="583">
        <v>2005</v>
      </c>
      <c r="B12" s="583"/>
      <c r="C12" s="523">
        <v>114094</v>
      </c>
      <c r="D12" s="683">
        <v>12.186877777777777</v>
      </c>
      <c r="E12" s="683">
        <v>1.510571447403111</v>
      </c>
      <c r="F12" s="683">
        <v>0.587044528916644</v>
      </c>
      <c r="G12" s="683">
        <v>1.0191491078633552</v>
      </c>
      <c r="H12" s="684"/>
      <c r="I12" s="685">
        <v>21.629109947822705</v>
      </c>
      <c r="J12" s="685">
        <v>12.215997523395858</v>
      </c>
      <c r="K12" s="685">
        <v>6.060358907777836</v>
      </c>
      <c r="L12" s="685">
        <v>7.520913007456547</v>
      </c>
      <c r="N12" s="9"/>
    </row>
    <row r="13" spans="1:14" ht="12.75">
      <c r="A13" s="583">
        <v>2006</v>
      </c>
      <c r="B13" s="583"/>
      <c r="C13" s="523">
        <v>118523</v>
      </c>
      <c r="D13" s="683">
        <v>12.154615417577238</v>
      </c>
      <c r="E13" s="683">
        <v>1.519036859845604</v>
      </c>
      <c r="F13" s="683">
        <v>0.6002574940047962</v>
      </c>
      <c r="G13" s="683">
        <v>1.052860962566845</v>
      </c>
      <c r="H13" s="684"/>
      <c r="I13" s="685">
        <v>23.7471461559929</v>
      </c>
      <c r="J13" s="685">
        <v>13.144230594342732</v>
      </c>
      <c r="K13" s="685">
        <v>6.036686754429992</v>
      </c>
      <c r="L13" s="685">
        <v>7.8932711485095695</v>
      </c>
      <c r="N13" s="9"/>
    </row>
    <row r="14" spans="1:14" ht="12.75">
      <c r="A14" s="583">
        <v>2007</v>
      </c>
      <c r="B14" s="583"/>
      <c r="C14" s="523">
        <v>123396</v>
      </c>
      <c r="D14" s="683">
        <v>11.677218599862732</v>
      </c>
      <c r="E14" s="683">
        <v>1.353546542165159</v>
      </c>
      <c r="F14" s="683">
        <v>0.5461651655812664</v>
      </c>
      <c r="G14" s="683">
        <v>1.08439199230702</v>
      </c>
      <c r="H14" s="684"/>
      <c r="I14" s="685">
        <v>24.134074151270166</v>
      </c>
      <c r="J14" s="685">
        <v>12.65386244515995</v>
      </c>
      <c r="K14" s="685">
        <v>5.79952918336157</v>
      </c>
      <c r="L14" s="685">
        <v>8.569393944937401</v>
      </c>
      <c r="N14" s="9"/>
    </row>
    <row r="15" spans="1:14" ht="12.75">
      <c r="A15" s="583">
        <v>2008</v>
      </c>
      <c r="B15" s="583"/>
      <c r="C15" s="523">
        <v>130319</v>
      </c>
      <c r="D15" s="683">
        <v>12.730563885684994</v>
      </c>
      <c r="E15" s="683">
        <v>1.352728527554436</v>
      </c>
      <c r="F15" s="683">
        <v>0.5462634265254819</v>
      </c>
      <c r="G15" s="683">
        <v>1.0436828769922353</v>
      </c>
      <c r="H15" s="684"/>
      <c r="I15" s="685">
        <v>24.180969666583284</v>
      </c>
      <c r="J15" s="685">
        <v>11.70751807963891</v>
      </c>
      <c r="K15" s="685">
        <v>5.702165454471597</v>
      </c>
      <c r="L15" s="685">
        <v>8.671566118774303</v>
      </c>
      <c r="N15" s="9"/>
    </row>
    <row r="16" spans="1:14" ht="12.75">
      <c r="A16" s="583">
        <v>2009</v>
      </c>
      <c r="B16" s="583"/>
      <c r="C16" s="523">
        <v>136224</v>
      </c>
      <c r="D16" s="683">
        <v>12.953347796075338</v>
      </c>
      <c r="E16" s="683">
        <v>1.2572956909361068</v>
      </c>
      <c r="F16" s="683">
        <v>0.5373670107967531</v>
      </c>
      <c r="G16" s="683">
        <v>0.9943030157202435</v>
      </c>
      <c r="H16" s="684"/>
      <c r="I16" s="685">
        <v>24.067512451818384</v>
      </c>
      <c r="J16" s="685">
        <v>11.715514067355349</v>
      </c>
      <c r="K16" s="685">
        <v>5.656036781907975</v>
      </c>
      <c r="L16" s="685">
        <v>8.86851091445426</v>
      </c>
      <c r="N16" s="9"/>
    </row>
    <row r="17" spans="1:14" ht="12.75">
      <c r="A17" s="583">
        <v>2010</v>
      </c>
      <c r="B17" s="583"/>
      <c r="C17" s="523">
        <v>143863</v>
      </c>
      <c r="D17" s="683">
        <v>11.64850827923261</v>
      </c>
      <c r="E17" s="683">
        <v>1.2679161505338292</v>
      </c>
      <c r="F17" s="683">
        <v>0.5121513748415623</v>
      </c>
      <c r="G17" s="683">
        <v>1.063872687362809</v>
      </c>
      <c r="H17" s="684"/>
      <c r="I17" s="685">
        <v>24.52208312188564</v>
      </c>
      <c r="J17" s="685">
        <v>12.35618866434496</v>
      </c>
      <c r="K17" s="685">
        <v>5.863323866739504</v>
      </c>
      <c r="L17" s="685">
        <v>8.595626958197244</v>
      </c>
      <c r="N17" s="9"/>
    </row>
    <row r="18" spans="1:14" ht="12.75">
      <c r="A18" s="583">
        <v>2011</v>
      </c>
      <c r="B18" s="583"/>
      <c r="C18" s="523">
        <v>138924</v>
      </c>
      <c r="D18" s="683">
        <v>11.993552566586876</v>
      </c>
      <c r="E18" s="683">
        <v>1.3587424922551685</v>
      </c>
      <c r="F18" s="683">
        <v>0.5384297001473893</v>
      </c>
      <c r="G18" s="683">
        <v>1.03942671009772</v>
      </c>
      <c r="H18" s="684"/>
      <c r="I18" s="685">
        <v>24.428307911572876</v>
      </c>
      <c r="J18" s="685">
        <v>12.052043516787828</v>
      </c>
      <c r="K18" s="685">
        <v>5.468597770767607</v>
      </c>
      <c r="L18" s="685">
        <v>8.601675330396453</v>
      </c>
      <c r="N18" s="9"/>
    </row>
    <row r="19" spans="1:14" ht="12.75">
      <c r="A19" s="583"/>
      <c r="B19" s="583"/>
      <c r="C19" s="523"/>
      <c r="D19" s="683"/>
      <c r="E19" s="683"/>
      <c r="F19" s="683"/>
      <c r="G19" s="683"/>
      <c r="H19" s="684"/>
      <c r="I19" s="685"/>
      <c r="J19" s="685"/>
      <c r="K19" s="685"/>
      <c r="L19" s="685"/>
      <c r="N19" s="9"/>
    </row>
    <row r="20" spans="1:14" ht="12.75">
      <c r="A20" s="583">
        <v>2008</v>
      </c>
      <c r="B20" s="583" t="s">
        <v>582</v>
      </c>
      <c r="C20" s="523">
        <v>31970</v>
      </c>
      <c r="D20" s="683">
        <v>12.583285204991087</v>
      </c>
      <c r="E20" s="683">
        <v>1.4507466837826275</v>
      </c>
      <c r="F20" s="683">
        <v>0.5519478385871239</v>
      </c>
      <c r="G20" s="683">
        <v>1.0365291750503018</v>
      </c>
      <c r="H20" s="684"/>
      <c r="I20" s="685">
        <v>24.404853796915898</v>
      </c>
      <c r="J20" s="685">
        <v>12.362767460562944</v>
      </c>
      <c r="K20" s="685">
        <v>6.207957248157238</v>
      </c>
      <c r="L20" s="685">
        <v>8.65233085106381</v>
      </c>
      <c r="N20" s="9"/>
    </row>
    <row r="21" spans="1:14" ht="12.75">
      <c r="A21" s="583"/>
      <c r="B21" s="583" t="s">
        <v>583</v>
      </c>
      <c r="C21" s="523">
        <v>33025</v>
      </c>
      <c r="D21" s="683">
        <v>12.5677275073112</v>
      </c>
      <c r="E21" s="683">
        <v>1.3285392251482147</v>
      </c>
      <c r="F21" s="683">
        <v>0.5473668491786959</v>
      </c>
      <c r="G21" s="683">
        <v>1.0535050568900126</v>
      </c>
      <c r="H21" s="684"/>
      <c r="I21" s="685">
        <v>24.508077964652223</v>
      </c>
      <c r="J21" s="685">
        <v>11.915993777938873</v>
      </c>
      <c r="K21" s="685">
        <v>5.707721623335444</v>
      </c>
      <c r="L21" s="685">
        <v>8.451841786283872</v>
      </c>
      <c r="N21" s="9"/>
    </row>
    <row r="22" spans="1:14" ht="12.75">
      <c r="A22" s="583"/>
      <c r="B22" s="583" t="s">
        <v>584</v>
      </c>
      <c r="C22" s="523">
        <v>32882</v>
      </c>
      <c r="D22" s="683">
        <v>11.869602882037535</v>
      </c>
      <c r="E22" s="683">
        <v>1.2951941310817356</v>
      </c>
      <c r="F22" s="683">
        <v>0.541237618809404</v>
      </c>
      <c r="G22" s="683">
        <v>1.025025641025641</v>
      </c>
      <c r="H22" s="684"/>
      <c r="I22" s="685">
        <v>23.981333521763695</v>
      </c>
      <c r="J22" s="685">
        <v>11.273105870853444</v>
      </c>
      <c r="K22" s="685">
        <v>5.4531555946854455</v>
      </c>
      <c r="L22" s="685">
        <v>8.49411813013265</v>
      </c>
      <c r="N22" s="9"/>
    </row>
    <row r="23" spans="1:14" ht="12.75">
      <c r="A23" s="583"/>
      <c r="B23" s="583" t="s">
        <v>585</v>
      </c>
      <c r="C23" s="523">
        <v>32442</v>
      </c>
      <c r="D23" s="683">
        <v>13.878954802259887</v>
      </c>
      <c r="E23" s="683">
        <v>1.3398985381483213</v>
      </c>
      <c r="F23" s="683">
        <v>0.5445750885232243</v>
      </c>
      <c r="G23" s="683">
        <v>1.06000673627484</v>
      </c>
      <c r="H23" s="684"/>
      <c r="I23" s="685">
        <v>23.83292511139858</v>
      </c>
      <c r="J23" s="685">
        <v>11.286944184917798</v>
      </c>
      <c r="K23" s="685">
        <v>5.43879079146361</v>
      </c>
      <c r="L23" s="685">
        <v>9.108565304755503</v>
      </c>
      <c r="N23" s="9"/>
    </row>
    <row r="24" spans="1:14" ht="7.5" customHeight="1">
      <c r="A24" s="583"/>
      <c r="B24" s="583"/>
      <c r="C24" s="530"/>
      <c r="D24" s="686"/>
      <c r="E24" s="686"/>
      <c r="F24" s="686"/>
      <c r="G24" s="686"/>
      <c r="H24" s="686"/>
      <c r="I24" s="686"/>
      <c r="J24" s="686"/>
      <c r="K24" s="686"/>
      <c r="L24" s="686"/>
      <c r="N24" s="9"/>
    </row>
    <row r="25" spans="1:14" ht="12.75">
      <c r="A25" s="583">
        <v>2009</v>
      </c>
      <c r="B25" s="531" t="s">
        <v>588</v>
      </c>
      <c r="C25" s="523">
        <v>33968</v>
      </c>
      <c r="D25" s="683">
        <v>12.89664426877471</v>
      </c>
      <c r="E25" s="683">
        <v>1.2847397713598072</v>
      </c>
      <c r="F25" s="683">
        <v>0.539622323552736</v>
      </c>
      <c r="G25" s="683">
        <v>1.061989966555183</v>
      </c>
      <c r="H25" s="686"/>
      <c r="I25" s="686">
        <v>23.440992366412253</v>
      </c>
      <c r="J25" s="686">
        <v>11.331024862189233</v>
      </c>
      <c r="K25" s="686">
        <v>5.694804409083375</v>
      </c>
      <c r="L25" s="686">
        <v>9.331091811414375</v>
      </c>
      <c r="N25" s="9"/>
    </row>
    <row r="26" spans="1:14" ht="12.75">
      <c r="A26" s="583"/>
      <c r="B26" s="531" t="s">
        <v>583</v>
      </c>
      <c r="C26" s="523">
        <v>32776</v>
      </c>
      <c r="D26" s="683">
        <v>13.4496768707483</v>
      </c>
      <c r="E26" s="683">
        <v>1.3025464712105184</v>
      </c>
      <c r="F26" s="683">
        <v>0.5296596521365684</v>
      </c>
      <c r="G26" s="683">
        <v>0.9797600262984878</v>
      </c>
      <c r="H26" s="686"/>
      <c r="I26" s="686">
        <v>24.049905036801874</v>
      </c>
      <c r="J26" s="686">
        <v>12.001567785312714</v>
      </c>
      <c r="K26" s="686">
        <v>5.961716505894961</v>
      </c>
      <c r="L26" s="686">
        <v>9.248923564752985</v>
      </c>
      <c r="N26" s="9"/>
    </row>
    <row r="27" spans="1:14" ht="12.75">
      <c r="A27" s="583"/>
      <c r="B27" s="531" t="s">
        <v>584</v>
      </c>
      <c r="C27" s="523">
        <v>34964</v>
      </c>
      <c r="D27" s="683">
        <v>12.316718336483932</v>
      </c>
      <c r="E27" s="683">
        <v>1.2023856829802773</v>
      </c>
      <c r="F27" s="683">
        <v>0.5349104200988466</v>
      </c>
      <c r="G27" s="683">
        <v>0.9793240310077516</v>
      </c>
      <c r="H27" s="686"/>
      <c r="I27" s="686">
        <v>24.470934643926633</v>
      </c>
      <c r="J27" s="686">
        <v>11.782246357903903</v>
      </c>
      <c r="K27" s="686">
        <v>5.519587493610487</v>
      </c>
      <c r="L27" s="686">
        <v>8.430664678595077</v>
      </c>
      <c r="N27" s="9"/>
    </row>
    <row r="28" spans="1:15" ht="12.75">
      <c r="A28" s="583"/>
      <c r="B28" s="531" t="s">
        <v>585</v>
      </c>
      <c r="C28" s="523">
        <v>34516</v>
      </c>
      <c r="D28" s="683">
        <v>13.205826319816365</v>
      </c>
      <c r="E28" s="683">
        <v>1.2417283406754769</v>
      </c>
      <c r="F28" s="683">
        <v>0.545508768010723</v>
      </c>
      <c r="G28" s="683">
        <v>0.9600965431329807</v>
      </c>
      <c r="H28" s="534"/>
      <c r="I28" s="686">
        <v>24.27279414374451</v>
      </c>
      <c r="J28" s="686">
        <v>11.752847238412444</v>
      </c>
      <c r="K28" s="686">
        <v>5.451045861698308</v>
      </c>
      <c r="L28" s="686">
        <v>8.497805610561043</v>
      </c>
      <c r="N28" s="9"/>
      <c r="O28" s="686"/>
    </row>
    <row r="29" spans="1:14" ht="7.5" customHeight="1">
      <c r="A29" s="583"/>
      <c r="B29" s="583"/>
      <c r="C29" s="530"/>
      <c r="D29" s="686"/>
      <c r="E29" s="686"/>
      <c r="F29" s="686"/>
      <c r="G29" s="686"/>
      <c r="H29" s="686"/>
      <c r="I29" s="686"/>
      <c r="J29" s="686"/>
      <c r="K29" s="686"/>
      <c r="L29" s="686"/>
      <c r="N29" s="9"/>
    </row>
    <row r="30" spans="1:14" ht="12.75">
      <c r="A30" s="583">
        <v>2010</v>
      </c>
      <c r="B30" s="531" t="s">
        <v>582</v>
      </c>
      <c r="C30" s="523">
        <v>36309</v>
      </c>
      <c r="D30" s="683">
        <v>12.192088093806374</v>
      </c>
      <c r="E30" s="683">
        <v>1.2163662551440326</v>
      </c>
      <c r="F30" s="683">
        <v>0.510048066419052</v>
      </c>
      <c r="G30" s="683">
        <v>1.049736588499839</v>
      </c>
      <c r="H30" s="678"/>
      <c r="I30" s="685">
        <v>24.51037143909631</v>
      </c>
      <c r="J30" s="685">
        <v>12.347769700305205</v>
      </c>
      <c r="K30" s="685">
        <v>5.5297776930409785</v>
      </c>
      <c r="L30" s="685">
        <v>8.936760313671986</v>
      </c>
      <c r="N30" s="9"/>
    </row>
    <row r="31" spans="1:14" ht="12.75">
      <c r="A31" s="583"/>
      <c r="B31" s="531" t="s">
        <v>583</v>
      </c>
      <c r="C31" s="523">
        <v>35223</v>
      </c>
      <c r="D31" s="683">
        <v>11.14722315821717</v>
      </c>
      <c r="E31" s="683">
        <v>1.2703907336841456</v>
      </c>
      <c r="F31" s="683">
        <v>0.5128213096559378</v>
      </c>
      <c r="G31" s="683">
        <v>0.994347014925373</v>
      </c>
      <c r="H31" s="678"/>
      <c r="I31" s="685">
        <v>24.689045851805005</v>
      </c>
      <c r="J31" s="685">
        <v>12.298327063299165</v>
      </c>
      <c r="K31" s="685">
        <v>5.837456441491312</v>
      </c>
      <c r="L31" s="685">
        <v>8.773623994638049</v>
      </c>
      <c r="N31" s="9"/>
    </row>
    <row r="32" spans="1:14" ht="12.75">
      <c r="A32" s="583"/>
      <c r="B32" s="531" t="s">
        <v>584</v>
      </c>
      <c r="C32" s="523">
        <v>36969</v>
      </c>
      <c r="D32" s="683">
        <v>11.741911644395971</v>
      </c>
      <c r="E32" s="683">
        <v>1.232206112625414</v>
      </c>
      <c r="F32" s="683">
        <v>0.5082495633611491</v>
      </c>
      <c r="G32" s="683">
        <v>1.0062342064714949</v>
      </c>
      <c r="H32" s="678"/>
      <c r="I32" s="685">
        <v>24.729014406878182</v>
      </c>
      <c r="J32" s="685">
        <v>12.469447172694874</v>
      </c>
      <c r="K32" s="685">
        <v>6.051504716981131</v>
      </c>
      <c r="L32" s="685">
        <v>8.262933178191476</v>
      </c>
      <c r="N32" s="9"/>
    </row>
    <row r="33" spans="1:14" ht="12.75">
      <c r="A33" s="583"/>
      <c r="B33" s="531" t="s">
        <v>585</v>
      </c>
      <c r="C33" s="523">
        <v>35362</v>
      </c>
      <c r="D33" s="683">
        <v>11.499584238736785</v>
      </c>
      <c r="E33" s="683">
        <v>1.3531798425936832</v>
      </c>
      <c r="F33" s="683">
        <v>0.5173952301501615</v>
      </c>
      <c r="G33" s="683">
        <v>1.2067504714016337</v>
      </c>
      <c r="H33" s="678"/>
      <c r="I33" s="685">
        <v>24.14962827030384</v>
      </c>
      <c r="J33" s="685">
        <v>12.30485679144387</v>
      </c>
      <c r="K33" s="685">
        <v>6.008794270367052</v>
      </c>
      <c r="L33" s="685">
        <v>8.419350597609542</v>
      </c>
      <c r="N33" s="9"/>
    </row>
    <row r="34" spans="1:14" ht="7.5" customHeight="1">
      <c r="A34" s="583"/>
      <c r="B34" s="583"/>
      <c r="C34" s="530"/>
      <c r="D34" s="686"/>
      <c r="E34" s="686"/>
      <c r="F34" s="686"/>
      <c r="G34" s="686"/>
      <c r="H34" s="686"/>
      <c r="I34" s="686"/>
      <c r="J34" s="686"/>
      <c r="K34" s="686"/>
      <c r="L34" s="686"/>
      <c r="N34" s="9"/>
    </row>
    <row r="35" spans="1:14" ht="12.75">
      <c r="A35" s="583">
        <v>2011</v>
      </c>
      <c r="B35" s="531" t="s">
        <v>582</v>
      </c>
      <c r="C35" s="523">
        <v>36641</v>
      </c>
      <c r="D35" s="683">
        <v>11.598705681332765</v>
      </c>
      <c r="E35" s="683">
        <v>1.29175179898549</v>
      </c>
      <c r="F35" s="683">
        <v>0.5340239933041941</v>
      </c>
      <c r="G35" s="683">
        <v>1.07911306042885</v>
      </c>
      <c r="H35" s="678"/>
      <c r="I35" s="685">
        <v>24.33198112094401</v>
      </c>
      <c r="J35" s="685">
        <v>12.304404259665976</v>
      </c>
      <c r="K35" s="685">
        <v>5.645377136936616</v>
      </c>
      <c r="L35" s="685">
        <v>8.962696269982219</v>
      </c>
      <c r="N35" s="9"/>
    </row>
    <row r="36" spans="1:14" ht="12.75">
      <c r="A36" s="583"/>
      <c r="B36" s="531" t="s">
        <v>583</v>
      </c>
      <c r="C36" s="523">
        <v>33024</v>
      </c>
      <c r="D36" s="683">
        <v>11.758137808617072</v>
      </c>
      <c r="E36" s="683">
        <v>1.3260768822201565</v>
      </c>
      <c r="F36" s="683">
        <v>0.5261613266455113</v>
      </c>
      <c r="G36" s="683">
        <v>1.0023502304147465</v>
      </c>
      <c r="H36" s="683"/>
      <c r="I36" s="683">
        <v>24.236862286712366</v>
      </c>
      <c r="J36" s="683">
        <v>12.06686467598477</v>
      </c>
      <c r="K36" s="683">
        <v>5.45961351153423</v>
      </c>
      <c r="L36" s="683">
        <v>8.255494126023471</v>
      </c>
      <c r="N36" s="9"/>
    </row>
    <row r="37" spans="1:14" ht="12.75">
      <c r="A37" s="583"/>
      <c r="B37" s="531" t="s">
        <v>584</v>
      </c>
      <c r="C37" s="523">
        <v>35173</v>
      </c>
      <c r="D37" s="683">
        <v>11.68273416186723</v>
      </c>
      <c r="E37" s="683">
        <v>1.3971383005868845</v>
      </c>
      <c r="F37" s="683">
        <v>0.5277406329232786</v>
      </c>
      <c r="G37" s="683">
        <v>1.035589182227946</v>
      </c>
      <c r="H37" s="683"/>
      <c r="I37" s="683">
        <v>24.677847029077178</v>
      </c>
      <c r="J37" s="683">
        <v>11.853217892334262</v>
      </c>
      <c r="K37" s="683">
        <v>5.314164838608587</v>
      </c>
      <c r="L37" s="683">
        <v>8.077639164669614</v>
      </c>
      <c r="N37" s="9"/>
    </row>
    <row r="38" spans="1:14" ht="12.75">
      <c r="A38" s="583"/>
      <c r="B38" s="531" t="s">
        <v>585</v>
      </c>
      <c r="C38" s="523">
        <v>34086</v>
      </c>
      <c r="D38" s="683">
        <v>12.959966159052454</v>
      </c>
      <c r="E38" s="683">
        <v>1.4246051617873652</v>
      </c>
      <c r="F38" s="683">
        <v>0.5659406812842599</v>
      </c>
      <c r="G38" s="683">
        <v>1.0402125572269456</v>
      </c>
      <c r="H38" s="683"/>
      <c r="I38" s="683">
        <v>24.46283475342119</v>
      </c>
      <c r="J38" s="683">
        <v>11.95842385859866</v>
      </c>
      <c r="K38" s="683">
        <v>5.470378501628661</v>
      </c>
      <c r="L38" s="683">
        <v>9.112028551286546</v>
      </c>
      <c r="N38" s="9"/>
    </row>
    <row r="39" spans="1:14" ht="7.5" customHeight="1">
      <c r="A39" s="583"/>
      <c r="B39" s="583"/>
      <c r="C39" s="530"/>
      <c r="D39" s="686"/>
      <c r="E39" s="686"/>
      <c r="F39" s="686"/>
      <c r="G39" s="686"/>
      <c r="H39" s="686"/>
      <c r="I39" s="686"/>
      <c r="J39" s="686"/>
      <c r="K39" s="686"/>
      <c r="L39" s="686"/>
      <c r="N39" s="9"/>
    </row>
    <row r="40" spans="1:14" ht="12.75">
      <c r="A40" s="583">
        <v>2012</v>
      </c>
      <c r="B40" s="531" t="s">
        <v>501</v>
      </c>
      <c r="C40" s="523">
        <v>35547</v>
      </c>
      <c r="D40" s="683">
        <v>12.678647899649942</v>
      </c>
      <c r="E40" s="683">
        <v>1.4389604296561518</v>
      </c>
      <c r="F40" s="683">
        <v>0.5483319252792641</v>
      </c>
      <c r="G40" s="683">
        <v>1.0981406044678055</v>
      </c>
      <c r="H40" s="683"/>
      <c r="I40" s="683">
        <v>24.36611145358157</v>
      </c>
      <c r="J40" s="683">
        <v>12.318893546240862</v>
      </c>
      <c r="K40" s="683">
        <v>6.058615701848171</v>
      </c>
      <c r="L40" s="683">
        <v>8.886031896249548</v>
      </c>
      <c r="N40" s="9"/>
    </row>
    <row r="41" spans="1:14" ht="12.75">
      <c r="A41" s="583"/>
      <c r="B41" s="531" t="s">
        <v>575</v>
      </c>
      <c r="C41" s="523">
        <v>31396</v>
      </c>
      <c r="D41" s="683">
        <v>14.63698951650758</v>
      </c>
      <c r="E41" s="683">
        <v>1.494439606082937</v>
      </c>
      <c r="F41" s="683">
        <v>0.5341122355105796</v>
      </c>
      <c r="G41" s="683">
        <v>1.053402995471961</v>
      </c>
      <c r="H41" s="683"/>
      <c r="I41" s="683">
        <v>24.956278080850474</v>
      </c>
      <c r="J41" s="683">
        <v>12.11131738324923</v>
      </c>
      <c r="K41" s="683">
        <v>5.349226798924001</v>
      </c>
      <c r="L41" s="683">
        <v>8.615565381708217</v>
      </c>
      <c r="N41" s="9"/>
    </row>
    <row r="42" spans="1:12" ht="3.75" customHeight="1">
      <c r="A42" s="687"/>
      <c r="B42" s="536"/>
      <c r="C42" s="536"/>
      <c r="D42" s="687"/>
      <c r="E42" s="687"/>
      <c r="F42" s="687"/>
      <c r="G42" s="687"/>
      <c r="H42" s="687"/>
      <c r="I42" s="688"/>
      <c r="J42" s="688"/>
      <c r="K42" s="687"/>
      <c r="L42" s="687"/>
    </row>
    <row r="43" spans="1:12" ht="3.75" customHeight="1">
      <c r="A43" s="678"/>
      <c r="B43" s="678"/>
      <c r="C43" s="513"/>
      <c r="D43" s="689"/>
      <c r="E43" s="678"/>
      <c r="F43" s="678"/>
      <c r="G43" s="678"/>
      <c r="H43" s="678"/>
      <c r="I43" s="678"/>
      <c r="J43" s="678"/>
      <c r="K43" s="678"/>
      <c r="L43" s="678"/>
    </row>
    <row r="44" spans="1:12" ht="12.75">
      <c r="A44" s="690" t="s">
        <v>589</v>
      </c>
      <c r="B44" s="690"/>
      <c r="C44" s="673"/>
      <c r="D44" s="674"/>
      <c r="E44" s="676"/>
      <c r="F44" s="676"/>
      <c r="G44" s="676"/>
      <c r="H44" s="676"/>
      <c r="I44" s="691"/>
      <c r="J44" s="691"/>
      <c r="K44" s="676"/>
      <c r="L44" s="676"/>
    </row>
    <row r="45" spans="1:12" ht="12.75">
      <c r="A45" s="841" t="s">
        <v>613</v>
      </c>
      <c r="B45" s="841"/>
      <c r="C45" s="841"/>
      <c r="D45" s="841"/>
      <c r="E45" s="841"/>
      <c r="F45" s="841"/>
      <c r="G45" s="841"/>
      <c r="H45" s="841"/>
      <c r="I45" s="841"/>
      <c r="J45" s="841"/>
      <c r="K45" s="841"/>
      <c r="L45" s="841"/>
    </row>
    <row r="46" spans="1:12" ht="12.75">
      <c r="A46" s="692"/>
      <c r="B46" s="692"/>
      <c r="C46" s="673"/>
      <c r="D46" s="676"/>
      <c r="E46" s="676"/>
      <c r="F46" s="676"/>
      <c r="G46" s="676"/>
      <c r="H46" s="676"/>
      <c r="I46" s="676"/>
      <c r="J46" s="676"/>
      <c r="K46" s="676"/>
      <c r="L46" s="676"/>
    </row>
    <row r="47" spans="1:12" ht="12.75">
      <c r="A47" s="690" t="s">
        <v>591</v>
      </c>
      <c r="B47" s="690"/>
      <c r="C47" s="673"/>
      <c r="D47" s="676"/>
      <c r="E47" s="676"/>
      <c r="F47" s="676"/>
      <c r="G47" s="676"/>
      <c r="H47" s="676"/>
      <c r="I47" s="676"/>
      <c r="J47" s="676"/>
      <c r="K47" s="676"/>
      <c r="L47" s="676"/>
    </row>
    <row r="48" spans="1:12" ht="12.75">
      <c r="A48" s="889" t="s">
        <v>406</v>
      </c>
      <c r="B48" s="889"/>
      <c r="C48" s="889"/>
      <c r="D48" s="889"/>
      <c r="E48" s="889"/>
      <c r="F48" s="889"/>
      <c r="G48" s="889"/>
      <c r="H48" s="889"/>
      <c r="I48" s="889"/>
      <c r="J48" s="889"/>
      <c r="K48" s="889"/>
      <c r="L48" s="889"/>
    </row>
    <row r="49" spans="1:12" ht="12.75">
      <c r="A49" s="889" t="s">
        <v>407</v>
      </c>
      <c r="B49" s="889"/>
      <c r="C49" s="889"/>
      <c r="D49" s="889"/>
      <c r="E49" s="889"/>
      <c r="F49" s="889"/>
      <c r="G49" s="889"/>
      <c r="H49" s="889"/>
      <c r="I49" s="889"/>
      <c r="J49" s="889"/>
      <c r="K49" s="889"/>
      <c r="L49" s="889"/>
    </row>
    <row r="50" spans="1:12" ht="12.75">
      <c r="A50" s="889" t="s">
        <v>403</v>
      </c>
      <c r="B50" s="889"/>
      <c r="C50" s="889"/>
      <c r="D50" s="889"/>
      <c r="E50" s="889"/>
      <c r="F50" s="889"/>
      <c r="G50" s="889"/>
      <c r="H50" s="889"/>
      <c r="I50" s="889"/>
      <c r="J50" s="889"/>
      <c r="K50" s="889"/>
      <c r="L50" s="889"/>
    </row>
  </sheetData>
  <mergeCells count="10">
    <mergeCell ref="A45:L45"/>
    <mergeCell ref="A48:L48"/>
    <mergeCell ref="A49:L49"/>
    <mergeCell ref="A50:L50"/>
    <mergeCell ref="A2:L2"/>
    <mergeCell ref="A4:A5"/>
    <mergeCell ref="B4:B5"/>
    <mergeCell ref="C4:C5"/>
    <mergeCell ref="D4:G4"/>
    <mergeCell ref="I4:L4"/>
  </mergeCells>
  <printOptions/>
  <pageMargins left="0.7874015748031497" right="0.3937007874015748" top="0.5905511811023623" bottom="0.5905511811023623" header="0.1968503937007874" footer="0.1968503937007874"/>
  <pageSetup fitToHeight="1" fitToWidth="1" horizontalDpi="600" verticalDpi="600" orientation="landscape" paperSize="9" scale="85" r:id="rId1"/>
  <headerFooter alignWithMargins="0">
    <oddHeader>&amp;CCourt Statistics Quarterly: April to June 2012</oddHeader>
    <oddFooter>&amp;CPage &amp;P</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O28"/>
  <sheetViews>
    <sheetView workbookViewId="0" topLeftCell="A1">
      <selection activeCell="A1" sqref="A1"/>
    </sheetView>
  </sheetViews>
  <sheetFormatPr defaultColWidth="9.140625" defaultRowHeight="12.75"/>
  <cols>
    <col min="1" max="1" width="7.28125" style="0" customWidth="1"/>
    <col min="2" max="2" width="9.8515625" style="0" bestFit="1" customWidth="1"/>
    <col min="3" max="3" width="11.421875" style="0" customWidth="1"/>
    <col min="4" max="4" width="1.421875" style="0" customWidth="1"/>
    <col min="5" max="5" width="10.57421875" style="0" bestFit="1" customWidth="1"/>
    <col min="6" max="6" width="10.421875" style="0" bestFit="1" customWidth="1"/>
    <col min="7" max="7" width="10.57421875" style="0" bestFit="1" customWidth="1"/>
    <col min="8" max="8" width="10.421875" style="0" bestFit="1" customWidth="1"/>
    <col min="9" max="9" width="10.57421875" style="0" bestFit="1" customWidth="1"/>
    <col min="10" max="10" width="10.421875" style="0" bestFit="1" customWidth="1"/>
  </cols>
  <sheetData>
    <row r="1" spans="1:4" ht="12.75">
      <c r="A1" s="2" t="s">
        <v>541</v>
      </c>
      <c r="B1" s="2"/>
      <c r="C1" s="2"/>
      <c r="D1" s="2"/>
    </row>
    <row r="2" spans="1:4" ht="12.75">
      <c r="A2" s="98" t="s">
        <v>458</v>
      </c>
      <c r="B2" s="2"/>
      <c r="C2" s="2"/>
      <c r="D2" s="2"/>
    </row>
    <row r="3" spans="1:4" ht="12.75">
      <c r="A3" s="326"/>
      <c r="B3" s="326"/>
      <c r="C3" s="326"/>
      <c r="D3" s="326"/>
    </row>
    <row r="4" spans="1:10" ht="15" customHeight="1">
      <c r="A4" s="897" t="s">
        <v>578</v>
      </c>
      <c r="B4" s="897" t="s">
        <v>579</v>
      </c>
      <c r="C4" s="850" t="s">
        <v>556</v>
      </c>
      <c r="D4" s="300"/>
      <c r="E4" s="899" t="s">
        <v>557</v>
      </c>
      <c r="F4" s="899"/>
      <c r="G4" s="900"/>
      <c r="H4" s="900"/>
      <c r="I4" s="900"/>
      <c r="J4" s="900"/>
    </row>
    <row r="5" spans="1:10" ht="25.5" customHeight="1">
      <c r="A5" s="704"/>
      <c r="B5" s="704"/>
      <c r="C5" s="793"/>
      <c r="D5" s="696"/>
      <c r="E5" s="874" t="s">
        <v>558</v>
      </c>
      <c r="F5" s="874"/>
      <c r="G5" s="874" t="s">
        <v>559</v>
      </c>
      <c r="H5" s="874"/>
      <c r="I5" s="874" t="s">
        <v>416</v>
      </c>
      <c r="J5" s="901"/>
    </row>
    <row r="6" spans="1:10" ht="12.75">
      <c r="A6" s="704"/>
      <c r="B6" s="704"/>
      <c r="C6" s="898"/>
      <c r="D6" s="703"/>
      <c r="E6" s="340" t="s">
        <v>560</v>
      </c>
      <c r="F6" s="340" t="s">
        <v>545</v>
      </c>
      <c r="G6" s="340" t="s">
        <v>560</v>
      </c>
      <c r="H6" s="340" t="s">
        <v>545</v>
      </c>
      <c r="I6" s="340" t="s">
        <v>560</v>
      </c>
      <c r="J6" s="340" t="s">
        <v>545</v>
      </c>
    </row>
    <row r="7" spans="1:10" ht="3.75" customHeight="1">
      <c r="A7" s="339"/>
      <c r="B7" s="339"/>
      <c r="C7" s="300"/>
      <c r="D7" s="300"/>
      <c r="E7" s="300"/>
      <c r="F7" s="300"/>
      <c r="G7" s="300"/>
      <c r="H7" s="300"/>
      <c r="I7" s="300"/>
      <c r="J7" s="300"/>
    </row>
    <row r="8" spans="1:12" ht="12.75">
      <c r="A8" s="52">
        <v>2011</v>
      </c>
      <c r="B8" s="74" t="s">
        <v>414</v>
      </c>
      <c r="C8" s="309">
        <v>293.77478123</v>
      </c>
      <c r="D8" s="309"/>
      <c r="E8" s="309">
        <v>38.51496343</v>
      </c>
      <c r="F8" s="341">
        <v>0.13110370900028398</v>
      </c>
      <c r="G8" s="309">
        <v>96.36227410000001</v>
      </c>
      <c r="H8" s="341">
        <v>0.3280141123637048</v>
      </c>
      <c r="I8" s="309">
        <v>120.65145897</v>
      </c>
      <c r="J8" s="341">
        <v>0.4106937241680403</v>
      </c>
      <c r="L8" s="9"/>
    </row>
    <row r="9" spans="1:15" ht="7.5" customHeight="1">
      <c r="A9" s="583"/>
      <c r="B9" s="583"/>
      <c r="C9" s="530"/>
      <c r="D9" s="530"/>
      <c r="E9" s="686"/>
      <c r="F9" s="686"/>
      <c r="G9" s="686"/>
      <c r="H9" s="686"/>
      <c r="I9" s="686"/>
      <c r="J9" s="686"/>
      <c r="K9" s="686"/>
      <c r="L9" s="686"/>
      <c r="M9" s="686"/>
      <c r="O9" s="9"/>
    </row>
    <row r="10" spans="1:12" ht="12.75">
      <c r="A10" s="52">
        <v>2011</v>
      </c>
      <c r="B10" s="74" t="s">
        <v>583</v>
      </c>
      <c r="C10" s="247">
        <v>104.86184739</v>
      </c>
      <c r="D10" s="247"/>
      <c r="E10" s="247">
        <v>14.50500519</v>
      </c>
      <c r="F10" s="341">
        <v>0.13832490606477005</v>
      </c>
      <c r="G10" s="247">
        <v>34.6188446</v>
      </c>
      <c r="H10" s="341">
        <v>0.3301376569425324</v>
      </c>
      <c r="I10" s="247">
        <v>42.8250672</v>
      </c>
      <c r="J10" s="341">
        <v>0.40839512430794683</v>
      </c>
      <c r="L10" s="9"/>
    </row>
    <row r="11" spans="1:12" ht="12.75">
      <c r="A11" s="74"/>
      <c r="B11" s="74" t="s">
        <v>584</v>
      </c>
      <c r="C11" s="247">
        <v>96.8088385</v>
      </c>
      <c r="D11" s="247"/>
      <c r="E11" s="247">
        <v>11.70678992</v>
      </c>
      <c r="F11" s="341">
        <v>0.1209268709488752</v>
      </c>
      <c r="G11" s="247">
        <v>31.09275671</v>
      </c>
      <c r="H11" s="341">
        <v>0.32117683872428654</v>
      </c>
      <c r="I11" s="247">
        <v>39.4925937</v>
      </c>
      <c r="J11" s="341">
        <v>0.40794409179901486</v>
      </c>
      <c r="L11" s="9"/>
    </row>
    <row r="12" spans="1:12" ht="12.75">
      <c r="A12" s="74"/>
      <c r="B12" s="249" t="s">
        <v>491</v>
      </c>
      <c r="C12" s="247">
        <v>92.10409534</v>
      </c>
      <c r="D12" s="247"/>
      <c r="E12" s="247">
        <v>12.303168320000001</v>
      </c>
      <c r="F12" s="341">
        <v>0.13357894971535367</v>
      </c>
      <c r="G12" s="247">
        <v>30.650672789999998</v>
      </c>
      <c r="H12" s="341">
        <v>0.33278295255877377</v>
      </c>
      <c r="I12" s="342">
        <v>38.94406425</v>
      </c>
      <c r="J12" s="341">
        <v>0.42282663008891125</v>
      </c>
      <c r="L12" s="9"/>
    </row>
    <row r="13" spans="1:12" ht="7.5" customHeight="1">
      <c r="A13" s="74"/>
      <c r="B13" s="74"/>
      <c r="C13" s="247"/>
      <c r="D13" s="247"/>
      <c r="E13" s="247"/>
      <c r="F13" s="341"/>
      <c r="G13" s="247"/>
      <c r="H13" s="341"/>
      <c r="I13" s="343"/>
      <c r="J13" s="343"/>
      <c r="L13" s="9"/>
    </row>
    <row r="14" spans="1:12" ht="12.75">
      <c r="A14" s="52">
        <v>2012</v>
      </c>
      <c r="B14" s="249" t="s">
        <v>501</v>
      </c>
      <c r="C14" s="247">
        <v>98.50433885</v>
      </c>
      <c r="D14" s="247"/>
      <c r="E14" s="247">
        <v>13.11297112</v>
      </c>
      <c r="F14" s="341">
        <v>0.13312074648780814</v>
      </c>
      <c r="G14" s="247">
        <v>34.26176461</v>
      </c>
      <c r="H14" s="341">
        <v>0.34781985250591835</v>
      </c>
      <c r="I14" s="247">
        <v>40.28590961</v>
      </c>
      <c r="J14" s="341">
        <v>0.4089759911118879</v>
      </c>
      <c r="L14" s="9"/>
    </row>
    <row r="15" spans="1:12" ht="12.75">
      <c r="A15" s="52"/>
      <c r="B15" s="249" t="s">
        <v>575</v>
      </c>
      <c r="C15" s="247">
        <v>101.86953876999999</v>
      </c>
      <c r="D15" s="247"/>
      <c r="E15" s="247">
        <v>13.11432133</v>
      </c>
      <c r="F15" s="341">
        <v>0.1287364357230416</v>
      </c>
      <c r="G15" s="247">
        <v>32.37302865</v>
      </c>
      <c r="H15" s="341">
        <v>0.31778909614081496</v>
      </c>
      <c r="I15" s="347" t="s">
        <v>490</v>
      </c>
      <c r="J15" s="508" t="s">
        <v>490</v>
      </c>
      <c r="L15" s="9"/>
    </row>
    <row r="16" spans="1:10" ht="3.75" customHeight="1">
      <c r="A16" s="22"/>
      <c r="B16" s="22"/>
      <c r="C16" s="22"/>
      <c r="D16" s="22"/>
      <c r="E16" s="22"/>
      <c r="F16" s="345"/>
      <c r="G16" s="22"/>
      <c r="H16" s="22"/>
      <c r="I16" s="22"/>
      <c r="J16" s="22"/>
    </row>
    <row r="17" ht="3.75" customHeight="1"/>
    <row r="18" spans="1:4" ht="12.75">
      <c r="A18" s="329" t="s">
        <v>589</v>
      </c>
      <c r="B18" s="299"/>
      <c r="C18" s="330"/>
      <c r="D18" s="330"/>
    </row>
    <row r="19" spans="1:10" ht="12.75" customHeight="1">
      <c r="A19" s="115" t="s">
        <v>570</v>
      </c>
      <c r="B19" s="115"/>
      <c r="C19" s="115"/>
      <c r="D19" s="115"/>
      <c r="E19" s="115"/>
      <c r="F19" s="115"/>
      <c r="G19" s="115"/>
      <c r="H19" s="115"/>
      <c r="I19" s="115"/>
      <c r="J19" s="115"/>
    </row>
    <row r="20" ht="12.75" customHeight="1"/>
    <row r="21" ht="12.75">
      <c r="A21" s="329" t="s">
        <v>591</v>
      </c>
    </row>
    <row r="22" spans="1:10" ht="25.5" customHeight="1">
      <c r="A22" s="796" t="s">
        <v>222</v>
      </c>
      <c r="B22" s="797"/>
      <c r="C22" s="797"/>
      <c r="D22" s="797"/>
      <c r="E22" s="797"/>
      <c r="F22" s="797"/>
      <c r="G22" s="797"/>
      <c r="H22" s="797"/>
      <c r="I22" s="797"/>
      <c r="J22" s="797"/>
    </row>
    <row r="23" spans="1:10" ht="25.5" customHeight="1">
      <c r="A23" s="796" t="s">
        <v>408</v>
      </c>
      <c r="B23" s="797"/>
      <c r="C23" s="797"/>
      <c r="D23" s="797"/>
      <c r="E23" s="797"/>
      <c r="F23" s="797"/>
      <c r="G23" s="797"/>
      <c r="H23" s="797"/>
      <c r="I23" s="797"/>
      <c r="J23" s="797"/>
    </row>
    <row r="24" spans="1:10" ht="25.5" customHeight="1">
      <c r="A24" s="796" t="s">
        <v>409</v>
      </c>
      <c r="B24" s="797"/>
      <c r="C24" s="797"/>
      <c r="D24" s="797"/>
      <c r="E24" s="797"/>
      <c r="F24" s="797"/>
      <c r="G24" s="797"/>
      <c r="H24" s="797"/>
      <c r="I24" s="797"/>
      <c r="J24" s="797"/>
    </row>
    <row r="25" spans="1:10" ht="12.75" customHeight="1">
      <c r="A25" s="796" t="s">
        <v>224</v>
      </c>
      <c r="B25" s="797"/>
      <c r="C25" s="797"/>
      <c r="D25" s="797"/>
      <c r="E25" s="797"/>
      <c r="F25" s="797"/>
      <c r="G25" s="797"/>
      <c r="H25" s="797"/>
      <c r="I25" s="797"/>
      <c r="J25" s="797"/>
    </row>
    <row r="28" spans="3:4" ht="12.75">
      <c r="C28" s="509"/>
      <c r="D28" s="509"/>
    </row>
  </sheetData>
  <mergeCells count="11">
    <mergeCell ref="A22:J22"/>
    <mergeCell ref="A23:J23"/>
    <mergeCell ref="A24:J24"/>
    <mergeCell ref="A25:J25"/>
    <mergeCell ref="A4:A6"/>
    <mergeCell ref="B4:B6"/>
    <mergeCell ref="C4:C6"/>
    <mergeCell ref="E4:J4"/>
    <mergeCell ref="E5:F5"/>
    <mergeCell ref="G5:H5"/>
    <mergeCell ref="I5:J5"/>
  </mergeCells>
  <printOptions/>
  <pageMargins left="0.7874015748031497" right="0.3937007874015748" top="0.5905511811023623" bottom="0.5905511811023623" header="0.1968503937007874" footer="0.1968503937007874"/>
  <pageSetup fitToHeight="1" fitToWidth="1" horizontalDpi="600" verticalDpi="600" orientation="landscape" paperSize="9" r:id="rId2"/>
  <headerFooter alignWithMargins="0">
    <oddHeader>&amp;CCourt Statistics Quarterly: April to June 2012</oddHeader>
    <oddFooter>&amp;CPage &amp;P</oddFooter>
  </headerFooter>
  <drawing r:id="rId1"/>
</worksheet>
</file>

<file path=xl/worksheets/sheet35.xml><?xml version="1.0" encoding="utf-8"?>
<worksheet xmlns="http://schemas.openxmlformats.org/spreadsheetml/2006/main" xmlns:r="http://schemas.openxmlformats.org/officeDocument/2006/relationships">
  <sheetPr>
    <pageSetUpPr fitToPage="1"/>
  </sheetPr>
  <dimension ref="A1:J25"/>
  <sheetViews>
    <sheetView workbookViewId="0" topLeftCell="A1">
      <selection activeCell="A1" sqref="A1"/>
    </sheetView>
  </sheetViews>
  <sheetFormatPr defaultColWidth="9.140625" defaultRowHeight="12.75"/>
  <cols>
    <col min="2" max="2" width="9.8515625" style="0" bestFit="1" customWidth="1"/>
    <col min="3" max="3" width="10.57421875" style="0" customWidth="1"/>
    <col min="4" max="4" width="1.421875" style="0" customWidth="1"/>
    <col min="5" max="9" width="10.00390625" style="0" customWidth="1"/>
    <col min="10" max="10" width="10.00390625" style="74" customWidth="1"/>
  </cols>
  <sheetData>
    <row r="1" spans="1:4" ht="12.75">
      <c r="A1" s="2" t="s">
        <v>543</v>
      </c>
      <c r="B1" s="2"/>
      <c r="C1" s="2"/>
      <c r="D1" s="2"/>
    </row>
    <row r="2" spans="1:10" ht="25.5" customHeight="1">
      <c r="A2" s="903" t="s">
        <v>423</v>
      </c>
      <c r="B2" s="793"/>
      <c r="C2" s="793"/>
      <c r="D2" s="793"/>
      <c r="E2" s="793"/>
      <c r="F2" s="793"/>
      <c r="G2" s="793"/>
      <c r="H2" s="793"/>
      <c r="I2" s="793"/>
      <c r="J2" s="793"/>
    </row>
    <row r="3" spans="1:4" ht="12.75">
      <c r="A3" s="326"/>
      <c r="B3" s="326"/>
      <c r="C3" s="326"/>
      <c r="D3" s="326"/>
    </row>
    <row r="4" spans="1:10" ht="12.75">
      <c r="A4" s="897" t="s">
        <v>578</v>
      </c>
      <c r="B4" s="897" t="s">
        <v>579</v>
      </c>
      <c r="C4" s="850" t="s">
        <v>571</v>
      </c>
      <c r="D4" s="300"/>
      <c r="E4" s="899" t="s">
        <v>572</v>
      </c>
      <c r="F4" s="899"/>
      <c r="G4" s="900"/>
      <c r="H4" s="900"/>
      <c r="I4" s="900"/>
      <c r="J4" s="900"/>
    </row>
    <row r="5" spans="1:10" ht="28.5" customHeight="1">
      <c r="A5" s="704"/>
      <c r="B5" s="704"/>
      <c r="C5" s="898"/>
      <c r="D5" s="703"/>
      <c r="E5" s="874" t="s">
        <v>558</v>
      </c>
      <c r="F5" s="874"/>
      <c r="G5" s="874" t="s">
        <v>559</v>
      </c>
      <c r="H5" s="874"/>
      <c r="I5" s="874" t="s">
        <v>416</v>
      </c>
      <c r="J5" s="901"/>
    </row>
    <row r="6" spans="1:10" ht="12.75">
      <c r="A6" s="902"/>
      <c r="B6" s="902"/>
      <c r="C6" s="829"/>
      <c r="D6" s="698"/>
      <c r="E6" s="337" t="s">
        <v>573</v>
      </c>
      <c r="F6" s="337" t="s">
        <v>574</v>
      </c>
      <c r="G6" s="346" t="s">
        <v>573</v>
      </c>
      <c r="H6" s="337" t="s">
        <v>574</v>
      </c>
      <c r="I6" s="337" t="s">
        <v>573</v>
      </c>
      <c r="J6" s="337" t="s">
        <v>574</v>
      </c>
    </row>
    <row r="7" spans="1:9" ht="3.75" customHeight="1">
      <c r="A7" s="304"/>
      <c r="B7" s="304"/>
      <c r="C7" s="305"/>
      <c r="D7" s="305"/>
      <c r="E7" s="305"/>
      <c r="F7" s="305"/>
      <c r="G7" s="305"/>
      <c r="H7" s="305"/>
      <c r="I7" s="305"/>
    </row>
    <row r="8" spans="1:10" ht="12.75">
      <c r="A8" s="187">
        <v>2011</v>
      </c>
      <c r="B8" s="74" t="s">
        <v>414</v>
      </c>
      <c r="C8" s="309">
        <v>962843</v>
      </c>
      <c r="D8" s="309"/>
      <c r="E8" s="309">
        <v>110308</v>
      </c>
      <c r="F8" s="341">
        <v>0.11456488752579601</v>
      </c>
      <c r="G8" s="309">
        <v>311050</v>
      </c>
      <c r="H8" s="341">
        <v>0.32305370657521526</v>
      </c>
      <c r="I8" s="309">
        <v>400888</v>
      </c>
      <c r="J8" s="341">
        <v>0.4163586379087764</v>
      </c>
    </row>
    <row r="9" spans="1:10" ht="7.5" customHeight="1">
      <c r="A9" s="187"/>
      <c r="B9" s="304"/>
      <c r="C9" s="321"/>
      <c r="D9" s="321"/>
      <c r="E9" s="321"/>
      <c r="F9" s="341"/>
      <c r="G9" s="321"/>
      <c r="H9" s="341"/>
      <c r="I9" s="321"/>
      <c r="J9" s="341"/>
    </row>
    <row r="10" spans="1:10" ht="12.75">
      <c r="A10" s="187">
        <v>2011</v>
      </c>
      <c r="B10" s="74" t="s">
        <v>583</v>
      </c>
      <c r="C10" s="322">
        <v>319151</v>
      </c>
      <c r="D10" s="322"/>
      <c r="E10" s="322">
        <v>35960</v>
      </c>
      <c r="F10" s="341">
        <v>0.11267393804186733</v>
      </c>
      <c r="G10" s="322">
        <v>103715</v>
      </c>
      <c r="H10" s="341">
        <v>0.3249715651838785</v>
      </c>
      <c r="I10" s="322">
        <v>134162</v>
      </c>
      <c r="J10" s="341">
        <v>0.42037154826398787</v>
      </c>
    </row>
    <row r="11" spans="2:10" ht="12.75">
      <c r="B11" s="74" t="s">
        <v>584</v>
      </c>
      <c r="C11" s="322">
        <v>331026</v>
      </c>
      <c r="D11" s="322"/>
      <c r="E11" s="322">
        <v>37481</v>
      </c>
      <c r="F11" s="341">
        <v>0.11322675560227898</v>
      </c>
      <c r="G11" s="322">
        <v>106386</v>
      </c>
      <c r="H11" s="341">
        <v>0.32138261042939226</v>
      </c>
      <c r="I11" s="322">
        <v>137799</v>
      </c>
      <c r="J11" s="341">
        <v>0.4162784796360407</v>
      </c>
    </row>
    <row r="12" spans="2:10" ht="12.75">
      <c r="B12" s="249" t="s">
        <v>491</v>
      </c>
      <c r="C12" s="322">
        <v>312666</v>
      </c>
      <c r="D12" s="322"/>
      <c r="E12" s="322">
        <v>36867</v>
      </c>
      <c r="F12" s="341">
        <v>0.11791176527028842</v>
      </c>
      <c r="G12" s="322">
        <v>100949</v>
      </c>
      <c r="H12" s="341">
        <v>0.3228652939558507</v>
      </c>
      <c r="I12" s="322">
        <v>131374</v>
      </c>
      <c r="J12" s="341">
        <v>0.4201736037816712</v>
      </c>
    </row>
    <row r="13" spans="2:10" ht="7.5" customHeight="1">
      <c r="B13" s="74"/>
      <c r="C13" s="322"/>
      <c r="D13" s="322"/>
      <c r="E13" s="322"/>
      <c r="F13" s="341"/>
      <c r="G13" s="322"/>
      <c r="H13" s="341"/>
      <c r="I13" s="347"/>
      <c r="J13" s="341"/>
    </row>
    <row r="14" spans="1:10" ht="12.75">
      <c r="A14" s="187">
        <v>2012</v>
      </c>
      <c r="B14" s="249" t="s">
        <v>501</v>
      </c>
      <c r="C14" s="322">
        <v>323537</v>
      </c>
      <c r="D14" s="322"/>
      <c r="E14" s="322">
        <v>38856</v>
      </c>
      <c r="F14" s="341">
        <v>0.12009754680299317</v>
      </c>
      <c r="G14" s="322">
        <v>106327</v>
      </c>
      <c r="H14" s="341">
        <v>0.32863938282174837</v>
      </c>
      <c r="I14" s="322">
        <v>127968</v>
      </c>
      <c r="J14" s="344">
        <v>0.3955281776118342</v>
      </c>
    </row>
    <row r="15" spans="2:10" ht="12.75">
      <c r="B15" s="249" t="s">
        <v>575</v>
      </c>
      <c r="C15" s="322">
        <v>298280</v>
      </c>
      <c r="D15" s="322"/>
      <c r="E15" s="322">
        <v>33868</v>
      </c>
      <c r="F15" s="341">
        <v>0.1135443207724286</v>
      </c>
      <c r="G15" s="322">
        <v>85449</v>
      </c>
      <c r="H15" s="341">
        <v>0.28647244200080463</v>
      </c>
      <c r="I15" s="347" t="s">
        <v>490</v>
      </c>
      <c r="J15" s="508" t="s">
        <v>490</v>
      </c>
    </row>
    <row r="16" spans="1:10" ht="3.75" customHeight="1">
      <c r="A16" s="22"/>
      <c r="B16" s="22"/>
      <c r="C16" s="22"/>
      <c r="D16" s="22"/>
      <c r="E16" s="22"/>
      <c r="F16" s="22"/>
      <c r="G16" s="22"/>
      <c r="H16" s="22"/>
      <c r="I16" s="22"/>
      <c r="J16" s="22"/>
    </row>
    <row r="17" ht="3.75" customHeight="1">
      <c r="J17"/>
    </row>
    <row r="18" spans="1:4" ht="12.75">
      <c r="A18" s="329" t="s">
        <v>589</v>
      </c>
      <c r="B18" s="299"/>
      <c r="C18" s="330"/>
      <c r="D18" s="330"/>
    </row>
    <row r="19" spans="1:10" ht="12.75">
      <c r="A19" s="795" t="s">
        <v>570</v>
      </c>
      <c r="B19" s="795"/>
      <c r="C19" s="795"/>
      <c r="D19" s="795"/>
      <c r="E19" s="795"/>
      <c r="F19" s="795"/>
      <c r="G19" s="795"/>
      <c r="H19" s="795"/>
      <c r="I19" s="795"/>
      <c r="J19" s="793"/>
    </row>
    <row r="20" ht="12.75" customHeight="1"/>
    <row r="21" ht="12.75">
      <c r="A21" s="329" t="s">
        <v>591</v>
      </c>
    </row>
    <row r="22" spans="1:10" ht="24.75" customHeight="1">
      <c r="A22" s="852" t="s">
        <v>222</v>
      </c>
      <c r="B22" s="792"/>
      <c r="C22" s="792"/>
      <c r="D22" s="792"/>
      <c r="E22" s="792"/>
      <c r="F22" s="792"/>
      <c r="G22" s="792"/>
      <c r="H22" s="792"/>
      <c r="I22" s="792"/>
      <c r="J22" s="792"/>
    </row>
    <row r="23" spans="1:10" ht="23.25" customHeight="1">
      <c r="A23" s="852" t="s">
        <v>410</v>
      </c>
      <c r="B23" s="792"/>
      <c r="C23" s="792"/>
      <c r="D23" s="792"/>
      <c r="E23" s="792"/>
      <c r="F23" s="792"/>
      <c r="G23" s="792"/>
      <c r="H23" s="792"/>
      <c r="I23" s="792"/>
      <c r="J23" s="792"/>
    </row>
    <row r="24" spans="1:10" ht="24.75" customHeight="1">
      <c r="A24" s="852" t="s">
        <v>411</v>
      </c>
      <c r="B24" s="792"/>
      <c r="C24" s="792"/>
      <c r="D24" s="792"/>
      <c r="E24" s="792"/>
      <c r="F24" s="792"/>
      <c r="G24" s="792"/>
      <c r="H24" s="792"/>
      <c r="I24" s="792"/>
      <c r="J24" s="792"/>
    </row>
    <row r="25" spans="1:10" ht="12.75">
      <c r="A25" s="852" t="s">
        <v>224</v>
      </c>
      <c r="B25" s="792"/>
      <c r="C25" s="792"/>
      <c r="D25" s="792"/>
      <c r="E25" s="792"/>
      <c r="F25" s="792"/>
      <c r="G25" s="792"/>
      <c r="H25" s="792"/>
      <c r="I25" s="792"/>
      <c r="J25" s="792"/>
    </row>
  </sheetData>
  <mergeCells count="13">
    <mergeCell ref="A25:J25"/>
    <mergeCell ref="A2:J2"/>
    <mergeCell ref="A19:J19"/>
    <mergeCell ref="A22:J22"/>
    <mergeCell ref="A23:J23"/>
    <mergeCell ref="A24:J24"/>
    <mergeCell ref="B4:B6"/>
    <mergeCell ref="C4:C6"/>
    <mergeCell ref="E4:J4"/>
    <mergeCell ref="E5:F5"/>
    <mergeCell ref="G5:H5"/>
    <mergeCell ref="I5:J5"/>
    <mergeCell ref="A4:A6"/>
  </mergeCells>
  <printOptions/>
  <pageMargins left="0.7874015748031497" right="0.3937007874015748" top="0.5905511811023623" bottom="0.5905511811023623" header="0.1968503937007874" footer="0.1968503937007874"/>
  <pageSetup fitToHeight="1" fitToWidth="1" horizontalDpi="600" verticalDpi="600" orientation="landscape" paperSize="9" r:id="rId1"/>
  <headerFooter alignWithMargins="0">
    <oddHeader>&amp;CCourt Statistics Quarterly: April to June 2012</oddHeader>
    <oddFooter>&amp;CPage &amp;P</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E20"/>
  <sheetViews>
    <sheetView workbookViewId="0" topLeftCell="A1">
      <selection activeCell="A1" sqref="A1"/>
    </sheetView>
  </sheetViews>
  <sheetFormatPr defaultColWidth="9.140625" defaultRowHeight="12.75"/>
  <cols>
    <col min="2" max="2" width="11.140625" style="0" customWidth="1"/>
    <col min="3" max="3" width="25.57421875" style="0" customWidth="1"/>
  </cols>
  <sheetData>
    <row r="1" spans="1:2" ht="12.75">
      <c r="A1" s="2" t="s">
        <v>460</v>
      </c>
      <c r="B1" s="2"/>
    </row>
    <row r="2" spans="1:5" ht="38.25" customHeight="1">
      <c r="A2" s="904" t="s">
        <v>459</v>
      </c>
      <c r="B2" s="792"/>
      <c r="C2" s="792"/>
      <c r="D2" s="3"/>
      <c r="E2" s="3"/>
    </row>
    <row r="3" spans="1:3" ht="12.75">
      <c r="A3" s="326"/>
      <c r="B3" s="326"/>
      <c r="C3" s="74"/>
    </row>
    <row r="4" spans="1:3" ht="41.25" customHeight="1">
      <c r="A4" s="327" t="s">
        <v>578</v>
      </c>
      <c r="B4" s="327" t="s">
        <v>579</v>
      </c>
      <c r="C4" s="328" t="s">
        <v>209</v>
      </c>
    </row>
    <row r="5" spans="1:3" s="74" customFormat="1" ht="15.75" customHeight="1">
      <c r="A5" s="189">
        <v>2011</v>
      </c>
      <c r="B5" s="74" t="s">
        <v>413</v>
      </c>
      <c r="C5" s="247">
        <v>602.3746417699999</v>
      </c>
    </row>
    <row r="6" spans="1:2" s="74" customFormat="1" ht="7.5" customHeight="1">
      <c r="A6" s="304"/>
      <c r="B6" s="304"/>
    </row>
    <row r="7" spans="1:3" ht="12.75">
      <c r="A7" s="52">
        <v>2011</v>
      </c>
      <c r="B7" s="74" t="s">
        <v>583</v>
      </c>
      <c r="C7" s="247">
        <v>610.79159423</v>
      </c>
    </row>
    <row r="8" spans="1:3" ht="12.75">
      <c r="A8" s="74"/>
      <c r="B8" s="74" t="s">
        <v>584</v>
      </c>
      <c r="C8" s="247">
        <v>609.40151152</v>
      </c>
    </row>
    <row r="9" spans="1:3" ht="12.75">
      <c r="A9" s="74"/>
      <c r="B9" s="74" t="s">
        <v>585</v>
      </c>
      <c r="C9" s="247">
        <v>602.3746417699999</v>
      </c>
    </row>
    <row r="10" spans="1:2" s="74" customFormat="1" ht="7.5" customHeight="1">
      <c r="A10" s="304"/>
      <c r="B10" s="304"/>
    </row>
    <row r="11" spans="1:3" ht="12.75">
      <c r="A11" s="52">
        <v>2012</v>
      </c>
      <c r="B11" s="249" t="s">
        <v>582</v>
      </c>
      <c r="C11" s="247">
        <v>593.27071773</v>
      </c>
    </row>
    <row r="12" spans="1:3" ht="12.75">
      <c r="A12" s="52"/>
      <c r="B12" s="249" t="s">
        <v>575</v>
      </c>
      <c r="C12" s="247">
        <v>589.7223414299999</v>
      </c>
    </row>
    <row r="13" spans="1:3" ht="3.75" customHeight="1">
      <c r="A13" s="22"/>
      <c r="B13" s="22"/>
      <c r="C13" s="22"/>
    </row>
    <row r="14" ht="3.75" customHeight="1"/>
    <row r="15" spans="1:2" ht="12.75">
      <c r="A15" s="329" t="s">
        <v>589</v>
      </c>
      <c r="B15" s="299"/>
    </row>
    <row r="16" spans="1:3" ht="25.5" customHeight="1">
      <c r="A16" s="795" t="s">
        <v>576</v>
      </c>
      <c r="B16" s="795"/>
      <c r="C16" s="795"/>
    </row>
    <row r="17" ht="12.75" customHeight="1"/>
    <row r="18" ht="12.75">
      <c r="A18" s="329" t="s">
        <v>591</v>
      </c>
    </row>
    <row r="19" spans="1:3" ht="25.5" customHeight="1">
      <c r="A19" s="834" t="s">
        <v>412</v>
      </c>
      <c r="B19" s="729"/>
      <c r="C19" s="729"/>
    </row>
    <row r="20" spans="1:3" ht="25.5" customHeight="1">
      <c r="A20" s="834" t="s">
        <v>223</v>
      </c>
      <c r="B20" s="729"/>
      <c r="C20" s="729"/>
    </row>
  </sheetData>
  <mergeCells count="4">
    <mergeCell ref="A2:C2"/>
    <mergeCell ref="A16:C16"/>
    <mergeCell ref="A19:C19"/>
    <mergeCell ref="A20:C20"/>
  </mergeCells>
  <printOptions/>
  <pageMargins left="0.7874015748031497" right="0.3937007874015748" top="0.5905511811023623" bottom="0.5905511811023623" header="0.1968503937007874" footer="0.1968503937007874"/>
  <pageSetup fitToHeight="1" fitToWidth="1" horizontalDpi="600" verticalDpi="600" orientation="landscape" paperSize="9" r:id="rId2"/>
  <headerFooter alignWithMargins="0">
    <oddHeader>&amp;CCourt Statistics Quarterly: April to June 2012</oddHeader>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57"/>
  <sheetViews>
    <sheetView workbookViewId="0" topLeftCell="A1">
      <selection activeCell="A1" sqref="A1"/>
    </sheetView>
  </sheetViews>
  <sheetFormatPr defaultColWidth="9.140625" defaultRowHeight="12.75"/>
  <cols>
    <col min="2" max="2" width="10.140625" style="0" customWidth="1"/>
    <col min="3" max="3" width="13.28125" style="0" customWidth="1"/>
    <col min="4" max="4" width="14.00390625" style="0" customWidth="1"/>
    <col min="5" max="5" width="14.28125" style="0" customWidth="1"/>
    <col min="6" max="6" width="13.00390625" style="0" customWidth="1"/>
  </cols>
  <sheetData>
    <row r="1" spans="1:6" ht="12.75">
      <c r="A1" s="1" t="s">
        <v>100</v>
      </c>
      <c r="B1" s="1"/>
      <c r="C1" s="32"/>
      <c r="D1" s="32"/>
      <c r="E1" s="32"/>
      <c r="F1" s="32"/>
    </row>
    <row r="2" spans="1:6" ht="12.75">
      <c r="A2" s="800" t="s">
        <v>437</v>
      </c>
      <c r="B2" s="800"/>
      <c r="C2" s="800"/>
      <c r="D2" s="800"/>
      <c r="E2" s="800"/>
      <c r="F2" s="800"/>
    </row>
    <row r="3" spans="1:6" ht="21.75" customHeight="1">
      <c r="A3" s="800"/>
      <c r="B3" s="800"/>
      <c r="C3" s="800"/>
      <c r="D3" s="800"/>
      <c r="E3" s="800"/>
      <c r="F3" s="800"/>
    </row>
    <row r="4" spans="1:6" ht="12.75">
      <c r="A4" s="33"/>
      <c r="B4" s="33"/>
      <c r="C4" s="32"/>
      <c r="D4" s="32"/>
      <c r="E4" s="32"/>
      <c r="F4" s="32"/>
    </row>
    <row r="5" spans="1:6" ht="14.25" customHeight="1">
      <c r="A5" s="769" t="s">
        <v>578</v>
      </c>
      <c r="B5" s="769" t="s">
        <v>579</v>
      </c>
      <c r="C5" s="771" t="s">
        <v>438</v>
      </c>
      <c r="D5" s="741" t="s">
        <v>439</v>
      </c>
      <c r="E5" s="741"/>
      <c r="F5" s="742" t="s">
        <v>95</v>
      </c>
    </row>
    <row r="6" spans="1:6" ht="25.5">
      <c r="A6" s="770"/>
      <c r="B6" s="770"/>
      <c r="C6" s="772"/>
      <c r="D6" s="35" t="s">
        <v>96</v>
      </c>
      <c r="E6" s="35" t="s">
        <v>97</v>
      </c>
      <c r="F6" s="772"/>
    </row>
    <row r="7" spans="1:6" ht="3.75" customHeight="1">
      <c r="A7" s="36"/>
      <c r="B7" s="36"/>
      <c r="C7" s="37"/>
      <c r="D7" s="38"/>
      <c r="E7" s="38"/>
      <c r="F7" s="37"/>
    </row>
    <row r="8" spans="1:10" ht="12.75">
      <c r="A8" s="123">
        <v>1995</v>
      </c>
      <c r="B8" s="36"/>
      <c r="C8" s="149">
        <v>12757</v>
      </c>
      <c r="D8" s="149">
        <v>23765</v>
      </c>
      <c r="E8" s="149">
        <v>10139</v>
      </c>
      <c r="F8" s="150">
        <v>46661</v>
      </c>
      <c r="H8" s="9"/>
      <c r="I8" s="9"/>
      <c r="J8" s="9"/>
    </row>
    <row r="9" spans="1:10" ht="12.75">
      <c r="A9" s="123">
        <v>1996</v>
      </c>
      <c r="B9" s="36"/>
      <c r="C9" s="149">
        <v>11980</v>
      </c>
      <c r="D9" s="149">
        <v>21268</v>
      </c>
      <c r="E9" s="149">
        <v>10689</v>
      </c>
      <c r="F9" s="150">
        <v>43937</v>
      </c>
      <c r="H9" s="9"/>
      <c r="I9" s="9"/>
      <c r="J9" s="9"/>
    </row>
    <row r="10" spans="1:10" ht="14.25">
      <c r="A10" s="123">
        <v>1997</v>
      </c>
      <c r="B10" s="36"/>
      <c r="C10" s="149">
        <v>11158</v>
      </c>
      <c r="D10" s="149">
        <v>19543</v>
      </c>
      <c r="E10" s="149">
        <v>9636</v>
      </c>
      <c r="F10" s="150">
        <v>40337</v>
      </c>
      <c r="H10" s="142"/>
      <c r="I10" s="9"/>
      <c r="J10" s="9"/>
    </row>
    <row r="11" spans="1:10" ht="12.75">
      <c r="A11" s="123">
        <v>1998</v>
      </c>
      <c r="B11" s="36"/>
      <c r="C11" s="149">
        <v>11771</v>
      </c>
      <c r="D11" s="149">
        <v>17755</v>
      </c>
      <c r="E11" s="149">
        <v>10380</v>
      </c>
      <c r="F11" s="150">
        <v>39906</v>
      </c>
      <c r="H11" s="9"/>
      <c r="I11" s="9"/>
      <c r="J11" s="9"/>
    </row>
    <row r="12" spans="1:10" ht="12.75">
      <c r="A12" s="123">
        <v>1998</v>
      </c>
      <c r="B12" s="36"/>
      <c r="C12" s="149">
        <v>11315</v>
      </c>
      <c r="D12" s="149">
        <v>17496</v>
      </c>
      <c r="E12" s="149">
        <v>12393</v>
      </c>
      <c r="F12" s="150">
        <v>41204</v>
      </c>
      <c r="H12" s="9"/>
      <c r="I12" s="9"/>
      <c r="J12" s="9"/>
    </row>
    <row r="13" spans="1:10" ht="12.75">
      <c r="A13" s="123">
        <v>2000</v>
      </c>
      <c r="B13" s="36"/>
      <c r="C13" s="149">
        <v>11028</v>
      </c>
      <c r="D13" s="149">
        <v>17220</v>
      </c>
      <c r="E13" s="149">
        <v>12757</v>
      </c>
      <c r="F13" s="150">
        <v>41005</v>
      </c>
      <c r="H13" s="9"/>
      <c r="I13" s="9"/>
      <c r="J13" s="9"/>
    </row>
    <row r="14" spans="1:10" ht="12.75">
      <c r="A14" s="123">
        <v>2001</v>
      </c>
      <c r="B14" s="36"/>
      <c r="C14" s="149">
        <v>10265</v>
      </c>
      <c r="D14" s="149">
        <v>15571</v>
      </c>
      <c r="E14" s="149">
        <v>14984</v>
      </c>
      <c r="F14" s="150">
        <v>40820</v>
      </c>
      <c r="H14" s="9"/>
      <c r="I14" s="9"/>
      <c r="J14" s="9"/>
    </row>
    <row r="15" spans="1:10" ht="12.75">
      <c r="A15" s="123">
        <v>2002</v>
      </c>
      <c r="B15" s="36"/>
      <c r="C15" s="149">
        <v>12634</v>
      </c>
      <c r="D15" s="149">
        <v>16330</v>
      </c>
      <c r="E15" s="149">
        <v>16507</v>
      </c>
      <c r="F15" s="150">
        <v>45471</v>
      </c>
      <c r="H15" s="9"/>
      <c r="I15" s="9"/>
      <c r="J15" s="9"/>
    </row>
    <row r="16" spans="1:10" ht="12.75">
      <c r="A16" s="123">
        <v>2003</v>
      </c>
      <c r="B16" s="36"/>
      <c r="C16" s="149">
        <v>10146</v>
      </c>
      <c r="D16" s="149">
        <v>17258</v>
      </c>
      <c r="E16" s="149">
        <v>19323</v>
      </c>
      <c r="F16" s="150">
        <v>46727</v>
      </c>
      <c r="H16" s="9"/>
      <c r="I16" s="9"/>
      <c r="J16" s="9"/>
    </row>
    <row r="17" spans="1:10" ht="12.75">
      <c r="A17" s="123">
        <v>2004</v>
      </c>
      <c r="B17" s="36"/>
      <c r="C17" s="149">
        <v>10006</v>
      </c>
      <c r="D17" s="149">
        <v>17459</v>
      </c>
      <c r="E17" s="149">
        <v>26776</v>
      </c>
      <c r="F17" s="150">
        <v>54241</v>
      </c>
      <c r="H17" s="9"/>
      <c r="I17" s="9"/>
      <c r="J17" s="9"/>
    </row>
    <row r="18" spans="1:10" ht="12.75">
      <c r="A18" s="123">
        <v>2005</v>
      </c>
      <c r="B18" s="36"/>
      <c r="C18" s="149">
        <v>12099</v>
      </c>
      <c r="D18" s="149">
        <v>20777</v>
      </c>
      <c r="E18" s="149">
        <v>36897</v>
      </c>
      <c r="F18" s="150">
        <v>69773</v>
      </c>
      <c r="H18" s="9"/>
      <c r="I18" s="9"/>
      <c r="J18" s="9"/>
    </row>
    <row r="19" spans="1:10" ht="12.75">
      <c r="A19" s="123">
        <v>2006</v>
      </c>
      <c r="B19" s="36"/>
      <c r="C19" s="149">
        <v>12108</v>
      </c>
      <c r="D19" s="149">
        <v>20891</v>
      </c>
      <c r="E19" s="149">
        <v>52678</v>
      </c>
      <c r="F19" s="150">
        <v>85677</v>
      </c>
      <c r="H19" s="9"/>
      <c r="I19" s="9"/>
      <c r="J19" s="9"/>
    </row>
    <row r="20" spans="1:12" ht="12.75">
      <c r="A20" s="123">
        <v>2007</v>
      </c>
      <c r="B20" s="36"/>
      <c r="C20" s="149">
        <v>11676</v>
      </c>
      <c r="D20" s="149">
        <v>19987</v>
      </c>
      <c r="E20" s="149">
        <v>53080</v>
      </c>
      <c r="F20" s="150">
        <v>84743</v>
      </c>
      <c r="H20" s="9"/>
      <c r="I20" s="9"/>
      <c r="J20" s="9"/>
      <c r="L20" s="116"/>
    </row>
    <row r="21" spans="1:12" ht="12.75">
      <c r="A21" s="151">
        <v>2008</v>
      </c>
      <c r="B21" s="152"/>
      <c r="C21" s="149">
        <v>12559</v>
      </c>
      <c r="D21" s="149">
        <v>20678</v>
      </c>
      <c r="E21" s="149">
        <v>55663</v>
      </c>
      <c r="F21" s="150">
        <v>88900</v>
      </c>
      <c r="H21" s="9"/>
      <c r="I21" s="9"/>
      <c r="J21" s="9"/>
      <c r="L21" s="16"/>
    </row>
    <row r="22" spans="1:12" ht="12.75">
      <c r="A22" s="151">
        <v>2009</v>
      </c>
      <c r="B22" s="151"/>
      <c r="C22" s="149">
        <v>12419</v>
      </c>
      <c r="D22" s="149">
        <v>18852</v>
      </c>
      <c r="E22" s="149">
        <v>62864</v>
      </c>
      <c r="F22" s="150">
        <v>94135</v>
      </c>
      <c r="H22" s="484"/>
      <c r="I22" s="9"/>
      <c r="J22" s="9"/>
      <c r="L22" s="16"/>
    </row>
    <row r="23" spans="1:12" ht="12.75">
      <c r="A23" s="151">
        <v>2010</v>
      </c>
      <c r="B23" s="151"/>
      <c r="C23" s="149">
        <v>10723</v>
      </c>
      <c r="D23" s="149">
        <v>17548</v>
      </c>
      <c r="E23" s="149">
        <v>51957</v>
      </c>
      <c r="F23" s="150">
        <v>80228</v>
      </c>
      <c r="H23" s="9"/>
      <c r="I23" s="9"/>
      <c r="J23" s="9"/>
      <c r="L23" s="16"/>
    </row>
    <row r="24" spans="1:12" ht="12.75">
      <c r="A24" s="151">
        <v>2011</v>
      </c>
      <c r="B24" s="151"/>
      <c r="C24" s="149">
        <v>12176</v>
      </c>
      <c r="D24" s="149">
        <v>16653</v>
      </c>
      <c r="E24" s="149">
        <v>35963</v>
      </c>
      <c r="F24" s="150">
        <v>64792</v>
      </c>
      <c r="H24" s="9"/>
      <c r="I24" s="9"/>
      <c r="J24" s="9"/>
      <c r="L24" s="16"/>
    </row>
    <row r="25" spans="1:12" ht="12.75">
      <c r="A25" s="151"/>
      <c r="B25" s="151"/>
      <c r="C25" s="149"/>
      <c r="D25" s="149"/>
      <c r="E25" s="149"/>
      <c r="F25" s="149"/>
      <c r="G25" s="39"/>
      <c r="H25" s="39"/>
      <c r="I25" s="39"/>
      <c r="L25" s="16"/>
    </row>
    <row r="26" spans="1:14" ht="12.75">
      <c r="A26" s="151">
        <v>2008</v>
      </c>
      <c r="B26" s="151" t="s">
        <v>582</v>
      </c>
      <c r="C26" s="146">
        <v>3054</v>
      </c>
      <c r="D26" s="153">
        <v>4771</v>
      </c>
      <c r="E26" s="145">
        <v>12985</v>
      </c>
      <c r="F26" s="150">
        <v>20810</v>
      </c>
      <c r="I26" s="9"/>
      <c r="J26" s="9"/>
      <c r="K26" s="9"/>
      <c r="L26" s="9"/>
      <c r="M26" s="9"/>
      <c r="N26" s="9"/>
    </row>
    <row r="27" spans="1:14" ht="12.75">
      <c r="A27" s="151"/>
      <c r="B27" s="151" t="s">
        <v>586</v>
      </c>
      <c r="C27" s="146">
        <v>2927</v>
      </c>
      <c r="D27" s="153">
        <v>5655</v>
      </c>
      <c r="E27" s="145">
        <v>13565</v>
      </c>
      <c r="F27" s="150">
        <v>22147</v>
      </c>
      <c r="I27" s="9"/>
      <c r="J27" s="9"/>
      <c r="K27" s="9"/>
      <c r="L27" s="9"/>
      <c r="M27" s="9"/>
      <c r="N27" s="9"/>
    </row>
    <row r="28" spans="1:14" ht="12.75">
      <c r="A28" s="151"/>
      <c r="B28" s="151" t="s">
        <v>98</v>
      </c>
      <c r="C28" s="146">
        <v>3196</v>
      </c>
      <c r="D28" s="153">
        <v>5539</v>
      </c>
      <c r="E28" s="145">
        <v>13749</v>
      </c>
      <c r="F28" s="150">
        <v>22484</v>
      </c>
      <c r="I28" s="9"/>
      <c r="J28" s="9"/>
      <c r="K28" s="9"/>
      <c r="L28" s="9"/>
      <c r="M28" s="9"/>
      <c r="N28" s="9"/>
    </row>
    <row r="29" spans="1:14" ht="12.75">
      <c r="A29" s="151"/>
      <c r="B29" s="151" t="s">
        <v>587</v>
      </c>
      <c r="C29" s="146">
        <v>3382</v>
      </c>
      <c r="D29" s="153">
        <v>4713</v>
      </c>
      <c r="E29" s="145">
        <v>15364</v>
      </c>
      <c r="F29" s="150">
        <v>23459</v>
      </c>
      <c r="I29" s="9"/>
      <c r="J29" s="9"/>
      <c r="K29" s="9"/>
      <c r="L29" s="9"/>
      <c r="M29" s="9"/>
      <c r="N29" s="9"/>
    </row>
    <row r="30" spans="1:15" ht="7.5" customHeight="1">
      <c r="A30" s="17"/>
      <c r="B30" s="17"/>
      <c r="C30" s="11"/>
      <c r="D30" s="11"/>
      <c r="E30" s="11"/>
      <c r="F30" s="11"/>
      <c r="G30" s="11"/>
      <c r="H30" s="11"/>
      <c r="I30" s="11"/>
      <c r="J30" s="11"/>
      <c r="K30" s="11"/>
      <c r="L30" s="11"/>
      <c r="M30" s="11"/>
      <c r="N30" s="11"/>
      <c r="O30" s="11"/>
    </row>
    <row r="31" spans="1:14" ht="12.75">
      <c r="A31" s="151">
        <v>2009</v>
      </c>
      <c r="B31" s="151" t="s">
        <v>582</v>
      </c>
      <c r="C31" s="146">
        <v>3461</v>
      </c>
      <c r="D31" s="153">
        <v>4535</v>
      </c>
      <c r="E31" s="145">
        <v>16775</v>
      </c>
      <c r="F31" s="150">
        <v>24771</v>
      </c>
      <c r="H31" s="9"/>
      <c r="I31" s="9"/>
      <c r="J31" s="9"/>
      <c r="K31" s="9"/>
      <c r="L31" s="9"/>
      <c r="M31" s="9"/>
      <c r="N31" s="9"/>
    </row>
    <row r="32" spans="1:14" ht="12.75">
      <c r="A32" s="151"/>
      <c r="B32" s="151" t="s">
        <v>586</v>
      </c>
      <c r="C32" s="146">
        <v>3187</v>
      </c>
      <c r="D32" s="154">
        <v>4955</v>
      </c>
      <c r="E32" s="145">
        <v>16145</v>
      </c>
      <c r="F32" s="150">
        <v>24287</v>
      </c>
      <c r="H32" s="9"/>
      <c r="I32" s="9"/>
      <c r="J32" s="9"/>
      <c r="K32" s="9"/>
      <c r="L32" s="9"/>
      <c r="M32" s="9"/>
      <c r="N32" s="9"/>
    </row>
    <row r="33" spans="1:14" ht="12.75">
      <c r="A33" s="151"/>
      <c r="B33" s="151" t="s">
        <v>98</v>
      </c>
      <c r="C33" s="146">
        <v>3101</v>
      </c>
      <c r="D33" s="154">
        <v>5214</v>
      </c>
      <c r="E33" s="145">
        <v>16266</v>
      </c>
      <c r="F33" s="150">
        <v>24581</v>
      </c>
      <c r="H33" s="9"/>
      <c r="I33" s="9"/>
      <c r="J33" s="9"/>
      <c r="K33" s="9"/>
      <c r="L33" s="9"/>
      <c r="M33" s="9"/>
      <c r="N33" s="9"/>
    </row>
    <row r="34" spans="1:14" ht="12.75">
      <c r="A34" s="151"/>
      <c r="B34" s="151" t="s">
        <v>587</v>
      </c>
      <c r="C34" s="146">
        <v>2670</v>
      </c>
      <c r="D34" s="155">
        <v>4148</v>
      </c>
      <c r="E34" s="145">
        <v>13678</v>
      </c>
      <c r="F34" s="150">
        <v>20496</v>
      </c>
      <c r="H34" s="9"/>
      <c r="I34" s="9"/>
      <c r="J34" s="9"/>
      <c r="K34" s="9"/>
      <c r="L34" s="9"/>
      <c r="M34" s="9"/>
      <c r="N34" s="9"/>
    </row>
    <row r="35" spans="1:15" ht="7.5" customHeight="1">
      <c r="A35" s="17"/>
      <c r="B35" s="17"/>
      <c r="C35" s="11"/>
      <c r="D35" s="11"/>
      <c r="E35" s="11"/>
      <c r="F35" s="11"/>
      <c r="G35" s="11"/>
      <c r="H35" s="11"/>
      <c r="I35" s="11"/>
      <c r="J35" s="11"/>
      <c r="K35" s="11"/>
      <c r="L35" s="11"/>
      <c r="M35" s="11"/>
      <c r="N35" s="11"/>
      <c r="O35" s="11"/>
    </row>
    <row r="36" spans="1:14" ht="12.75">
      <c r="A36" s="151">
        <v>2010</v>
      </c>
      <c r="B36" s="151" t="s">
        <v>582</v>
      </c>
      <c r="C36" s="146">
        <v>2777</v>
      </c>
      <c r="D36" s="155">
        <v>4329</v>
      </c>
      <c r="E36" s="145">
        <v>16348</v>
      </c>
      <c r="F36" s="150">
        <v>23454</v>
      </c>
      <c r="H36" s="9"/>
      <c r="I36" s="9"/>
      <c r="J36" s="124"/>
      <c r="K36" s="124"/>
      <c r="L36" s="124"/>
      <c r="M36" s="9"/>
      <c r="N36" s="9"/>
    </row>
    <row r="37" spans="1:14" ht="12.75">
      <c r="A37" s="151"/>
      <c r="B37" s="151" t="s">
        <v>586</v>
      </c>
      <c r="C37" s="146">
        <v>2635</v>
      </c>
      <c r="D37" s="146">
        <v>4494</v>
      </c>
      <c r="E37" s="149">
        <v>13004</v>
      </c>
      <c r="F37" s="150">
        <v>20133</v>
      </c>
      <c r="H37" s="9"/>
      <c r="I37" s="9"/>
      <c r="J37" s="9"/>
      <c r="K37" s="9"/>
      <c r="L37" s="9"/>
      <c r="M37" s="9"/>
      <c r="N37" s="9"/>
    </row>
    <row r="38" spans="1:14" ht="12.75">
      <c r="A38" s="81"/>
      <c r="B38" s="151" t="s">
        <v>98</v>
      </c>
      <c r="C38" s="146">
        <v>2801</v>
      </c>
      <c r="D38" s="146">
        <v>4455</v>
      </c>
      <c r="E38" s="149">
        <v>11959</v>
      </c>
      <c r="F38" s="150">
        <v>19215</v>
      </c>
      <c r="H38" s="9"/>
      <c r="I38" s="9"/>
      <c r="J38" s="9"/>
      <c r="K38" s="9"/>
      <c r="M38" s="9"/>
      <c r="N38" s="9"/>
    </row>
    <row r="39" spans="1:14" ht="12.75">
      <c r="A39" s="81"/>
      <c r="B39" s="151" t="s">
        <v>587</v>
      </c>
      <c r="C39" s="146">
        <v>2510</v>
      </c>
      <c r="D39" s="146">
        <v>4270</v>
      </c>
      <c r="E39" s="149">
        <v>10646</v>
      </c>
      <c r="F39" s="150">
        <v>17426</v>
      </c>
      <c r="H39" s="9"/>
      <c r="I39" s="9"/>
      <c r="J39" s="9"/>
      <c r="K39" s="9"/>
      <c r="M39" s="9"/>
      <c r="N39" s="9"/>
    </row>
    <row r="40" spans="1:15" ht="7.5" customHeight="1">
      <c r="A40" s="17"/>
      <c r="B40" s="17"/>
      <c r="C40" s="11"/>
      <c r="D40" s="11"/>
      <c r="E40" s="11"/>
      <c r="F40" s="11"/>
      <c r="G40" s="11"/>
      <c r="H40" s="11"/>
      <c r="I40" s="11"/>
      <c r="J40" s="11"/>
      <c r="K40" s="11"/>
      <c r="L40" s="11"/>
      <c r="M40" s="11"/>
      <c r="N40" s="11"/>
      <c r="O40" s="11"/>
    </row>
    <row r="41" spans="1:14" ht="12.75">
      <c r="A41" s="151">
        <v>2011</v>
      </c>
      <c r="B41" s="151" t="s">
        <v>588</v>
      </c>
      <c r="C41" s="156">
        <v>2765</v>
      </c>
      <c r="D41" s="146">
        <v>4274</v>
      </c>
      <c r="E41" s="149">
        <v>11508</v>
      </c>
      <c r="F41" s="150">
        <v>18547</v>
      </c>
      <c r="H41" s="9"/>
      <c r="I41" s="9"/>
      <c r="J41" s="9"/>
      <c r="K41" s="9"/>
      <c r="L41" s="9"/>
      <c r="M41" s="9"/>
      <c r="N41" s="9"/>
    </row>
    <row r="42" spans="1:14" ht="12.75">
      <c r="A42" s="151"/>
      <c r="B42" s="151" t="s">
        <v>586</v>
      </c>
      <c r="C42" s="156">
        <v>3316</v>
      </c>
      <c r="D42" s="146">
        <v>4046</v>
      </c>
      <c r="E42" s="149">
        <v>9519</v>
      </c>
      <c r="F42" s="150">
        <v>16881</v>
      </c>
      <c r="H42" s="9"/>
      <c r="I42" s="9"/>
      <c r="J42" s="316"/>
      <c r="K42" s="316"/>
      <c r="L42" s="316"/>
      <c r="M42" s="9"/>
      <c r="N42" s="9"/>
    </row>
    <row r="43" spans="1:14" ht="14.25">
      <c r="A43" s="151"/>
      <c r="B43" s="17" t="s">
        <v>440</v>
      </c>
      <c r="C43" s="156">
        <v>3165</v>
      </c>
      <c r="D43" s="146">
        <v>4647</v>
      </c>
      <c r="E43" s="149">
        <v>7907</v>
      </c>
      <c r="F43" s="150">
        <v>15719</v>
      </c>
      <c r="H43" s="9"/>
      <c r="I43" s="9"/>
      <c r="J43" s="9"/>
      <c r="K43" s="9"/>
      <c r="L43" s="9"/>
      <c r="M43" s="9"/>
      <c r="N43" s="9"/>
    </row>
    <row r="44" spans="1:14" ht="12.75">
      <c r="A44" s="151"/>
      <c r="B44" s="17" t="s">
        <v>587</v>
      </c>
      <c r="C44" s="156">
        <v>2930</v>
      </c>
      <c r="D44" s="146">
        <v>3686</v>
      </c>
      <c r="E44" s="149">
        <v>7029</v>
      </c>
      <c r="F44" s="150">
        <v>13645</v>
      </c>
      <c r="G44" s="9"/>
      <c r="H44" s="9"/>
      <c r="I44" s="9"/>
      <c r="J44" s="9"/>
      <c r="K44" s="9"/>
      <c r="L44" s="9"/>
      <c r="M44" s="9"/>
      <c r="N44" s="9"/>
    </row>
    <row r="45" spans="1:15" ht="7.5" customHeight="1">
      <c r="A45" s="17"/>
      <c r="B45" s="17"/>
      <c r="C45" s="11"/>
      <c r="D45" s="11"/>
      <c r="E45" s="11"/>
      <c r="F45" s="11"/>
      <c r="G45" s="11"/>
      <c r="H45" s="11"/>
      <c r="I45" s="11"/>
      <c r="J45" s="11"/>
      <c r="K45" s="11"/>
      <c r="L45" s="11"/>
      <c r="M45" s="11"/>
      <c r="N45" s="11"/>
      <c r="O45" s="11"/>
    </row>
    <row r="46" spans="1:14" ht="12.75">
      <c r="A46" s="151">
        <v>2012</v>
      </c>
      <c r="B46" s="17" t="s">
        <v>501</v>
      </c>
      <c r="C46" s="156">
        <v>2961</v>
      </c>
      <c r="D46" s="146">
        <v>3272</v>
      </c>
      <c r="E46" s="149">
        <v>7471</v>
      </c>
      <c r="F46" s="150">
        <v>13704</v>
      </c>
      <c r="H46" s="9"/>
      <c r="I46" s="9"/>
      <c r="J46" s="9"/>
      <c r="K46" s="9"/>
      <c r="L46" s="9"/>
      <c r="M46" s="9"/>
      <c r="N46" s="9"/>
    </row>
    <row r="47" spans="1:14" ht="12.75">
      <c r="A47" s="151"/>
      <c r="B47" s="151" t="s">
        <v>575</v>
      </c>
      <c r="C47" s="156">
        <v>2408</v>
      </c>
      <c r="D47" s="146">
        <v>3602</v>
      </c>
      <c r="E47" s="149">
        <v>6870</v>
      </c>
      <c r="F47" s="150">
        <v>12880</v>
      </c>
      <c r="H47" s="9"/>
      <c r="I47" s="9"/>
      <c r="J47" s="9"/>
      <c r="K47" s="9"/>
      <c r="L47" s="9"/>
      <c r="M47" s="9"/>
      <c r="N47" s="9"/>
    </row>
    <row r="48" spans="1:6" ht="3.75" customHeight="1">
      <c r="A48" s="40"/>
      <c r="B48" s="40"/>
      <c r="C48" s="40"/>
      <c r="D48" s="40"/>
      <c r="E48" s="40"/>
      <c r="F48" s="40"/>
    </row>
    <row r="49" spans="1:11" ht="3.75" customHeight="1">
      <c r="A49" s="32"/>
      <c r="B49" s="32"/>
      <c r="C49" s="157"/>
      <c r="D49" s="157"/>
      <c r="E49" s="157"/>
      <c r="F49" s="157"/>
      <c r="G49" s="41"/>
      <c r="H49" s="157"/>
      <c r="I49" s="157"/>
      <c r="J49" s="157"/>
      <c r="K49" s="157"/>
    </row>
    <row r="50" spans="1:7" ht="12.75">
      <c r="A50" s="42" t="s">
        <v>589</v>
      </c>
      <c r="B50" s="43"/>
      <c r="C50" s="485"/>
      <c r="E50" s="44"/>
      <c r="F50" s="485"/>
      <c r="G50" s="486"/>
    </row>
    <row r="51" spans="1:6" ht="12.75">
      <c r="A51" s="743" t="s">
        <v>99</v>
      </c>
      <c r="B51" s="743"/>
      <c r="C51" s="743"/>
      <c r="D51" s="743"/>
      <c r="E51" s="743"/>
      <c r="F51" s="743"/>
    </row>
    <row r="52" spans="1:6" ht="12.75">
      <c r="A52" s="32"/>
      <c r="B52" s="32"/>
      <c r="C52" s="45"/>
      <c r="D52" s="45"/>
      <c r="E52" s="45"/>
      <c r="F52" s="45"/>
    </row>
    <row r="53" spans="1:6" ht="12.75">
      <c r="A53" s="46" t="s">
        <v>591</v>
      </c>
      <c r="B53" s="32"/>
      <c r="C53" s="45"/>
      <c r="D53" s="45"/>
      <c r="E53" s="45"/>
      <c r="F53" s="45"/>
    </row>
    <row r="54" spans="1:6" ht="25.5" customHeight="1">
      <c r="A54" s="744" t="s">
        <v>322</v>
      </c>
      <c r="B54" s="744"/>
      <c r="C54" s="744"/>
      <c r="D54" s="744"/>
      <c r="E54" s="744"/>
      <c r="F54" s="744"/>
    </row>
    <row r="55" spans="1:6" ht="25.5" customHeight="1">
      <c r="A55" s="798" t="s">
        <v>323</v>
      </c>
      <c r="B55" s="798"/>
      <c r="C55" s="798"/>
      <c r="D55" s="798"/>
      <c r="E55" s="798"/>
      <c r="F55" s="798"/>
    </row>
    <row r="56" spans="1:6" ht="12.75">
      <c r="A56" s="298" t="s">
        <v>324</v>
      </c>
      <c r="B56" s="695"/>
      <c r="C56" s="695"/>
      <c r="D56" s="695"/>
      <c r="E56" s="695"/>
      <c r="F56" s="695"/>
    </row>
    <row r="57" spans="1:6" ht="37.5" customHeight="1">
      <c r="A57" s="798" t="s">
        <v>325</v>
      </c>
      <c r="B57" s="798"/>
      <c r="C57" s="798"/>
      <c r="D57" s="798"/>
      <c r="E57" s="798"/>
      <c r="F57" s="798"/>
    </row>
  </sheetData>
  <mergeCells count="10">
    <mergeCell ref="A51:F51"/>
    <mergeCell ref="A54:F54"/>
    <mergeCell ref="A55:F55"/>
    <mergeCell ref="A57:F57"/>
    <mergeCell ref="A2:F3"/>
    <mergeCell ref="A5:A6"/>
    <mergeCell ref="B5:B6"/>
    <mergeCell ref="C5:C6"/>
    <mergeCell ref="D5:E5"/>
    <mergeCell ref="F5:F6"/>
  </mergeCells>
  <printOptions/>
  <pageMargins left="0.7874015748031497" right="0.3937007874015748" top="0.5905511811023623" bottom="0.5905511811023623" header="0.1968503937007874" footer="0.1968503937007874"/>
  <pageSetup fitToHeight="1" fitToWidth="1" horizontalDpi="600" verticalDpi="600" orientation="landscape" paperSize="9" scale="66" r:id="rId1"/>
  <headerFooter alignWithMargins="0">
    <oddHeader>&amp;CCourt Statistics Quarterly: April to June 2012</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50"/>
  <sheetViews>
    <sheetView workbookViewId="0" topLeftCell="A1">
      <selection activeCell="A1" sqref="A1"/>
    </sheetView>
  </sheetViews>
  <sheetFormatPr defaultColWidth="9.140625" defaultRowHeight="12.75"/>
  <cols>
    <col min="3" max="3" width="11.00390625" style="0" customWidth="1"/>
    <col min="4" max="4" width="1.421875" style="0" customWidth="1"/>
    <col min="5" max="5" width="11.7109375" style="0" customWidth="1"/>
    <col min="6" max="6" width="11.8515625" style="0" customWidth="1"/>
    <col min="7" max="7" width="11.28125" style="0" customWidth="1"/>
    <col min="8" max="8" width="10.421875" style="0" customWidth="1"/>
    <col min="9" max="9" width="10.00390625" style="0" customWidth="1"/>
  </cols>
  <sheetData>
    <row r="1" spans="1:9" ht="12.75">
      <c r="A1" s="2" t="s">
        <v>461</v>
      </c>
      <c r="B1" s="2"/>
      <c r="C1" s="47"/>
      <c r="D1" s="47"/>
      <c r="E1" s="47"/>
      <c r="F1" s="47"/>
      <c r="G1" s="47"/>
      <c r="H1" s="47"/>
      <c r="I1" s="47"/>
    </row>
    <row r="2" spans="1:9" ht="12.75" customHeight="1">
      <c r="A2" s="745" t="s">
        <v>441</v>
      </c>
      <c r="B2" s="746"/>
      <c r="C2" s="746"/>
      <c r="D2" s="746"/>
      <c r="E2" s="746"/>
      <c r="F2" s="746"/>
      <c r="G2" s="746"/>
      <c r="H2" s="746"/>
      <c r="I2" s="118"/>
    </row>
    <row r="3" spans="1:9" ht="12.75">
      <c r="A3" s="746"/>
      <c r="B3" s="746"/>
      <c r="C3" s="746"/>
      <c r="D3" s="746"/>
      <c r="E3" s="746"/>
      <c r="F3" s="746"/>
      <c r="G3" s="746"/>
      <c r="H3" s="746"/>
      <c r="I3" s="47"/>
    </row>
    <row r="4" spans="1:8" ht="12.75">
      <c r="A4" s="2"/>
      <c r="B4" s="2"/>
      <c r="C4" s="47"/>
      <c r="D4" s="47"/>
      <c r="E4" s="47"/>
      <c r="F4" s="47"/>
      <c r="G4" s="47"/>
      <c r="H4" s="47"/>
    </row>
    <row r="5" spans="1:8" ht="12.75">
      <c r="A5" s="747" t="s">
        <v>578</v>
      </c>
      <c r="B5" s="747" t="s">
        <v>579</v>
      </c>
      <c r="C5" s="726" t="s">
        <v>442</v>
      </c>
      <c r="D5" s="48"/>
      <c r="E5" s="728" t="s">
        <v>443</v>
      </c>
      <c r="F5" s="728"/>
      <c r="G5" s="728"/>
      <c r="H5" s="728"/>
    </row>
    <row r="6" spans="1:8" ht="14.25">
      <c r="A6" s="725"/>
      <c r="B6" s="725"/>
      <c r="C6" s="727"/>
      <c r="D6" s="49"/>
      <c r="E6" s="50" t="s">
        <v>101</v>
      </c>
      <c r="F6" s="50" t="s">
        <v>444</v>
      </c>
      <c r="G6" s="50" t="s">
        <v>445</v>
      </c>
      <c r="H6" s="51" t="s">
        <v>102</v>
      </c>
    </row>
    <row r="7" spans="1:8" ht="3.75" customHeight="1">
      <c r="A7" s="13"/>
      <c r="B7" s="52"/>
      <c r="C7" s="53"/>
      <c r="D7" s="53"/>
      <c r="E7" s="53"/>
      <c r="F7" s="53"/>
      <c r="G7" s="53"/>
      <c r="H7" s="47"/>
    </row>
    <row r="8" spans="1:17" ht="12.75">
      <c r="A8" s="158">
        <v>2000</v>
      </c>
      <c r="B8" s="159"/>
      <c r="C8" s="70">
        <v>248167</v>
      </c>
      <c r="D8" s="70"/>
      <c r="E8" s="70">
        <v>91092</v>
      </c>
      <c r="F8" s="70">
        <v>32700</v>
      </c>
      <c r="G8" s="70">
        <v>28849</v>
      </c>
      <c r="H8" s="160">
        <v>152641</v>
      </c>
      <c r="I8" s="181"/>
      <c r="J8" s="9"/>
      <c r="K8" s="9"/>
      <c r="L8" s="181"/>
      <c r="M8" s="9"/>
      <c r="N8" s="9"/>
      <c r="O8" s="181"/>
      <c r="P8" s="9"/>
      <c r="Q8" s="9"/>
    </row>
    <row r="9" spans="1:17" ht="12.75">
      <c r="A9" s="158">
        <v>2001</v>
      </c>
      <c r="B9" s="159"/>
      <c r="C9" s="70">
        <v>252176</v>
      </c>
      <c r="D9" s="70"/>
      <c r="E9" s="70">
        <v>90621</v>
      </c>
      <c r="F9" s="70">
        <v>30576</v>
      </c>
      <c r="G9" s="70">
        <v>22289</v>
      </c>
      <c r="H9" s="160">
        <v>143486</v>
      </c>
      <c r="I9" s="181"/>
      <c r="J9" s="129"/>
      <c r="K9" s="9"/>
      <c r="L9" s="181"/>
      <c r="M9" s="9"/>
      <c r="N9" s="9"/>
      <c r="O9" s="181"/>
      <c r="P9" s="9"/>
      <c r="Q9" s="9"/>
    </row>
    <row r="10" spans="1:17" ht="12.75">
      <c r="A10" s="158">
        <v>2002</v>
      </c>
      <c r="B10" s="159"/>
      <c r="C10" s="70">
        <v>263384</v>
      </c>
      <c r="D10" s="70"/>
      <c r="E10" s="70">
        <v>79374</v>
      </c>
      <c r="F10" s="70">
        <v>37600</v>
      </c>
      <c r="G10" s="70">
        <v>23747</v>
      </c>
      <c r="H10" s="160">
        <v>140721</v>
      </c>
      <c r="I10" s="181"/>
      <c r="J10" s="9"/>
      <c r="K10" s="9"/>
      <c r="L10" s="181"/>
      <c r="M10" s="9"/>
      <c r="N10" s="9"/>
      <c r="O10" s="181"/>
      <c r="P10" s="9"/>
      <c r="Q10" s="9"/>
    </row>
    <row r="11" spans="1:17" ht="12.75">
      <c r="A11" s="158">
        <v>2003</v>
      </c>
      <c r="B11" s="159"/>
      <c r="C11" s="70">
        <v>264379</v>
      </c>
      <c r="D11" s="70"/>
      <c r="E11" s="70">
        <v>75918</v>
      </c>
      <c r="F11" s="70">
        <v>50391</v>
      </c>
      <c r="G11" s="70">
        <v>28396</v>
      </c>
      <c r="H11" s="160">
        <v>154705</v>
      </c>
      <c r="I11" s="181"/>
      <c r="J11" s="9"/>
      <c r="K11" s="9"/>
      <c r="L11" s="181"/>
      <c r="M11" s="9"/>
      <c r="N11" s="9"/>
      <c r="O11" s="181"/>
      <c r="P11" s="9"/>
      <c r="Q11" s="9"/>
    </row>
    <row r="12" spans="1:17" ht="12.75">
      <c r="A12" s="158">
        <v>2004</v>
      </c>
      <c r="B12" s="159"/>
      <c r="C12" s="70">
        <v>258096</v>
      </c>
      <c r="D12" s="70"/>
      <c r="E12" s="70">
        <v>72398</v>
      </c>
      <c r="F12" s="70">
        <v>50342</v>
      </c>
      <c r="G12" s="70">
        <v>28787</v>
      </c>
      <c r="H12" s="160">
        <v>151527</v>
      </c>
      <c r="I12" s="181"/>
      <c r="J12" s="9"/>
      <c r="K12" s="9"/>
      <c r="L12" s="181"/>
      <c r="M12" s="9"/>
      <c r="N12" s="9"/>
      <c r="O12" s="181"/>
      <c r="P12" s="9"/>
      <c r="Q12" s="9"/>
    </row>
    <row r="13" spans="1:17" ht="12.75">
      <c r="A13" s="158">
        <v>2005</v>
      </c>
      <c r="B13" s="159"/>
      <c r="C13" s="70">
        <v>275138</v>
      </c>
      <c r="D13" s="70"/>
      <c r="E13" s="70">
        <v>74527</v>
      </c>
      <c r="F13" s="70">
        <v>50704</v>
      </c>
      <c r="G13" s="70">
        <v>28097</v>
      </c>
      <c r="H13" s="160">
        <v>153328</v>
      </c>
      <c r="I13" s="181"/>
      <c r="J13" s="9"/>
      <c r="K13" s="9"/>
      <c r="L13" s="181"/>
      <c r="M13" s="9"/>
      <c r="N13" s="9"/>
      <c r="O13" s="181"/>
      <c r="P13" s="9"/>
      <c r="Q13" s="9"/>
    </row>
    <row r="14" spans="1:17" ht="12.75">
      <c r="A14" s="158">
        <v>2006</v>
      </c>
      <c r="B14" s="159"/>
      <c r="C14" s="70">
        <v>292115</v>
      </c>
      <c r="D14" s="70"/>
      <c r="E14" s="70">
        <v>76821</v>
      </c>
      <c r="F14" s="70">
        <v>50723</v>
      </c>
      <c r="G14" s="70">
        <v>27605</v>
      </c>
      <c r="H14" s="160">
        <v>155149</v>
      </c>
      <c r="I14" s="181"/>
      <c r="J14" s="9"/>
      <c r="K14" s="9"/>
      <c r="L14" s="181"/>
      <c r="M14" s="181"/>
      <c r="N14" s="9"/>
      <c r="O14" s="181"/>
      <c r="P14" s="9"/>
      <c r="Q14" s="9"/>
    </row>
    <row r="15" spans="1:17" ht="12.75">
      <c r="A15" s="158">
        <v>2007</v>
      </c>
      <c r="B15" s="159"/>
      <c r="C15" s="70">
        <v>338616</v>
      </c>
      <c r="D15" s="70"/>
      <c r="E15" s="70">
        <v>96417</v>
      </c>
      <c r="F15" s="70">
        <v>50970</v>
      </c>
      <c r="G15" s="70">
        <v>26364</v>
      </c>
      <c r="H15" s="160">
        <v>173751</v>
      </c>
      <c r="I15" s="181"/>
      <c r="J15" s="9"/>
      <c r="K15" s="9"/>
      <c r="L15" s="181"/>
      <c r="M15" s="9"/>
      <c r="N15" s="9"/>
      <c r="O15" s="181"/>
      <c r="P15" s="9"/>
      <c r="Q15" s="9"/>
    </row>
    <row r="16" spans="1:17" ht="12.75">
      <c r="A16" s="158">
        <v>2008</v>
      </c>
      <c r="B16" s="159"/>
      <c r="C16" s="70">
        <v>298796</v>
      </c>
      <c r="D16" s="70"/>
      <c r="E16" s="70">
        <v>83928</v>
      </c>
      <c r="F16" s="70">
        <v>53255</v>
      </c>
      <c r="G16" s="70">
        <v>26722</v>
      </c>
      <c r="H16" s="160">
        <v>163905</v>
      </c>
      <c r="I16" s="181"/>
      <c r="J16" s="9"/>
      <c r="K16" s="9"/>
      <c r="L16" s="181"/>
      <c r="M16" s="9"/>
      <c r="N16" s="9"/>
      <c r="O16" s="181"/>
      <c r="P16" s="9"/>
      <c r="Q16" s="9"/>
    </row>
    <row r="17" spans="1:17" ht="12.75">
      <c r="A17" s="158">
        <v>2009</v>
      </c>
      <c r="B17" s="159"/>
      <c r="C17" s="70">
        <v>315934</v>
      </c>
      <c r="D17" s="160"/>
      <c r="E17" s="70">
        <v>93073</v>
      </c>
      <c r="F17" s="70">
        <v>61415</v>
      </c>
      <c r="G17" s="70">
        <v>25495</v>
      </c>
      <c r="H17" s="160">
        <v>179983</v>
      </c>
      <c r="I17" s="181"/>
      <c r="K17" s="9"/>
      <c r="L17" s="181"/>
      <c r="O17" s="181"/>
      <c r="Q17" s="9"/>
    </row>
    <row r="18" spans="1:17" ht="12.75">
      <c r="A18" s="158">
        <v>2010</v>
      </c>
      <c r="B18" s="159"/>
      <c r="C18" s="70">
        <v>290941</v>
      </c>
      <c r="D18" s="160"/>
      <c r="E18" s="70">
        <v>79924</v>
      </c>
      <c r="F18" s="70">
        <v>65665</v>
      </c>
      <c r="G18" s="70">
        <v>23104</v>
      </c>
      <c r="H18" s="160">
        <v>168693</v>
      </c>
      <c r="I18" s="181"/>
      <c r="K18" s="9"/>
      <c r="L18" s="181"/>
      <c r="O18" s="181"/>
      <c r="Q18" s="9"/>
    </row>
    <row r="19" spans="1:17" ht="12.75">
      <c r="A19" s="158">
        <v>2011</v>
      </c>
      <c r="B19" s="159"/>
      <c r="C19" s="70">
        <f>SUM(C36:C39)</f>
        <v>275920</v>
      </c>
      <c r="D19" s="70"/>
      <c r="E19" s="70">
        <v>79114</v>
      </c>
      <c r="F19" s="70">
        <v>68542</v>
      </c>
      <c r="G19" s="70">
        <v>22959</v>
      </c>
      <c r="H19" s="160">
        <v>170615</v>
      </c>
      <c r="I19" s="181"/>
      <c r="K19" s="9"/>
      <c r="L19" s="181"/>
      <c r="M19" s="181"/>
      <c r="O19" s="181"/>
      <c r="Q19" s="9"/>
    </row>
    <row r="20" spans="1:17" ht="12.75">
      <c r="A20" s="158"/>
      <c r="B20" s="159"/>
      <c r="C20" s="160"/>
      <c r="D20" s="160"/>
      <c r="E20" s="160"/>
      <c r="F20" s="160"/>
      <c r="G20" s="160"/>
      <c r="H20" s="160"/>
      <c r="I20" s="9"/>
      <c r="L20" s="181"/>
      <c r="Q20" s="9"/>
    </row>
    <row r="21" spans="1:17" ht="12.75">
      <c r="A21" s="158">
        <v>2008</v>
      </c>
      <c r="B21" s="487" t="s">
        <v>582</v>
      </c>
      <c r="C21" s="478">
        <v>70545</v>
      </c>
      <c r="D21" s="138"/>
      <c r="E21" s="402">
        <v>18920</v>
      </c>
      <c r="F21" s="402">
        <v>12951</v>
      </c>
      <c r="G21" s="402">
        <v>6707</v>
      </c>
      <c r="H21" s="161">
        <v>38578</v>
      </c>
      <c r="I21" s="181"/>
      <c r="L21" s="181"/>
      <c r="O21" s="181"/>
      <c r="Q21" s="9"/>
    </row>
    <row r="22" spans="1:17" ht="12.75">
      <c r="A22" s="488"/>
      <c r="B22" s="489" t="s">
        <v>583</v>
      </c>
      <c r="C22" s="478">
        <v>74303</v>
      </c>
      <c r="D22" s="138"/>
      <c r="E22" s="402">
        <v>19955</v>
      </c>
      <c r="F22" s="402">
        <v>12805</v>
      </c>
      <c r="G22" s="402">
        <v>6656</v>
      </c>
      <c r="H22" s="161">
        <v>39416</v>
      </c>
      <c r="I22" s="181"/>
      <c r="L22" s="181"/>
      <c r="O22" s="181"/>
      <c r="Q22" s="9"/>
    </row>
    <row r="23" spans="1:17" ht="12.75">
      <c r="A23" s="488"/>
      <c r="B23" s="489" t="s">
        <v>584</v>
      </c>
      <c r="C23" s="478">
        <v>77780</v>
      </c>
      <c r="D23" s="138"/>
      <c r="E23" s="402">
        <v>23121</v>
      </c>
      <c r="F23" s="402">
        <v>14093</v>
      </c>
      <c r="G23" s="402">
        <v>6823</v>
      </c>
      <c r="H23" s="161">
        <v>44037</v>
      </c>
      <c r="I23" s="181"/>
      <c r="L23" s="181"/>
      <c r="O23" s="181"/>
      <c r="Q23" s="9"/>
    </row>
    <row r="24" spans="1:17" ht="12.75">
      <c r="A24" s="488"/>
      <c r="B24" s="489" t="s">
        <v>585</v>
      </c>
      <c r="C24" s="478">
        <v>76168</v>
      </c>
      <c r="D24" s="138"/>
      <c r="E24" s="402">
        <v>21932</v>
      </c>
      <c r="F24" s="402">
        <v>13406</v>
      </c>
      <c r="G24" s="402">
        <v>6536</v>
      </c>
      <c r="H24" s="161">
        <v>41874</v>
      </c>
      <c r="I24" s="181"/>
      <c r="L24" s="181"/>
      <c r="O24" s="181"/>
      <c r="Q24" s="9"/>
    </row>
    <row r="25" spans="1:15" ht="7.5" customHeight="1">
      <c r="A25" s="17"/>
      <c r="B25" s="17"/>
      <c r="C25" s="11"/>
      <c r="D25" s="11"/>
      <c r="E25" s="11"/>
      <c r="F25" s="11"/>
      <c r="G25" s="11"/>
      <c r="H25" s="11"/>
      <c r="I25" s="11"/>
      <c r="J25" s="11"/>
      <c r="K25" s="11"/>
      <c r="L25" s="11"/>
      <c r="M25" s="11"/>
      <c r="N25" s="11"/>
      <c r="O25" s="11"/>
    </row>
    <row r="26" spans="1:17" ht="12.75">
      <c r="A26" s="158">
        <v>2009</v>
      </c>
      <c r="B26" s="158" t="s">
        <v>582</v>
      </c>
      <c r="C26" s="103">
        <v>77355</v>
      </c>
      <c r="D26" s="160"/>
      <c r="E26" s="183">
        <v>21927</v>
      </c>
      <c r="F26" s="490">
        <v>14240</v>
      </c>
      <c r="G26" s="490">
        <v>6928</v>
      </c>
      <c r="H26" s="160">
        <v>43095</v>
      </c>
      <c r="I26" s="181"/>
      <c r="L26" s="181"/>
      <c r="O26" s="181"/>
      <c r="Q26" s="9"/>
    </row>
    <row r="27" spans="1:17" ht="14.25">
      <c r="A27" s="158"/>
      <c r="B27" s="158" t="s">
        <v>583</v>
      </c>
      <c r="C27" s="103">
        <v>78816</v>
      </c>
      <c r="D27" s="163"/>
      <c r="E27" s="183">
        <v>23094</v>
      </c>
      <c r="F27" s="183">
        <v>14573</v>
      </c>
      <c r="G27" s="183">
        <v>6258</v>
      </c>
      <c r="H27" s="160">
        <v>43925</v>
      </c>
      <c r="I27" s="181"/>
      <c r="L27" s="181"/>
      <c r="O27" s="181"/>
      <c r="Q27" s="9"/>
    </row>
    <row r="28" spans="1:17" ht="12.75">
      <c r="A28" s="158"/>
      <c r="B28" s="158" t="s">
        <v>584</v>
      </c>
      <c r="C28" s="103">
        <v>82659</v>
      </c>
      <c r="D28" s="160"/>
      <c r="E28" s="183">
        <v>25551</v>
      </c>
      <c r="F28" s="183">
        <v>16763</v>
      </c>
      <c r="G28" s="183">
        <v>6487</v>
      </c>
      <c r="H28" s="160">
        <v>48801</v>
      </c>
      <c r="I28" s="181"/>
      <c r="L28" s="181"/>
      <c r="O28" s="181"/>
      <c r="Q28" s="9"/>
    </row>
    <row r="29" spans="1:17" ht="12.75">
      <c r="A29" s="158"/>
      <c r="B29" s="158" t="s">
        <v>587</v>
      </c>
      <c r="C29" s="103">
        <v>77104</v>
      </c>
      <c r="D29" s="160"/>
      <c r="E29" s="183">
        <v>22501</v>
      </c>
      <c r="F29" s="183">
        <v>15839</v>
      </c>
      <c r="G29" s="183">
        <v>5822</v>
      </c>
      <c r="H29" s="160">
        <v>44162</v>
      </c>
      <c r="I29" s="181"/>
      <c r="L29" s="181"/>
      <c r="O29" s="181"/>
      <c r="Q29" s="9"/>
    </row>
    <row r="30" spans="1:15" ht="7.5" customHeight="1">
      <c r="A30" s="17"/>
      <c r="B30" s="17"/>
      <c r="C30" s="11"/>
      <c r="D30" s="11"/>
      <c r="E30" s="11"/>
      <c r="F30" s="11"/>
      <c r="G30" s="11"/>
      <c r="H30" s="11"/>
      <c r="I30" s="11"/>
      <c r="J30" s="11"/>
      <c r="K30" s="11"/>
      <c r="L30" s="11"/>
      <c r="M30" s="11"/>
      <c r="N30" s="11"/>
      <c r="O30" s="11"/>
    </row>
    <row r="31" spans="1:17" ht="12.75">
      <c r="A31" s="158">
        <v>2010</v>
      </c>
      <c r="B31" s="158" t="s">
        <v>588</v>
      </c>
      <c r="C31" s="103">
        <v>72140</v>
      </c>
      <c r="D31" s="160"/>
      <c r="E31" s="183">
        <v>20036</v>
      </c>
      <c r="F31" s="183">
        <v>16096</v>
      </c>
      <c r="G31" s="183">
        <v>5967</v>
      </c>
      <c r="H31" s="160">
        <v>42099</v>
      </c>
      <c r="I31" s="181"/>
      <c r="L31" s="181"/>
      <c r="O31" s="181"/>
      <c r="Q31" s="9"/>
    </row>
    <row r="32" spans="1:17" ht="12.75">
      <c r="A32" s="158"/>
      <c r="B32" s="158" t="s">
        <v>583</v>
      </c>
      <c r="C32" s="103">
        <v>71445</v>
      </c>
      <c r="D32" s="160"/>
      <c r="E32" s="183">
        <v>19746</v>
      </c>
      <c r="F32" s="183">
        <v>15342</v>
      </c>
      <c r="G32" s="183">
        <v>5376</v>
      </c>
      <c r="H32" s="160">
        <v>40464</v>
      </c>
      <c r="I32" s="181"/>
      <c r="L32" s="181"/>
      <c r="O32" s="181"/>
      <c r="Q32" s="9"/>
    </row>
    <row r="33" spans="1:17" ht="12.75">
      <c r="A33" s="162"/>
      <c r="B33" s="158" t="s">
        <v>98</v>
      </c>
      <c r="C33" s="103">
        <v>75433</v>
      </c>
      <c r="D33" s="160"/>
      <c r="E33" s="70">
        <v>20795</v>
      </c>
      <c r="F33" s="70">
        <v>17687</v>
      </c>
      <c r="G33" s="70">
        <v>6325</v>
      </c>
      <c r="H33" s="164">
        <v>44807</v>
      </c>
      <c r="I33" s="181"/>
      <c r="L33" s="181"/>
      <c r="O33" s="181"/>
      <c r="Q33" s="9"/>
    </row>
    <row r="34" spans="1:17" ht="12.75">
      <c r="A34" s="158"/>
      <c r="B34" s="158" t="s">
        <v>587</v>
      </c>
      <c r="C34" s="103">
        <v>71923</v>
      </c>
      <c r="D34" s="137"/>
      <c r="E34" s="70">
        <v>19347</v>
      </c>
      <c r="F34" s="70">
        <v>16540</v>
      </c>
      <c r="G34" s="70">
        <v>5436</v>
      </c>
      <c r="H34" s="160">
        <v>41323</v>
      </c>
      <c r="I34" s="181"/>
      <c r="L34" s="181"/>
      <c r="O34" s="181"/>
      <c r="Q34" s="9"/>
    </row>
    <row r="35" spans="1:15" ht="7.5" customHeight="1">
      <c r="A35" s="17"/>
      <c r="B35" s="17"/>
      <c r="C35" s="11"/>
      <c r="D35" s="11"/>
      <c r="E35" s="11"/>
      <c r="F35" s="11"/>
      <c r="G35" s="11"/>
      <c r="H35" s="11"/>
      <c r="I35" s="11"/>
      <c r="J35" s="11"/>
      <c r="K35" s="11"/>
      <c r="L35" s="11"/>
      <c r="M35" s="11"/>
      <c r="N35" s="11"/>
      <c r="O35" s="11"/>
    </row>
    <row r="36" spans="1:17" ht="12.75">
      <c r="A36" s="158">
        <v>2011</v>
      </c>
      <c r="B36" s="158" t="s">
        <v>588</v>
      </c>
      <c r="C36" s="103">
        <v>69831</v>
      </c>
      <c r="D36" s="137"/>
      <c r="E36" s="70">
        <v>20467</v>
      </c>
      <c r="F36" s="70">
        <v>17698</v>
      </c>
      <c r="G36" s="70">
        <v>6040</v>
      </c>
      <c r="H36" s="160">
        <v>44205</v>
      </c>
      <c r="I36" s="181"/>
      <c r="J36" s="9"/>
      <c r="K36" s="9"/>
      <c r="L36" s="181"/>
      <c r="O36" s="181"/>
      <c r="Q36" s="9"/>
    </row>
    <row r="37" spans="1:17" ht="12.75">
      <c r="A37" s="158"/>
      <c r="B37" s="158" t="s">
        <v>586</v>
      </c>
      <c r="C37" s="103">
        <v>67292</v>
      </c>
      <c r="D37" s="137"/>
      <c r="E37" s="70">
        <v>19206</v>
      </c>
      <c r="F37" s="70">
        <v>15525</v>
      </c>
      <c r="G37" s="70">
        <v>5426</v>
      </c>
      <c r="H37" s="160">
        <v>40157</v>
      </c>
      <c r="I37" s="181"/>
      <c r="J37" s="9"/>
      <c r="K37" s="9"/>
      <c r="L37" s="181"/>
      <c r="O37" s="181"/>
      <c r="Q37" s="9"/>
    </row>
    <row r="38" spans="1:17" ht="12.75">
      <c r="A38" s="158"/>
      <c r="B38" s="158" t="s">
        <v>98</v>
      </c>
      <c r="C38" s="149">
        <v>72514</v>
      </c>
      <c r="D38" s="491"/>
      <c r="E38" s="398">
        <v>21054</v>
      </c>
      <c r="F38" s="398">
        <v>17545</v>
      </c>
      <c r="G38" s="398">
        <v>5784</v>
      </c>
      <c r="H38" s="165">
        <v>44383</v>
      </c>
      <c r="I38" s="181"/>
      <c r="J38" s="9"/>
      <c r="K38" s="9"/>
      <c r="L38" s="181"/>
      <c r="O38" s="181"/>
      <c r="Q38" s="9"/>
    </row>
    <row r="39" spans="1:17" ht="12.75">
      <c r="A39" s="158"/>
      <c r="B39" s="158" t="s">
        <v>587</v>
      </c>
      <c r="C39" s="149">
        <v>66283</v>
      </c>
      <c r="D39" s="491"/>
      <c r="E39" s="398">
        <v>18387</v>
      </c>
      <c r="F39" s="398">
        <v>17774</v>
      </c>
      <c r="G39" s="398">
        <v>5709</v>
      </c>
      <c r="H39" s="165">
        <v>41870</v>
      </c>
      <c r="I39" s="181"/>
      <c r="J39" s="9"/>
      <c r="K39" s="9"/>
      <c r="L39" s="181"/>
      <c r="O39" s="181"/>
      <c r="Q39" s="9"/>
    </row>
    <row r="40" spans="1:15" ht="7.5" customHeight="1">
      <c r="A40" s="17"/>
      <c r="B40" s="17"/>
      <c r="C40" s="11"/>
      <c r="D40" s="11"/>
      <c r="E40" s="11"/>
      <c r="F40" s="11"/>
      <c r="G40" s="11"/>
      <c r="H40" s="11"/>
      <c r="I40" s="11"/>
      <c r="J40" s="11"/>
      <c r="K40" s="11"/>
      <c r="L40" s="11"/>
      <c r="M40" s="11"/>
      <c r="N40" s="11"/>
      <c r="O40" s="11"/>
    </row>
    <row r="41" spans="1:17" ht="12.75">
      <c r="A41" s="158">
        <v>2012</v>
      </c>
      <c r="B41" s="158" t="s">
        <v>501</v>
      </c>
      <c r="C41" s="149">
        <v>66229</v>
      </c>
      <c r="D41" s="491"/>
      <c r="E41" s="398">
        <v>18253</v>
      </c>
      <c r="F41" s="398">
        <v>18090</v>
      </c>
      <c r="G41" s="398">
        <v>6112</v>
      </c>
      <c r="H41" s="165">
        <v>42455</v>
      </c>
      <c r="I41" s="181"/>
      <c r="L41" s="181"/>
      <c r="O41" s="181"/>
      <c r="Q41" s="9"/>
    </row>
    <row r="42" spans="1:17" ht="12.75">
      <c r="A42" s="158"/>
      <c r="B42" s="158" t="s">
        <v>575</v>
      </c>
      <c r="C42" s="149">
        <v>56381</v>
      </c>
      <c r="D42" s="491"/>
      <c r="E42" s="398">
        <v>14900</v>
      </c>
      <c r="F42" s="398">
        <v>15953</v>
      </c>
      <c r="G42" s="398">
        <v>5166</v>
      </c>
      <c r="H42" s="165">
        <v>36019</v>
      </c>
      <c r="I42" s="181"/>
      <c r="L42" s="181"/>
      <c r="O42" s="181"/>
      <c r="Q42" s="9"/>
    </row>
    <row r="43" spans="1:8" ht="3.75" customHeight="1">
      <c r="A43" s="60"/>
      <c r="B43" s="60"/>
      <c r="C43" s="22"/>
      <c r="D43" s="61"/>
      <c r="E43" s="62"/>
      <c r="F43" s="60"/>
      <c r="G43" s="60"/>
      <c r="H43" s="63"/>
    </row>
    <row r="44" spans="1:9" ht="3.75" customHeight="1">
      <c r="A44" s="47"/>
      <c r="B44" s="47"/>
      <c r="C44" s="182"/>
      <c r="D44" s="44"/>
      <c r="E44" s="182"/>
      <c r="F44" s="182"/>
      <c r="G44" s="182"/>
      <c r="H44" s="182"/>
      <c r="I44" s="64"/>
    </row>
    <row r="45" spans="1:9" ht="12.75">
      <c r="A45" s="25" t="s">
        <v>589</v>
      </c>
      <c r="B45" s="47"/>
      <c r="C45" s="44"/>
      <c r="D45" s="44"/>
      <c r="E45" s="44"/>
      <c r="F45" s="44"/>
      <c r="G45" s="44"/>
      <c r="H45" s="182"/>
      <c r="I45" s="64"/>
    </row>
    <row r="46" spans="1:9" ht="12.75">
      <c r="A46" s="794" t="s">
        <v>103</v>
      </c>
      <c r="B46" s="794"/>
      <c r="C46" s="794"/>
      <c r="D46" s="794"/>
      <c r="E46" s="794"/>
      <c r="F46" s="794"/>
      <c r="G46" s="794"/>
      <c r="H46" s="794"/>
      <c r="I46" s="794"/>
    </row>
    <row r="47" spans="1:9" ht="12.75">
      <c r="A47" s="47"/>
      <c r="B47" s="14"/>
      <c r="C47" s="65"/>
      <c r="D47" s="55"/>
      <c r="E47" s="65"/>
      <c r="F47" s="65"/>
      <c r="G47" s="66"/>
      <c r="H47" s="58"/>
      <c r="I47" s="47"/>
    </row>
    <row r="48" spans="1:9" ht="12.75">
      <c r="A48" s="25" t="s">
        <v>591</v>
      </c>
      <c r="B48" s="14"/>
      <c r="C48" s="55"/>
      <c r="D48" s="59"/>
      <c r="E48" s="56"/>
      <c r="F48" s="56"/>
      <c r="G48" s="56"/>
      <c r="H48" s="55"/>
      <c r="I48" s="47"/>
    </row>
    <row r="49" spans="1:9" ht="48.75" customHeight="1">
      <c r="A49" s="798" t="s">
        <v>321</v>
      </c>
      <c r="B49" s="798"/>
      <c r="C49" s="798"/>
      <c r="D49" s="798"/>
      <c r="E49" s="798"/>
      <c r="F49" s="798"/>
      <c r="G49" s="798"/>
      <c r="H49" s="798"/>
      <c r="I49" s="298"/>
    </row>
    <row r="50" spans="1:9" ht="60" customHeight="1">
      <c r="A50" s="798" t="s">
        <v>446</v>
      </c>
      <c r="B50" s="798"/>
      <c r="C50" s="798"/>
      <c r="D50" s="798"/>
      <c r="E50" s="798"/>
      <c r="F50" s="798"/>
      <c r="G50" s="798"/>
      <c r="H50" s="798"/>
      <c r="I50" s="298"/>
    </row>
  </sheetData>
  <mergeCells count="8">
    <mergeCell ref="A46:I46"/>
    <mergeCell ref="E5:H5"/>
    <mergeCell ref="A49:H49"/>
    <mergeCell ref="A50:H50"/>
    <mergeCell ref="A2:H3"/>
    <mergeCell ref="A5:A6"/>
    <mergeCell ref="B5:B6"/>
    <mergeCell ref="C5:C6"/>
  </mergeCells>
  <printOptions/>
  <pageMargins left="0.7874015748031497" right="0.3937007874015748" top="0.5905511811023623" bottom="0.5905511811023623" header="0.1968503937007874" footer="0.1968503937007874"/>
  <pageSetup fitToHeight="1" fitToWidth="1" horizontalDpi="600" verticalDpi="600" orientation="landscape" paperSize="9" scale="77" r:id="rId1"/>
  <headerFooter alignWithMargins="0">
    <oddHeader>&amp;CCourt Statistics Quarterly: April to June 2012</oddHeader>
    <oddFooter>&amp;CPage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2"/>
  <sheetViews>
    <sheetView workbookViewId="0" topLeftCell="A1">
      <selection activeCell="A1" sqref="A1"/>
    </sheetView>
  </sheetViews>
  <sheetFormatPr defaultColWidth="9.140625" defaultRowHeight="12.75"/>
  <cols>
    <col min="1" max="1" width="10.8515625" style="0" customWidth="1"/>
    <col min="2" max="2" width="11.00390625" style="0" customWidth="1"/>
    <col min="3" max="3" width="1.421875" style="0" customWidth="1"/>
    <col min="4" max="4" width="10.140625" style="0" customWidth="1"/>
    <col min="5" max="5" width="14.8515625" style="0" customWidth="1"/>
    <col min="6" max="6" width="1.421875" style="0" customWidth="1"/>
    <col min="7" max="7" width="13.57421875" style="0" customWidth="1"/>
    <col min="8" max="9" width="16.421875" style="0" customWidth="1"/>
    <col min="10" max="10" width="13.8515625" style="0" customWidth="1"/>
    <col min="11" max="11" width="12.7109375" style="0" customWidth="1"/>
  </cols>
  <sheetData>
    <row r="1" spans="1:10" ht="12.75">
      <c r="A1" s="1" t="s">
        <v>467</v>
      </c>
      <c r="B1" s="1"/>
      <c r="C1" s="1"/>
      <c r="D1" s="32"/>
      <c r="E1" s="32"/>
      <c r="F1" s="1"/>
      <c r="G1" s="32"/>
      <c r="H1" s="32"/>
      <c r="I1" s="32"/>
      <c r="J1" s="32"/>
    </row>
    <row r="2" spans="1:10" ht="12.75">
      <c r="A2" s="730" t="s">
        <v>447</v>
      </c>
      <c r="B2" s="730"/>
      <c r="C2" s="730"/>
      <c r="D2" s="730"/>
      <c r="E2" s="730"/>
      <c r="F2" s="730"/>
      <c r="G2" s="730"/>
      <c r="H2" s="730"/>
      <c r="I2" s="730"/>
      <c r="J2" s="730"/>
    </row>
    <row r="3" spans="1:10" ht="12.75">
      <c r="A3" s="67"/>
      <c r="B3" s="67"/>
      <c r="C3" s="67"/>
      <c r="D3" s="68"/>
      <c r="E3" s="22"/>
      <c r="F3" s="67"/>
      <c r="G3" s="22"/>
      <c r="H3" s="22"/>
      <c r="I3" s="22"/>
      <c r="J3" s="68"/>
    </row>
    <row r="4" spans="1:11" ht="12.75" customHeight="1">
      <c r="A4" s="731" t="s">
        <v>578</v>
      </c>
      <c r="B4" s="733" t="s">
        <v>579</v>
      </c>
      <c r="C4" s="36"/>
      <c r="D4" s="715" t="s">
        <v>448</v>
      </c>
      <c r="E4" s="715"/>
      <c r="F4" s="36"/>
      <c r="G4" s="715" t="s">
        <v>449</v>
      </c>
      <c r="H4" s="716"/>
      <c r="I4" s="716"/>
      <c r="J4" s="716"/>
      <c r="K4" s="717" t="s">
        <v>450</v>
      </c>
    </row>
    <row r="5" spans="1:11" ht="12.75">
      <c r="A5" s="731"/>
      <c r="B5" s="733"/>
      <c r="C5" s="36"/>
      <c r="D5" s="720" t="s">
        <v>451</v>
      </c>
      <c r="E5" s="720" t="s">
        <v>462</v>
      </c>
      <c r="F5" s="36"/>
      <c r="G5" s="722" t="s">
        <v>452</v>
      </c>
      <c r="H5" s="723" t="s">
        <v>463</v>
      </c>
      <c r="I5" s="723"/>
      <c r="J5" s="723"/>
      <c r="K5" s="718"/>
    </row>
    <row r="6" spans="1:11" ht="39.75">
      <c r="A6" s="732"/>
      <c r="B6" s="770"/>
      <c r="C6" s="34"/>
      <c r="D6" s="721"/>
      <c r="E6" s="721"/>
      <c r="F6" s="34"/>
      <c r="G6" s="721"/>
      <c r="H6" s="69" t="s">
        <v>464</v>
      </c>
      <c r="I6" s="69" t="s">
        <v>465</v>
      </c>
      <c r="J6" s="69" t="s">
        <v>466</v>
      </c>
      <c r="K6" s="719"/>
    </row>
    <row r="7" spans="1:11" ht="3.75" customHeight="1">
      <c r="A7" s="119"/>
      <c r="B7" s="36"/>
      <c r="C7" s="36"/>
      <c r="D7" s="120"/>
      <c r="E7" s="120"/>
      <c r="F7" s="36"/>
      <c r="G7" s="120"/>
      <c r="H7" s="120"/>
      <c r="I7" s="120"/>
      <c r="J7" s="120"/>
      <c r="K7" s="129"/>
    </row>
    <row r="8" spans="1:13" ht="12.75" customHeight="1">
      <c r="A8" s="158">
        <v>2000</v>
      </c>
      <c r="B8" s="36"/>
      <c r="C8" s="36"/>
      <c r="D8" s="166">
        <v>55836</v>
      </c>
      <c r="E8" s="120">
        <v>29</v>
      </c>
      <c r="F8" s="36"/>
      <c r="G8" s="166">
        <v>15397</v>
      </c>
      <c r="H8" s="120">
        <v>48</v>
      </c>
      <c r="I8" s="120">
        <v>26</v>
      </c>
      <c r="J8" s="120">
        <v>74</v>
      </c>
      <c r="K8" s="10">
        <f aca="true" t="shared" si="0" ref="K8:K19">D8+G8</f>
        <v>71233</v>
      </c>
      <c r="M8" s="27"/>
    </row>
    <row r="9" spans="1:13" ht="12.75" customHeight="1">
      <c r="A9" s="158">
        <v>2001</v>
      </c>
      <c r="B9" s="36"/>
      <c r="C9" s="36"/>
      <c r="D9" s="166">
        <v>58333</v>
      </c>
      <c r="E9" s="120">
        <v>28</v>
      </c>
      <c r="F9" s="36"/>
      <c r="G9" s="166">
        <v>13430</v>
      </c>
      <c r="H9" s="120">
        <v>39</v>
      </c>
      <c r="I9" s="120">
        <v>35</v>
      </c>
      <c r="J9" s="120">
        <v>73</v>
      </c>
      <c r="K9" s="10">
        <f t="shared" si="0"/>
        <v>71763</v>
      </c>
      <c r="M9" s="27"/>
    </row>
    <row r="10" spans="1:13" ht="12.75" customHeight="1">
      <c r="A10" s="159">
        <v>2002</v>
      </c>
      <c r="B10" s="36"/>
      <c r="C10" s="36"/>
      <c r="D10" s="188">
        <v>55719</v>
      </c>
      <c r="E10" s="120">
        <v>31</v>
      </c>
      <c r="F10" s="36"/>
      <c r="G10" s="188">
        <v>13182</v>
      </c>
      <c r="H10" s="120">
        <v>28</v>
      </c>
      <c r="I10" s="120">
        <v>31</v>
      </c>
      <c r="J10" s="120">
        <v>58</v>
      </c>
      <c r="K10" s="10">
        <f t="shared" si="0"/>
        <v>68901</v>
      </c>
      <c r="M10" s="27"/>
    </row>
    <row r="11" spans="1:13" ht="12.75">
      <c r="A11" s="158">
        <v>2003</v>
      </c>
      <c r="B11" s="159"/>
      <c r="C11" s="159"/>
      <c r="D11" s="166">
        <v>51044</v>
      </c>
      <c r="E11" s="166">
        <v>26.634796426303485</v>
      </c>
      <c r="F11" s="159"/>
      <c r="G11" s="166">
        <v>15643</v>
      </c>
      <c r="H11" s="166">
        <v>21.506161193325863</v>
      </c>
      <c r="I11" s="166">
        <v>32.26039304610733</v>
      </c>
      <c r="J11" s="488">
        <v>54.20837914160684</v>
      </c>
      <c r="K11" s="10">
        <f t="shared" si="0"/>
        <v>66687</v>
      </c>
      <c r="L11" s="9"/>
      <c r="M11" s="27"/>
    </row>
    <row r="12" spans="1:13" ht="12.75">
      <c r="A12" s="158">
        <v>2004</v>
      </c>
      <c r="B12" s="159"/>
      <c r="C12" s="159"/>
      <c r="D12" s="166">
        <v>46617</v>
      </c>
      <c r="E12" s="166">
        <v>27.18243893702286</v>
      </c>
      <c r="F12" s="159"/>
      <c r="G12" s="166">
        <v>15597</v>
      </c>
      <c r="H12" s="166">
        <v>21.31553448743918</v>
      </c>
      <c r="I12" s="166">
        <v>32.86497881466757</v>
      </c>
      <c r="J12" s="488">
        <v>54.64467304163044</v>
      </c>
      <c r="K12" s="10">
        <f t="shared" si="0"/>
        <v>62214</v>
      </c>
      <c r="L12" s="9"/>
      <c r="M12" s="27"/>
    </row>
    <row r="13" spans="1:13" ht="12.75">
      <c r="A13" s="158">
        <v>2005</v>
      </c>
      <c r="B13" s="159"/>
      <c r="C13" s="159"/>
      <c r="D13" s="166">
        <v>47680</v>
      </c>
      <c r="E13" s="166">
        <v>26.673828876904924</v>
      </c>
      <c r="F13" s="159"/>
      <c r="G13" s="166">
        <v>15700</v>
      </c>
      <c r="H13" s="166">
        <v>21.694826188252442</v>
      </c>
      <c r="I13" s="166">
        <v>32.44952723535457</v>
      </c>
      <c r="J13" s="488">
        <v>54.16150605229719</v>
      </c>
      <c r="K13" s="10">
        <f t="shared" si="0"/>
        <v>63380</v>
      </c>
      <c r="L13" s="9"/>
      <c r="M13" s="27"/>
    </row>
    <row r="14" spans="1:13" ht="12.75">
      <c r="A14" s="158">
        <v>2006</v>
      </c>
      <c r="B14" s="159"/>
      <c r="C14" s="159"/>
      <c r="D14" s="166">
        <v>46872</v>
      </c>
      <c r="E14" s="166">
        <v>27.24419545318462</v>
      </c>
      <c r="F14" s="159"/>
      <c r="G14" s="166">
        <v>16108</v>
      </c>
      <c r="H14" s="166">
        <v>20.556253161543726</v>
      </c>
      <c r="I14" s="166">
        <v>32.26585508743012</v>
      </c>
      <c r="J14" s="488">
        <v>52.81471087325415</v>
      </c>
      <c r="K14" s="10">
        <f t="shared" si="0"/>
        <v>62980</v>
      </c>
      <c r="L14" s="9"/>
      <c r="M14" s="27"/>
    </row>
    <row r="15" spans="1:13" ht="12.75">
      <c r="A15" s="158">
        <v>2007</v>
      </c>
      <c r="B15" s="159"/>
      <c r="C15" s="159"/>
      <c r="D15" s="166">
        <v>53232</v>
      </c>
      <c r="E15" s="359">
        <v>27</v>
      </c>
      <c r="F15" s="159"/>
      <c r="G15" s="166">
        <v>16000</v>
      </c>
      <c r="H15" s="166">
        <v>20.95073960929335</v>
      </c>
      <c r="I15" s="166">
        <v>32.29608505844247</v>
      </c>
      <c r="J15" s="488">
        <v>53.236607142857146</v>
      </c>
      <c r="K15" s="10">
        <f t="shared" si="0"/>
        <v>69232</v>
      </c>
      <c r="L15" s="9"/>
      <c r="M15" s="27"/>
    </row>
    <row r="16" spans="1:13" ht="12.75">
      <c r="A16" s="158">
        <v>2008</v>
      </c>
      <c r="B16" s="159"/>
      <c r="C16" s="159"/>
      <c r="D16" s="166">
        <v>46519</v>
      </c>
      <c r="E16" s="360">
        <v>29</v>
      </c>
      <c r="F16" s="159"/>
      <c r="G16" s="166">
        <v>17462</v>
      </c>
      <c r="H16" s="488">
        <v>20.765964873603764</v>
      </c>
      <c r="I16" s="492">
        <v>31.747855349902075</v>
      </c>
      <c r="J16" s="492">
        <v>52.477187419658925</v>
      </c>
      <c r="K16" s="10">
        <f t="shared" si="0"/>
        <v>63981</v>
      </c>
      <c r="L16" s="9"/>
      <c r="M16" s="27"/>
    </row>
    <row r="17" spans="1:13" ht="12.75">
      <c r="A17" s="158">
        <v>2009</v>
      </c>
      <c r="B17" s="159"/>
      <c r="C17" s="159"/>
      <c r="D17" s="70">
        <v>46963</v>
      </c>
      <c r="E17" s="166">
        <v>31</v>
      </c>
      <c r="F17" s="159"/>
      <c r="G17" s="70">
        <v>17115</v>
      </c>
      <c r="H17" s="492">
        <v>20.50466586113951</v>
      </c>
      <c r="I17" s="488">
        <v>32.15975792282163</v>
      </c>
      <c r="J17" s="488">
        <v>53.00912281314384</v>
      </c>
      <c r="K17" s="10">
        <f t="shared" si="0"/>
        <v>64078</v>
      </c>
      <c r="L17" s="9"/>
      <c r="M17" s="27"/>
    </row>
    <row r="18" spans="1:13" ht="12.75">
      <c r="A18" s="158">
        <v>2010</v>
      </c>
      <c r="B18" s="159"/>
      <c r="C18" s="159"/>
      <c r="D18" s="70">
        <v>42786</v>
      </c>
      <c r="E18" s="166">
        <v>31</v>
      </c>
      <c r="F18" s="159"/>
      <c r="G18" s="70">
        <v>17517</v>
      </c>
      <c r="H18" s="492">
        <v>20.46202964857611</v>
      </c>
      <c r="I18" s="488">
        <v>33.38829940551252</v>
      </c>
      <c r="J18" s="488">
        <v>53.97910801726638</v>
      </c>
      <c r="K18" s="10">
        <f t="shared" si="0"/>
        <v>60303</v>
      </c>
      <c r="L18" s="9"/>
      <c r="M18" s="27"/>
    </row>
    <row r="19" spans="1:13" ht="12.75">
      <c r="A19" s="158">
        <v>2011</v>
      </c>
      <c r="B19" s="159"/>
      <c r="C19" s="159"/>
      <c r="D19" s="70">
        <v>36719</v>
      </c>
      <c r="E19" s="70">
        <v>30</v>
      </c>
      <c r="F19" s="159"/>
      <c r="G19" s="70">
        <v>15941</v>
      </c>
      <c r="H19" s="70">
        <v>21.78134150760462</v>
      </c>
      <c r="I19" s="70">
        <v>34.259456230044464</v>
      </c>
      <c r="J19" s="493">
        <v>56.17144716051678</v>
      </c>
      <c r="K19" s="10">
        <f t="shared" si="0"/>
        <v>52660</v>
      </c>
      <c r="L19" s="9"/>
      <c r="M19" s="27"/>
    </row>
    <row r="20" spans="1:13" ht="12.75">
      <c r="A20" s="158"/>
      <c r="B20" s="159"/>
      <c r="C20" s="159"/>
      <c r="D20" s="70"/>
      <c r="E20" s="166"/>
      <c r="F20" s="159"/>
      <c r="G20" s="70"/>
      <c r="H20" s="492"/>
      <c r="I20" s="488"/>
      <c r="J20" s="488"/>
      <c r="K20" s="10"/>
      <c r="L20" s="9"/>
      <c r="M20" s="27"/>
    </row>
    <row r="21" spans="1:13" ht="12.75">
      <c r="A21" s="158">
        <v>2008</v>
      </c>
      <c r="B21" s="158" t="s">
        <v>588</v>
      </c>
      <c r="C21" s="159"/>
      <c r="D21" s="70">
        <v>12592</v>
      </c>
      <c r="E21" s="166">
        <v>30</v>
      </c>
      <c r="F21" s="159"/>
      <c r="G21" s="166">
        <v>4687</v>
      </c>
      <c r="H21" s="488">
        <v>21</v>
      </c>
      <c r="I21" s="488">
        <v>32</v>
      </c>
      <c r="J21" s="488">
        <v>53</v>
      </c>
      <c r="K21" s="10">
        <f>D21+G21</f>
        <v>17279</v>
      </c>
      <c r="L21" s="9"/>
      <c r="M21" s="27"/>
    </row>
    <row r="22" spans="1:13" ht="12.75">
      <c r="A22" s="158"/>
      <c r="B22" s="158" t="s">
        <v>583</v>
      </c>
      <c r="C22" s="159"/>
      <c r="D22" s="70">
        <v>11544</v>
      </c>
      <c r="E22" s="166">
        <v>29</v>
      </c>
      <c r="F22" s="159"/>
      <c r="G22" s="166">
        <v>4524</v>
      </c>
      <c r="H22" s="488">
        <v>21</v>
      </c>
      <c r="I22" s="488">
        <v>31</v>
      </c>
      <c r="J22" s="488">
        <v>53</v>
      </c>
      <c r="K22" s="10">
        <f>D22+G22</f>
        <v>16068</v>
      </c>
      <c r="L22" s="9"/>
      <c r="M22" s="27"/>
    </row>
    <row r="23" spans="1:13" ht="12.75">
      <c r="A23" s="158"/>
      <c r="B23" s="158" t="s">
        <v>584</v>
      </c>
      <c r="C23" s="159"/>
      <c r="D23" s="70">
        <v>11120</v>
      </c>
      <c r="E23" s="166">
        <v>29</v>
      </c>
      <c r="F23" s="159"/>
      <c r="G23" s="166">
        <v>4180</v>
      </c>
      <c r="H23" s="488">
        <v>21</v>
      </c>
      <c r="I23" s="488">
        <v>31</v>
      </c>
      <c r="J23" s="488">
        <v>52</v>
      </c>
      <c r="K23" s="10">
        <f>D23+G23</f>
        <v>15300</v>
      </c>
      <c r="L23" s="9"/>
      <c r="M23" s="27"/>
    </row>
    <row r="24" spans="1:13" ht="12.75">
      <c r="A24" s="158"/>
      <c r="B24" s="158" t="s">
        <v>587</v>
      </c>
      <c r="C24" s="159"/>
      <c r="D24" s="70">
        <v>11263</v>
      </c>
      <c r="E24" s="166">
        <v>29</v>
      </c>
      <c r="F24" s="159"/>
      <c r="G24" s="166">
        <v>4071</v>
      </c>
      <c r="H24" s="488">
        <v>20</v>
      </c>
      <c r="I24" s="488">
        <v>32</v>
      </c>
      <c r="J24" s="488">
        <v>52</v>
      </c>
      <c r="K24" s="10">
        <f>D24+G24</f>
        <v>15334</v>
      </c>
      <c r="L24" s="9"/>
      <c r="M24" s="27"/>
    </row>
    <row r="25" spans="1:15" ht="7.5" customHeight="1">
      <c r="A25" s="17"/>
      <c r="B25" s="17"/>
      <c r="C25" s="11"/>
      <c r="D25" s="11"/>
      <c r="E25" s="11"/>
      <c r="F25" s="11"/>
      <c r="G25" s="11"/>
      <c r="H25" s="11"/>
      <c r="I25" s="11"/>
      <c r="J25" s="11"/>
      <c r="K25" s="11"/>
      <c r="L25" s="11"/>
      <c r="M25" s="11"/>
      <c r="N25" s="11"/>
      <c r="O25" s="11"/>
    </row>
    <row r="26" spans="1:13" ht="12.75">
      <c r="A26" s="158">
        <v>2009</v>
      </c>
      <c r="B26" s="158" t="s">
        <v>588</v>
      </c>
      <c r="C26" s="158"/>
      <c r="D26" s="70">
        <v>11504</v>
      </c>
      <c r="E26" s="166">
        <v>30</v>
      </c>
      <c r="F26" s="158"/>
      <c r="G26" s="166">
        <v>4442</v>
      </c>
      <c r="H26" s="488">
        <v>20</v>
      </c>
      <c r="I26" s="488">
        <v>32</v>
      </c>
      <c r="J26" s="488">
        <v>53</v>
      </c>
      <c r="K26" s="10">
        <f>D26+G26</f>
        <v>15946</v>
      </c>
      <c r="L26" s="9"/>
      <c r="M26" s="27"/>
    </row>
    <row r="27" spans="1:13" ht="12.75">
      <c r="A27" s="158"/>
      <c r="B27" s="158" t="s">
        <v>583</v>
      </c>
      <c r="C27" s="158"/>
      <c r="D27" s="70">
        <v>11001</v>
      </c>
      <c r="E27" s="166">
        <v>31</v>
      </c>
      <c r="F27" s="158"/>
      <c r="G27" s="166">
        <v>4221</v>
      </c>
      <c r="H27" s="488">
        <v>21</v>
      </c>
      <c r="I27" s="488">
        <v>32</v>
      </c>
      <c r="J27" s="488">
        <v>53</v>
      </c>
      <c r="K27" s="10">
        <f>D27+G27</f>
        <v>15222</v>
      </c>
      <c r="L27" s="9"/>
      <c r="M27" s="27"/>
    </row>
    <row r="28" spans="1:13" ht="12.75">
      <c r="A28" s="158"/>
      <c r="B28" s="158" t="s">
        <v>584</v>
      </c>
      <c r="C28" s="158"/>
      <c r="D28" s="70">
        <v>11928</v>
      </c>
      <c r="E28" s="166">
        <v>31</v>
      </c>
      <c r="F28" s="158"/>
      <c r="G28" s="166">
        <v>4263</v>
      </c>
      <c r="H28" s="488">
        <v>20</v>
      </c>
      <c r="I28" s="488">
        <v>32</v>
      </c>
      <c r="J28" s="488">
        <v>52</v>
      </c>
      <c r="K28" s="10">
        <f>D28+G28</f>
        <v>16191</v>
      </c>
      <c r="L28" s="9"/>
      <c r="M28" s="27"/>
    </row>
    <row r="29" spans="1:13" ht="12.75">
      <c r="A29" s="158"/>
      <c r="B29" s="158" t="s">
        <v>587</v>
      </c>
      <c r="C29" s="158"/>
      <c r="D29" s="70">
        <v>12530</v>
      </c>
      <c r="E29" s="166">
        <v>30</v>
      </c>
      <c r="F29" s="158"/>
      <c r="G29" s="166">
        <v>4189</v>
      </c>
      <c r="H29" s="488">
        <v>21</v>
      </c>
      <c r="I29" s="488">
        <v>32</v>
      </c>
      <c r="J29" s="488">
        <v>54</v>
      </c>
      <c r="K29" s="10">
        <f>D29+G29</f>
        <v>16719</v>
      </c>
      <c r="L29" s="9"/>
      <c r="M29" s="27"/>
    </row>
    <row r="30" spans="1:15" ht="7.5" customHeight="1">
      <c r="A30" s="17"/>
      <c r="B30" s="17"/>
      <c r="C30" s="11"/>
      <c r="D30" s="11"/>
      <c r="E30" s="11"/>
      <c r="F30" s="11"/>
      <c r="G30" s="11"/>
      <c r="H30" s="11"/>
      <c r="I30" s="11"/>
      <c r="J30" s="11"/>
      <c r="K30" s="11"/>
      <c r="L30" s="11"/>
      <c r="M30" s="11"/>
      <c r="N30" s="11"/>
      <c r="O30" s="11"/>
    </row>
    <row r="31" spans="1:13" ht="12.75">
      <c r="A31" s="158">
        <v>2010</v>
      </c>
      <c r="B31" s="158" t="s">
        <v>588</v>
      </c>
      <c r="C31" s="158"/>
      <c r="D31" s="70">
        <v>12162</v>
      </c>
      <c r="E31" s="166">
        <v>31</v>
      </c>
      <c r="F31" s="158"/>
      <c r="G31" s="166">
        <v>4609</v>
      </c>
      <c r="H31" s="488">
        <v>20</v>
      </c>
      <c r="I31" s="488">
        <v>33</v>
      </c>
      <c r="J31" s="488">
        <v>53</v>
      </c>
      <c r="K31" s="10">
        <f>D31+G31</f>
        <v>16771</v>
      </c>
      <c r="L31" s="9"/>
      <c r="M31" s="27"/>
    </row>
    <row r="32" spans="1:13" ht="12.75">
      <c r="A32" s="158"/>
      <c r="B32" s="158" t="s">
        <v>586</v>
      </c>
      <c r="C32" s="158"/>
      <c r="D32" s="70">
        <v>10769</v>
      </c>
      <c r="E32" s="70">
        <v>31</v>
      </c>
      <c r="F32" s="158"/>
      <c r="G32" s="70">
        <v>4249</v>
      </c>
      <c r="H32" s="488">
        <v>20</v>
      </c>
      <c r="I32" s="488">
        <v>34</v>
      </c>
      <c r="J32" s="488">
        <v>55</v>
      </c>
      <c r="K32" s="10">
        <f>D32+G32</f>
        <v>15018</v>
      </c>
      <c r="L32" s="9"/>
      <c r="M32" s="27"/>
    </row>
    <row r="33" spans="1:13" ht="12.75">
      <c r="A33" s="162"/>
      <c r="B33" s="158" t="s">
        <v>98</v>
      </c>
      <c r="C33" s="158"/>
      <c r="D33" s="70">
        <v>10331</v>
      </c>
      <c r="E33" s="398">
        <v>31</v>
      </c>
      <c r="F33" s="158"/>
      <c r="G33" s="398">
        <v>4369</v>
      </c>
      <c r="H33" s="494">
        <v>20</v>
      </c>
      <c r="I33" s="488">
        <v>33</v>
      </c>
      <c r="J33" s="488">
        <v>54</v>
      </c>
      <c r="K33" s="10">
        <f>D33+G33</f>
        <v>14700</v>
      </c>
      <c r="L33" s="9"/>
      <c r="M33" s="27"/>
    </row>
    <row r="34" spans="1:13" ht="12.75">
      <c r="A34" s="162"/>
      <c r="B34" s="158" t="s">
        <v>585</v>
      </c>
      <c r="C34" s="158"/>
      <c r="D34" s="70">
        <v>9524</v>
      </c>
      <c r="E34" s="398">
        <v>30</v>
      </c>
      <c r="F34" s="158"/>
      <c r="G34" s="398">
        <v>4290</v>
      </c>
      <c r="H34" s="494">
        <v>21</v>
      </c>
      <c r="I34" s="488">
        <v>34</v>
      </c>
      <c r="J34" s="488">
        <v>55</v>
      </c>
      <c r="K34" s="10">
        <f>D34+G34</f>
        <v>13814</v>
      </c>
      <c r="L34" s="9"/>
      <c r="M34" s="27"/>
    </row>
    <row r="35" spans="1:15" ht="7.5" customHeight="1">
      <c r="A35" s="17"/>
      <c r="B35" s="17"/>
      <c r="C35" s="11"/>
      <c r="D35" s="11"/>
      <c r="E35" s="11"/>
      <c r="F35" s="11"/>
      <c r="G35" s="11"/>
      <c r="H35" s="11"/>
      <c r="I35" s="11"/>
      <c r="J35" s="11"/>
      <c r="K35" s="11"/>
      <c r="L35" s="11"/>
      <c r="M35" s="11"/>
      <c r="N35" s="11"/>
      <c r="O35" s="11"/>
    </row>
    <row r="36" spans="1:13" ht="12.75">
      <c r="A36" s="158">
        <v>2011</v>
      </c>
      <c r="B36" s="158" t="s">
        <v>582</v>
      </c>
      <c r="C36" s="158"/>
      <c r="D36" s="70">
        <v>9897</v>
      </c>
      <c r="E36" s="398">
        <v>30</v>
      </c>
      <c r="F36" s="158"/>
      <c r="G36" s="398">
        <v>4782</v>
      </c>
      <c r="H36" s="494">
        <v>21</v>
      </c>
      <c r="I36" s="488">
        <v>33</v>
      </c>
      <c r="J36" s="488">
        <v>54</v>
      </c>
      <c r="K36" s="10">
        <f>D36+G36</f>
        <v>14679</v>
      </c>
      <c r="L36" s="9"/>
      <c r="M36" s="27"/>
    </row>
    <row r="37" spans="1:13" ht="12.75">
      <c r="A37" s="158"/>
      <c r="B37" s="158" t="s">
        <v>586</v>
      </c>
      <c r="C37" s="158"/>
      <c r="D37" s="70">
        <v>8926</v>
      </c>
      <c r="E37" s="398">
        <v>30</v>
      </c>
      <c r="F37" s="158"/>
      <c r="G37" s="398">
        <v>3934</v>
      </c>
      <c r="H37" s="494">
        <v>21</v>
      </c>
      <c r="I37" s="488">
        <v>34</v>
      </c>
      <c r="J37" s="488">
        <v>55</v>
      </c>
      <c r="K37" s="10">
        <f>D37+G37</f>
        <v>12860</v>
      </c>
      <c r="L37" s="9"/>
      <c r="M37" s="27"/>
    </row>
    <row r="38" spans="1:13" ht="12.75">
      <c r="A38" s="158"/>
      <c r="B38" s="158" t="s">
        <v>98</v>
      </c>
      <c r="C38" s="158"/>
      <c r="D38" s="398">
        <v>9120</v>
      </c>
      <c r="E38" s="398">
        <v>30</v>
      </c>
      <c r="F38" s="158"/>
      <c r="G38" s="398">
        <v>3699</v>
      </c>
      <c r="H38" s="494">
        <v>22</v>
      </c>
      <c r="I38" s="488">
        <v>35</v>
      </c>
      <c r="J38" s="488">
        <v>57</v>
      </c>
      <c r="K38" s="10">
        <f>D38+G38</f>
        <v>12819</v>
      </c>
      <c r="L38" s="9"/>
      <c r="M38" s="27"/>
    </row>
    <row r="39" spans="1:13" ht="12.75">
      <c r="A39" s="158"/>
      <c r="B39" s="158" t="s">
        <v>585</v>
      </c>
      <c r="C39" s="158"/>
      <c r="D39" s="398">
        <v>8776</v>
      </c>
      <c r="E39" s="398">
        <v>29</v>
      </c>
      <c r="F39" s="158"/>
      <c r="G39" s="398">
        <v>3526</v>
      </c>
      <c r="H39" s="494">
        <v>23</v>
      </c>
      <c r="I39" s="488">
        <v>36</v>
      </c>
      <c r="J39" s="488">
        <v>59</v>
      </c>
      <c r="K39" s="10">
        <f>D39+G39</f>
        <v>12302</v>
      </c>
      <c r="L39" s="9"/>
      <c r="M39" s="27"/>
    </row>
    <row r="40" spans="1:15" ht="7.5" customHeight="1">
      <c r="A40" s="17"/>
      <c r="B40" s="17"/>
      <c r="C40" s="11"/>
      <c r="D40" s="11"/>
      <c r="E40" s="11"/>
      <c r="F40" s="11"/>
      <c r="G40" s="11"/>
      <c r="H40" s="11"/>
      <c r="I40" s="11"/>
      <c r="J40" s="11"/>
      <c r="K40" s="11"/>
      <c r="L40" s="11"/>
      <c r="M40" s="11"/>
      <c r="N40" s="11"/>
      <c r="O40" s="11"/>
    </row>
    <row r="41" spans="1:13" ht="12.75">
      <c r="A41" s="158">
        <v>2012</v>
      </c>
      <c r="B41" s="158" t="s">
        <v>501</v>
      </c>
      <c r="C41" s="158"/>
      <c r="D41" s="398">
        <v>9632</v>
      </c>
      <c r="E41" s="398">
        <v>30</v>
      </c>
      <c r="F41" s="158"/>
      <c r="G41" s="398">
        <v>3934</v>
      </c>
      <c r="H41" s="494">
        <v>23</v>
      </c>
      <c r="I41" s="488">
        <v>36</v>
      </c>
      <c r="J41" s="494">
        <v>59</v>
      </c>
      <c r="K41" s="10">
        <f>D41+G41</f>
        <v>13566</v>
      </c>
      <c r="L41" s="9"/>
      <c r="M41" s="27"/>
    </row>
    <row r="42" spans="1:13" ht="12.75">
      <c r="A42" s="158"/>
      <c r="B42" s="158" t="s">
        <v>575</v>
      </c>
      <c r="C42" s="158"/>
      <c r="D42" s="398">
        <v>8434</v>
      </c>
      <c r="E42" s="398">
        <v>30</v>
      </c>
      <c r="F42" s="158"/>
      <c r="G42" s="398">
        <v>3658</v>
      </c>
      <c r="H42" s="494">
        <v>22</v>
      </c>
      <c r="I42" s="488">
        <v>34</v>
      </c>
      <c r="J42" s="494">
        <v>56</v>
      </c>
      <c r="K42" s="10">
        <f>D42+G42</f>
        <v>12092</v>
      </c>
      <c r="L42" s="9"/>
      <c r="M42" s="27"/>
    </row>
    <row r="43" spans="1:11" ht="3.75" customHeight="1">
      <c r="A43" s="21"/>
      <c r="B43" s="21"/>
      <c r="C43" s="68"/>
      <c r="D43" s="71"/>
      <c r="E43" s="68"/>
      <c r="F43" s="68"/>
      <c r="G43" s="68"/>
      <c r="H43" s="68"/>
      <c r="I43" s="68"/>
      <c r="J43" s="68"/>
      <c r="K43" s="22"/>
    </row>
    <row r="44" spans="1:12" ht="3.75" customHeight="1">
      <c r="A44" s="23"/>
      <c r="B44" s="23"/>
      <c r="C44" s="23"/>
      <c r="D44" s="72"/>
      <c r="E44" s="72"/>
      <c r="F44" s="23"/>
      <c r="G44" s="414"/>
      <c r="H44" s="72"/>
      <c r="I44" s="72"/>
      <c r="J44" s="72"/>
      <c r="K44" s="414"/>
      <c r="L44" s="181"/>
    </row>
    <row r="45" spans="1:10" ht="12.75">
      <c r="A45" s="46" t="s">
        <v>589</v>
      </c>
      <c r="B45" s="32"/>
      <c r="C45" s="32"/>
      <c r="D45" s="356"/>
      <c r="E45" s="73"/>
      <c r="F45" s="32"/>
      <c r="G45" s="356"/>
      <c r="H45" s="73"/>
      <c r="I45" s="73"/>
      <c r="J45" s="73"/>
    </row>
    <row r="46" spans="1:11" ht="12.75">
      <c r="A46" s="798" t="s">
        <v>492</v>
      </c>
      <c r="B46" s="798"/>
      <c r="C46" s="798"/>
      <c r="D46" s="798"/>
      <c r="E46" s="798"/>
      <c r="F46" s="798"/>
      <c r="G46" s="798"/>
      <c r="H46" s="798"/>
      <c r="I46" s="798"/>
      <c r="J46" s="798"/>
      <c r="K46" s="729"/>
    </row>
    <row r="47" spans="2:10" ht="12.75">
      <c r="B47" s="32"/>
      <c r="C47" s="32"/>
      <c r="D47" s="75"/>
      <c r="E47" s="75"/>
      <c r="F47" s="32"/>
      <c r="G47" s="44"/>
      <c r="H47" s="44"/>
      <c r="I47" s="44"/>
      <c r="J47" s="23"/>
    </row>
    <row r="48" spans="1:10" ht="12.75">
      <c r="A48" s="46" t="s">
        <v>591</v>
      </c>
      <c r="B48" s="32"/>
      <c r="C48" s="32"/>
      <c r="D48" s="32"/>
      <c r="E48" s="32"/>
      <c r="F48" s="32"/>
      <c r="G48" s="76"/>
      <c r="H48" s="32"/>
      <c r="I48" s="32"/>
      <c r="J48" s="23"/>
    </row>
    <row r="49" spans="1:11" ht="25.5" customHeight="1">
      <c r="A49" s="798" t="s">
        <v>424</v>
      </c>
      <c r="B49" s="798"/>
      <c r="C49" s="798"/>
      <c r="D49" s="798"/>
      <c r="E49" s="798"/>
      <c r="F49" s="798"/>
      <c r="G49" s="798"/>
      <c r="H49" s="798"/>
      <c r="I49" s="798"/>
      <c r="J49" s="798"/>
      <c r="K49" s="729"/>
    </row>
    <row r="50" spans="1:11" ht="12.75">
      <c r="A50" s="798" t="s">
        <v>425</v>
      </c>
      <c r="B50" s="798"/>
      <c r="C50" s="798"/>
      <c r="D50" s="798"/>
      <c r="E50" s="798"/>
      <c r="F50" s="798"/>
      <c r="G50" s="798"/>
      <c r="H50" s="798"/>
      <c r="I50" s="798"/>
      <c r="J50" s="798"/>
      <c r="K50" s="798"/>
    </row>
    <row r="51" spans="1:11" ht="25.5" customHeight="1">
      <c r="A51" s="798" t="s">
        <v>426</v>
      </c>
      <c r="B51" s="797"/>
      <c r="C51" s="797"/>
      <c r="D51" s="797"/>
      <c r="E51" s="797"/>
      <c r="F51" s="797"/>
      <c r="G51" s="797"/>
      <c r="H51" s="797"/>
      <c r="I51" s="797"/>
      <c r="J51" s="797"/>
      <c r="K51" s="729"/>
    </row>
    <row r="52" spans="1:11" ht="12.75">
      <c r="A52" s="798" t="s">
        <v>427</v>
      </c>
      <c r="B52" s="798"/>
      <c r="C52" s="798"/>
      <c r="D52" s="798"/>
      <c r="E52" s="798"/>
      <c r="F52" s="798"/>
      <c r="G52" s="798"/>
      <c r="H52" s="798"/>
      <c r="I52" s="798"/>
      <c r="J52" s="798"/>
      <c r="K52" s="729"/>
    </row>
  </sheetData>
  <mergeCells count="15">
    <mergeCell ref="K4:K6"/>
    <mergeCell ref="D5:D6"/>
    <mergeCell ref="E5:E6"/>
    <mergeCell ref="G5:G6"/>
    <mergeCell ref="H5:J5"/>
    <mergeCell ref="A2:J2"/>
    <mergeCell ref="A4:A6"/>
    <mergeCell ref="B4:B6"/>
    <mergeCell ref="D4:E4"/>
    <mergeCell ref="G4:J4"/>
    <mergeCell ref="A49:K49"/>
    <mergeCell ref="A51:K51"/>
    <mergeCell ref="A52:K52"/>
    <mergeCell ref="A46:K46"/>
    <mergeCell ref="A50:K50"/>
  </mergeCells>
  <printOptions/>
  <pageMargins left="0.7874015748031497" right="0.3937007874015748" top="0.5905511811023623" bottom="0.5905511811023623" header="0.1968503937007874" footer="0.1968503937007874"/>
  <pageSetup fitToHeight="1" fitToWidth="1" horizontalDpi="600" verticalDpi="600" orientation="landscape" paperSize="9" scale="78" r:id="rId1"/>
  <headerFooter alignWithMargins="0">
    <oddHeader>&amp;CCourt Statistics Quarterly: April to June 2012</oddHeader>
    <oddFooter>&amp;CPage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57"/>
  <sheetViews>
    <sheetView workbookViewId="0" topLeftCell="A1">
      <selection activeCell="A1" sqref="A1"/>
    </sheetView>
  </sheetViews>
  <sheetFormatPr defaultColWidth="9.140625" defaultRowHeight="12.75"/>
  <cols>
    <col min="3" max="3" width="11.421875" style="0" customWidth="1"/>
    <col min="4" max="4" width="9.7109375" style="0" customWidth="1"/>
    <col min="5" max="6" width="12.28125" style="0" customWidth="1"/>
    <col min="7" max="7" width="11.28125" style="0" customWidth="1"/>
  </cols>
  <sheetData>
    <row r="1" spans="1:6" ht="12.75">
      <c r="A1" s="1" t="s">
        <v>472</v>
      </c>
      <c r="B1" s="1"/>
      <c r="C1" s="32"/>
      <c r="D1" s="32"/>
      <c r="E1" s="32"/>
      <c r="F1" s="32"/>
    </row>
    <row r="2" spans="1:7" ht="26.25" customHeight="1">
      <c r="A2" s="704" t="s">
        <v>453</v>
      </c>
      <c r="B2" s="704"/>
      <c r="C2" s="704"/>
      <c r="D2" s="704"/>
      <c r="E2" s="704"/>
      <c r="F2" s="704"/>
      <c r="G2" s="793"/>
    </row>
    <row r="3" spans="1:6" ht="12.75">
      <c r="A3" s="32"/>
      <c r="B3" s="32"/>
      <c r="C3" s="32"/>
      <c r="D3" s="32"/>
      <c r="E3" s="32"/>
      <c r="F3" s="4"/>
    </row>
    <row r="4" spans="1:7" ht="14.25">
      <c r="A4" s="78" t="s">
        <v>578</v>
      </c>
      <c r="B4" s="78" t="s">
        <v>579</v>
      </c>
      <c r="C4" s="79" t="s">
        <v>468</v>
      </c>
      <c r="D4" s="79" t="s">
        <v>469</v>
      </c>
      <c r="E4" s="79" t="s">
        <v>470</v>
      </c>
      <c r="F4" s="80" t="s">
        <v>471</v>
      </c>
      <c r="G4" s="496" t="s">
        <v>102</v>
      </c>
    </row>
    <row r="5" spans="1:6" ht="3.75" customHeight="1">
      <c r="A5" s="36"/>
      <c r="B5" s="36"/>
      <c r="C5" s="135"/>
      <c r="D5" s="135"/>
      <c r="E5" s="135"/>
      <c r="F5" s="136"/>
    </row>
    <row r="6" spans="1:14" ht="12.75">
      <c r="A6" s="168">
        <v>2000</v>
      </c>
      <c r="B6" s="169"/>
      <c r="C6" s="398">
        <v>467995</v>
      </c>
      <c r="D6" s="398">
        <v>7860</v>
      </c>
      <c r="E6" s="398">
        <v>133648</v>
      </c>
      <c r="F6" s="398">
        <v>6621</v>
      </c>
      <c r="G6" s="10">
        <f>SUM(C6:F6)</f>
        <v>616124</v>
      </c>
      <c r="H6" s="137"/>
      <c r="I6" s="11"/>
      <c r="K6" s="11"/>
      <c r="L6" s="9"/>
      <c r="M6" s="9"/>
      <c r="N6" s="9"/>
    </row>
    <row r="7" spans="1:14" ht="12.75">
      <c r="A7" s="168">
        <v>2001</v>
      </c>
      <c r="B7" s="169"/>
      <c r="C7" s="398">
        <v>400055</v>
      </c>
      <c r="D7" s="398">
        <v>7667</v>
      </c>
      <c r="E7" s="398">
        <v>132874</v>
      </c>
      <c r="F7" s="398">
        <v>5917</v>
      </c>
      <c r="G7" s="10">
        <f aca="true" t="shared" si="0" ref="G7:G17">SUM(C7:F7)</f>
        <v>546513</v>
      </c>
      <c r="H7" s="139"/>
      <c r="I7" s="11"/>
      <c r="K7" s="11"/>
      <c r="L7" s="9"/>
      <c r="M7" s="9"/>
      <c r="N7" s="9"/>
    </row>
    <row r="8" spans="1:14" ht="12.75">
      <c r="A8" s="168">
        <v>2002</v>
      </c>
      <c r="B8" s="169"/>
      <c r="C8" s="398">
        <v>374440</v>
      </c>
      <c r="D8" s="398">
        <v>6511</v>
      </c>
      <c r="E8" s="398">
        <v>131635</v>
      </c>
      <c r="F8" s="398">
        <v>4448</v>
      </c>
      <c r="G8" s="10">
        <f t="shared" si="0"/>
        <v>517034</v>
      </c>
      <c r="H8" s="140"/>
      <c r="I8" s="11"/>
      <c r="K8" s="11"/>
      <c r="L8" s="9"/>
      <c r="M8" s="9"/>
      <c r="N8" s="9"/>
    </row>
    <row r="9" spans="1:14" ht="12.75">
      <c r="A9" s="168">
        <v>2003</v>
      </c>
      <c r="B9" s="169"/>
      <c r="C9" s="398">
        <v>362641</v>
      </c>
      <c r="D9" s="398">
        <v>4224</v>
      </c>
      <c r="E9" s="398">
        <v>121339</v>
      </c>
      <c r="F9" s="398">
        <v>2431</v>
      </c>
      <c r="G9" s="10">
        <f t="shared" si="0"/>
        <v>490635</v>
      </c>
      <c r="H9" s="140"/>
      <c r="I9" s="11"/>
      <c r="K9" s="11"/>
      <c r="L9" s="9"/>
      <c r="M9" s="9"/>
      <c r="N9" s="9"/>
    </row>
    <row r="10" spans="1:14" ht="12.75">
      <c r="A10" s="168">
        <v>2004</v>
      </c>
      <c r="B10" s="169"/>
      <c r="C10" s="398">
        <v>311151</v>
      </c>
      <c r="D10" s="398">
        <v>3384</v>
      </c>
      <c r="E10" s="398">
        <v>118788</v>
      </c>
      <c r="F10" s="398">
        <v>2198</v>
      </c>
      <c r="G10" s="10">
        <f t="shared" si="0"/>
        <v>435521</v>
      </c>
      <c r="H10" s="140"/>
      <c r="I10" s="11"/>
      <c r="K10" s="11"/>
      <c r="L10" s="9"/>
      <c r="M10" s="9"/>
      <c r="N10" s="9"/>
    </row>
    <row r="11" spans="1:14" ht="12.75">
      <c r="A11" s="168">
        <v>2005</v>
      </c>
      <c r="B11" s="169"/>
      <c r="C11" s="398">
        <v>341097</v>
      </c>
      <c r="D11" s="398">
        <v>2382</v>
      </c>
      <c r="E11" s="398">
        <v>131510</v>
      </c>
      <c r="F11" s="398">
        <v>1844</v>
      </c>
      <c r="G11" s="10">
        <f t="shared" si="0"/>
        <v>476833</v>
      </c>
      <c r="H11" s="140"/>
      <c r="I11" s="11"/>
      <c r="K11" s="11"/>
      <c r="L11" s="9"/>
      <c r="M11" s="9"/>
      <c r="N11" s="9"/>
    </row>
    <row r="12" spans="1:14" ht="12.75">
      <c r="A12" s="168">
        <v>2006</v>
      </c>
      <c r="B12" s="169"/>
      <c r="C12" s="398">
        <v>340078</v>
      </c>
      <c r="D12" s="398">
        <v>2121</v>
      </c>
      <c r="E12" s="398">
        <v>144990</v>
      </c>
      <c r="F12" s="398">
        <v>1757</v>
      </c>
      <c r="G12" s="10">
        <f t="shared" si="0"/>
        <v>488946</v>
      </c>
      <c r="H12" s="140"/>
      <c r="I12" s="11"/>
      <c r="K12" s="11"/>
      <c r="L12" s="9"/>
      <c r="M12" s="9"/>
      <c r="N12" s="9"/>
    </row>
    <row r="13" spans="1:14" ht="12.75">
      <c r="A13" s="168">
        <v>2007</v>
      </c>
      <c r="B13" s="497"/>
      <c r="C13" s="398">
        <v>310178</v>
      </c>
      <c r="D13" s="398">
        <v>2359</v>
      </c>
      <c r="E13" s="398">
        <v>146120</v>
      </c>
      <c r="F13" s="398">
        <v>1647</v>
      </c>
      <c r="G13" s="10">
        <f t="shared" si="0"/>
        <v>460304</v>
      </c>
      <c r="H13" s="140"/>
      <c r="I13" s="11"/>
      <c r="K13" s="11"/>
      <c r="L13" s="9"/>
      <c r="M13" s="9"/>
      <c r="N13" s="9"/>
    </row>
    <row r="14" spans="1:12" ht="12.75">
      <c r="A14" s="168">
        <v>2008</v>
      </c>
      <c r="B14" s="497"/>
      <c r="C14" s="398">
        <v>294823</v>
      </c>
      <c r="D14" s="398">
        <v>2500</v>
      </c>
      <c r="E14" s="398">
        <v>159337</v>
      </c>
      <c r="F14" s="398">
        <v>1353</v>
      </c>
      <c r="G14" s="10">
        <f t="shared" si="0"/>
        <v>458013</v>
      </c>
      <c r="I14" s="11"/>
      <c r="K14" s="11"/>
      <c r="L14" s="140"/>
    </row>
    <row r="15" spans="1:11" ht="12.75">
      <c r="A15" s="168">
        <v>2009</v>
      </c>
      <c r="B15" s="168"/>
      <c r="C15" s="398">
        <v>236293</v>
      </c>
      <c r="D15" s="398">
        <v>2307</v>
      </c>
      <c r="E15" s="398">
        <v>139131</v>
      </c>
      <c r="F15" s="398">
        <v>1103</v>
      </c>
      <c r="G15" s="10">
        <f t="shared" si="0"/>
        <v>378834</v>
      </c>
      <c r="I15" s="11"/>
      <c r="K15" s="11"/>
    </row>
    <row r="16" spans="1:11" ht="12.75">
      <c r="A16" s="168">
        <v>2010</v>
      </c>
      <c r="B16" s="168"/>
      <c r="C16" s="398">
        <v>150828</v>
      </c>
      <c r="D16" s="398">
        <v>2179</v>
      </c>
      <c r="E16" s="398">
        <v>124914</v>
      </c>
      <c r="F16" s="398">
        <v>1387</v>
      </c>
      <c r="G16" s="10">
        <f t="shared" si="0"/>
        <v>279308</v>
      </c>
      <c r="I16" s="11"/>
      <c r="K16" s="11"/>
    </row>
    <row r="17" spans="1:11" ht="12.75">
      <c r="A17" s="168">
        <v>2011</v>
      </c>
      <c r="B17" s="168"/>
      <c r="C17" s="398">
        <f>SUM(C34:C37)</f>
        <v>129778</v>
      </c>
      <c r="D17" s="398">
        <f>SUM(D34:D37)</f>
        <v>2145</v>
      </c>
      <c r="E17" s="398">
        <f>SUM(E34:E37)</f>
        <v>130690</v>
      </c>
      <c r="F17" s="398">
        <f>SUM(F34:F37)</f>
        <v>914</v>
      </c>
      <c r="G17" s="10">
        <f t="shared" si="0"/>
        <v>263527</v>
      </c>
      <c r="I17" s="11"/>
      <c r="K17" s="11"/>
    </row>
    <row r="18" spans="1:11" ht="12.75">
      <c r="A18" s="168"/>
      <c r="B18" s="168"/>
      <c r="C18" s="398"/>
      <c r="D18" s="398"/>
      <c r="E18" s="498"/>
      <c r="F18" s="398"/>
      <c r="G18" s="1"/>
      <c r="I18" s="498"/>
      <c r="K18" s="184"/>
    </row>
    <row r="19" spans="1:11" ht="12.75">
      <c r="A19" s="168">
        <v>2008</v>
      </c>
      <c r="B19" s="168" t="s">
        <v>582</v>
      </c>
      <c r="C19" s="499">
        <v>69307</v>
      </c>
      <c r="D19" s="500">
        <v>575</v>
      </c>
      <c r="E19" s="501">
        <v>40798</v>
      </c>
      <c r="F19" s="502">
        <v>375</v>
      </c>
      <c r="G19" s="10">
        <f>SUM(C19:F19)</f>
        <v>111055</v>
      </c>
      <c r="I19" s="183"/>
      <c r="K19" s="11"/>
    </row>
    <row r="20" spans="1:11" ht="12.75">
      <c r="A20" s="168"/>
      <c r="B20" s="168" t="s">
        <v>583</v>
      </c>
      <c r="C20" s="499">
        <v>74904</v>
      </c>
      <c r="D20" s="500">
        <v>641</v>
      </c>
      <c r="E20" s="501">
        <v>41332</v>
      </c>
      <c r="F20" s="502">
        <v>356</v>
      </c>
      <c r="G20" s="10">
        <f>SUM(C20:F20)</f>
        <v>117233</v>
      </c>
      <c r="I20" s="183"/>
      <c r="K20" s="11"/>
    </row>
    <row r="21" spans="1:11" ht="12.75">
      <c r="A21" s="168"/>
      <c r="B21" s="168" t="s">
        <v>584</v>
      </c>
      <c r="C21" s="499">
        <v>73191</v>
      </c>
      <c r="D21" s="500">
        <v>653</v>
      </c>
      <c r="E21" s="501">
        <v>40969</v>
      </c>
      <c r="F21" s="502">
        <v>336</v>
      </c>
      <c r="G21" s="10">
        <f>SUM(C21:F21)</f>
        <v>115149</v>
      </c>
      <c r="I21" s="183"/>
      <c r="K21" s="11"/>
    </row>
    <row r="22" spans="1:11" ht="12.75">
      <c r="A22" s="168"/>
      <c r="B22" s="168" t="s">
        <v>585</v>
      </c>
      <c r="C22" s="499">
        <v>77421</v>
      </c>
      <c r="D22" s="500">
        <v>631</v>
      </c>
      <c r="E22" s="501">
        <v>36238</v>
      </c>
      <c r="F22" s="502">
        <v>286</v>
      </c>
      <c r="G22" s="10">
        <f>SUM(C22:F22)</f>
        <v>114576</v>
      </c>
      <c r="I22" s="183"/>
      <c r="J22" s="138"/>
      <c r="K22" s="11"/>
    </row>
    <row r="23" spans="1:15" ht="7.5" customHeight="1">
      <c r="A23" s="17"/>
      <c r="B23" s="17"/>
      <c r="C23" s="11"/>
      <c r="D23" s="11"/>
      <c r="E23" s="11"/>
      <c r="F23" s="11"/>
      <c r="G23" s="11"/>
      <c r="H23" s="11"/>
      <c r="I23" s="11"/>
      <c r="J23" s="11"/>
      <c r="K23" s="11"/>
      <c r="L23" s="11"/>
      <c r="M23" s="11"/>
      <c r="N23" s="11"/>
      <c r="O23" s="11"/>
    </row>
    <row r="24" spans="1:11" ht="12.75">
      <c r="A24" s="168">
        <v>2009</v>
      </c>
      <c r="B24" s="168" t="s">
        <v>582</v>
      </c>
      <c r="C24" s="499">
        <v>74382</v>
      </c>
      <c r="D24" s="500">
        <v>685</v>
      </c>
      <c r="E24" s="501">
        <v>38099</v>
      </c>
      <c r="F24" s="502">
        <v>289</v>
      </c>
      <c r="G24" s="10">
        <f>SUM(C24:F24)</f>
        <v>113455</v>
      </c>
      <c r="I24" s="183"/>
      <c r="K24" s="11"/>
    </row>
    <row r="25" spans="1:11" ht="12.75">
      <c r="A25" s="168"/>
      <c r="B25" s="168" t="s">
        <v>586</v>
      </c>
      <c r="C25" s="499">
        <v>65593</v>
      </c>
      <c r="D25" s="503">
        <v>624</v>
      </c>
      <c r="E25" s="501">
        <v>34769</v>
      </c>
      <c r="F25" s="503">
        <v>260</v>
      </c>
      <c r="G25" s="10">
        <f>SUM(C25:F25)</f>
        <v>101246</v>
      </c>
      <c r="I25" s="183"/>
      <c r="K25" s="11"/>
    </row>
    <row r="26" spans="1:11" ht="12.75">
      <c r="A26" s="168"/>
      <c r="B26" s="168" t="s">
        <v>584</v>
      </c>
      <c r="C26" s="499">
        <v>55495</v>
      </c>
      <c r="D26" s="503">
        <v>533</v>
      </c>
      <c r="E26" s="501">
        <v>35739</v>
      </c>
      <c r="F26" s="503">
        <v>268</v>
      </c>
      <c r="G26" s="10">
        <f>SUM(C26:F26)</f>
        <v>92035</v>
      </c>
      <c r="I26" s="183"/>
      <c r="K26" s="11"/>
    </row>
    <row r="27" spans="1:11" ht="12.75">
      <c r="A27" s="168"/>
      <c r="B27" s="168" t="s">
        <v>587</v>
      </c>
      <c r="C27" s="499">
        <v>40823</v>
      </c>
      <c r="D27" s="504">
        <v>465</v>
      </c>
      <c r="E27" s="501">
        <v>30524</v>
      </c>
      <c r="F27" s="504">
        <v>286</v>
      </c>
      <c r="G27" s="10">
        <f>SUM(C27:F27)</f>
        <v>72098</v>
      </c>
      <c r="I27" s="183"/>
      <c r="K27" s="11"/>
    </row>
    <row r="28" spans="1:15" ht="7.5" customHeight="1">
      <c r="A28" s="17"/>
      <c r="B28" s="17"/>
      <c r="C28" s="11"/>
      <c r="D28" s="11"/>
      <c r="E28" s="11"/>
      <c r="F28" s="11"/>
      <c r="G28" s="11"/>
      <c r="H28" s="11"/>
      <c r="I28" s="11"/>
      <c r="J28" s="11"/>
      <c r="K28" s="11"/>
      <c r="L28" s="11"/>
      <c r="M28" s="11"/>
      <c r="N28" s="11"/>
      <c r="O28" s="11"/>
    </row>
    <row r="29" spans="1:11" ht="12.75">
      <c r="A29" s="168">
        <v>2010</v>
      </c>
      <c r="B29" s="168" t="s">
        <v>588</v>
      </c>
      <c r="C29" s="499">
        <v>43371</v>
      </c>
      <c r="D29" s="504">
        <v>576</v>
      </c>
      <c r="E29" s="501">
        <v>32020</v>
      </c>
      <c r="F29" s="504">
        <v>280</v>
      </c>
      <c r="G29" s="10">
        <f>SUM(C29:F29)</f>
        <v>76247</v>
      </c>
      <c r="I29" s="183"/>
      <c r="K29" s="11"/>
    </row>
    <row r="30" spans="1:11" ht="12.75">
      <c r="A30" s="168"/>
      <c r="B30" s="168" t="s">
        <v>586</v>
      </c>
      <c r="C30" s="499">
        <v>35365</v>
      </c>
      <c r="D30" s="494">
        <v>539</v>
      </c>
      <c r="E30" s="398">
        <v>30837</v>
      </c>
      <c r="F30" s="505">
        <v>453</v>
      </c>
      <c r="G30" s="10">
        <f>SUM(C30:F30)</f>
        <v>67194</v>
      </c>
      <c r="I30" s="183"/>
      <c r="K30" s="11"/>
    </row>
    <row r="31" spans="1:11" ht="12.75">
      <c r="A31" s="170"/>
      <c r="B31" s="168" t="s">
        <v>98</v>
      </c>
      <c r="C31" s="499">
        <v>39477</v>
      </c>
      <c r="D31" s="494">
        <v>627</v>
      </c>
      <c r="E31" s="398">
        <v>32674</v>
      </c>
      <c r="F31" s="505">
        <v>388</v>
      </c>
      <c r="G31" s="10">
        <f>SUM(C31:F31)</f>
        <v>73166</v>
      </c>
      <c r="I31" s="183"/>
      <c r="K31" s="11"/>
    </row>
    <row r="32" spans="1:11" ht="12.75">
      <c r="A32" s="170"/>
      <c r="B32" s="168" t="s">
        <v>587</v>
      </c>
      <c r="C32" s="499">
        <v>32615</v>
      </c>
      <c r="D32" s="494">
        <v>437</v>
      </c>
      <c r="E32" s="398">
        <v>29383</v>
      </c>
      <c r="F32" s="166">
        <v>266</v>
      </c>
      <c r="G32" s="10">
        <f>SUM(C32:F32)</f>
        <v>62701</v>
      </c>
      <c r="I32" s="183"/>
      <c r="K32" s="11"/>
    </row>
    <row r="33" spans="1:15" ht="7.5" customHeight="1">
      <c r="A33" s="17"/>
      <c r="B33" s="17"/>
      <c r="C33" s="11"/>
      <c r="D33" s="11"/>
      <c r="E33" s="11"/>
      <c r="F33" s="11"/>
      <c r="G33" s="11"/>
      <c r="H33" s="11"/>
      <c r="I33" s="11"/>
      <c r="J33" s="11"/>
      <c r="K33" s="11"/>
      <c r="L33" s="11"/>
      <c r="M33" s="11"/>
      <c r="N33" s="11"/>
      <c r="O33" s="11"/>
    </row>
    <row r="34" spans="1:14" ht="12.75">
      <c r="A34" s="168">
        <v>2011</v>
      </c>
      <c r="B34" s="168" t="s">
        <v>588</v>
      </c>
      <c r="C34" s="506">
        <v>35705</v>
      </c>
      <c r="D34" s="494">
        <v>587</v>
      </c>
      <c r="E34" s="398">
        <v>34341</v>
      </c>
      <c r="F34" s="166">
        <v>238</v>
      </c>
      <c r="G34" s="10">
        <f>SUM(C34:F34)</f>
        <v>70871</v>
      </c>
      <c r="I34" s="183"/>
      <c r="K34" s="11"/>
      <c r="L34" s="9"/>
      <c r="M34" s="9"/>
      <c r="N34" s="9"/>
    </row>
    <row r="35" spans="1:14" ht="12.75">
      <c r="A35" s="168"/>
      <c r="B35" s="168" t="s">
        <v>586</v>
      </c>
      <c r="C35" s="506">
        <v>30761</v>
      </c>
      <c r="D35" s="494">
        <v>652</v>
      </c>
      <c r="E35" s="398">
        <v>31482</v>
      </c>
      <c r="F35" s="166">
        <v>199</v>
      </c>
      <c r="G35" s="10">
        <f>SUM(C35:F35)</f>
        <v>63094</v>
      </c>
      <c r="I35" s="183"/>
      <c r="K35" s="11"/>
      <c r="L35" s="9"/>
      <c r="M35" s="9"/>
      <c r="N35" s="9"/>
    </row>
    <row r="36" spans="1:14" ht="12.75">
      <c r="A36" s="168"/>
      <c r="B36" s="168" t="s">
        <v>584</v>
      </c>
      <c r="C36" s="506">
        <v>34495</v>
      </c>
      <c r="D36" s="505">
        <v>486</v>
      </c>
      <c r="E36" s="398">
        <v>33518</v>
      </c>
      <c r="F36" s="505">
        <v>240</v>
      </c>
      <c r="G36" s="10">
        <f>SUM(C36:F36)</f>
        <v>68739</v>
      </c>
      <c r="I36" s="183"/>
      <c r="K36" s="11"/>
      <c r="L36" s="9"/>
      <c r="M36" s="9"/>
      <c r="N36" s="9"/>
    </row>
    <row r="37" spans="1:11" ht="12.75">
      <c r="A37" s="168"/>
      <c r="B37" s="168" t="s">
        <v>587</v>
      </c>
      <c r="C37" s="506">
        <v>28817</v>
      </c>
      <c r="D37" s="495">
        <v>420</v>
      </c>
      <c r="E37" s="506">
        <v>31349</v>
      </c>
      <c r="F37" s="495">
        <v>237</v>
      </c>
      <c r="G37" s="10">
        <f>SUM(C37:F37)</f>
        <v>60823</v>
      </c>
      <c r="I37" s="183"/>
      <c r="K37" s="11"/>
    </row>
    <row r="38" spans="1:15" ht="7.5" customHeight="1">
      <c r="A38" s="17"/>
      <c r="B38" s="17"/>
      <c r="C38" s="11"/>
      <c r="D38" s="11"/>
      <c r="E38" s="11"/>
      <c r="F38" s="11"/>
      <c r="G38" s="11"/>
      <c r="H38" s="11"/>
      <c r="I38" s="11"/>
      <c r="J38" s="11"/>
      <c r="K38" s="11"/>
      <c r="L38" s="11"/>
      <c r="M38" s="11"/>
      <c r="N38" s="11"/>
      <c r="O38" s="11"/>
    </row>
    <row r="39" spans="1:11" ht="12.75">
      <c r="A39" s="168">
        <v>2012</v>
      </c>
      <c r="B39" s="168" t="s">
        <v>501</v>
      </c>
      <c r="C39" s="506">
        <v>29575</v>
      </c>
      <c r="D39" s="495">
        <v>624</v>
      </c>
      <c r="E39" s="506">
        <v>33520</v>
      </c>
      <c r="F39" s="495">
        <v>240</v>
      </c>
      <c r="G39" s="10">
        <f>SUM(C39:F39)</f>
        <v>63959</v>
      </c>
      <c r="H39" s="3"/>
      <c r="I39" s="183"/>
      <c r="K39" s="11"/>
    </row>
    <row r="40" spans="1:11" ht="12.75">
      <c r="A40" s="168"/>
      <c r="B40" s="168" t="s">
        <v>575</v>
      </c>
      <c r="C40" s="506">
        <v>22957</v>
      </c>
      <c r="D40" s="495">
        <v>608</v>
      </c>
      <c r="E40" s="506">
        <v>30740</v>
      </c>
      <c r="F40" s="495">
        <v>232</v>
      </c>
      <c r="G40" s="10">
        <f>SUM(C40:F40)</f>
        <v>54537</v>
      </c>
      <c r="H40" s="3"/>
      <c r="I40" s="183"/>
      <c r="K40" s="11"/>
    </row>
    <row r="41" spans="1:7" ht="3.75" customHeight="1">
      <c r="A41" s="40"/>
      <c r="B41" s="40"/>
      <c r="C41" s="40"/>
      <c r="D41" s="40"/>
      <c r="E41" s="40"/>
      <c r="F41" s="40"/>
      <c r="G41" s="507"/>
    </row>
    <row r="42" spans="1:11" ht="3.75" customHeight="1">
      <c r="A42" s="32"/>
      <c r="B42" s="32"/>
      <c r="C42" s="76"/>
      <c r="D42" s="76"/>
      <c r="E42" s="76"/>
      <c r="F42" s="76"/>
      <c r="G42" s="181"/>
      <c r="I42" s="181"/>
      <c r="K42" s="181"/>
    </row>
    <row r="43" spans="1:7" ht="12.75">
      <c r="A43" s="42" t="s">
        <v>589</v>
      </c>
      <c r="B43" s="43"/>
      <c r="D43" s="182"/>
      <c r="E43" s="182"/>
      <c r="F43" s="44"/>
      <c r="G43" s="181"/>
    </row>
    <row r="44" spans="1:7" ht="12.75">
      <c r="A44" s="743" t="s">
        <v>103</v>
      </c>
      <c r="B44" s="743"/>
      <c r="C44" s="743"/>
      <c r="D44" s="743"/>
      <c r="E44" s="743"/>
      <c r="F44" s="743"/>
      <c r="G44" s="181"/>
    </row>
    <row r="45" spans="1:7" ht="12.75">
      <c r="A45" s="32"/>
      <c r="B45" s="32"/>
      <c r="C45" s="45"/>
      <c r="D45" s="45"/>
      <c r="E45" s="45"/>
      <c r="F45" s="45"/>
      <c r="G45" s="181"/>
    </row>
    <row r="46" spans="1:7" ht="12.75">
      <c r="A46" s="46" t="s">
        <v>591</v>
      </c>
      <c r="B46" s="32"/>
      <c r="C46" s="182"/>
      <c r="D46" s="45"/>
      <c r="E46" s="45"/>
      <c r="F46" s="45"/>
      <c r="G46" s="181"/>
    </row>
    <row r="47" spans="1:7" ht="12.75">
      <c r="A47" s="296" t="s">
        <v>333</v>
      </c>
      <c r="B47" s="735"/>
      <c r="C47" s="736"/>
      <c r="D47" s="736"/>
      <c r="E47" s="736"/>
      <c r="F47" s="736"/>
      <c r="G47" s="737"/>
    </row>
    <row r="48" spans="1:7" ht="34.5" customHeight="1">
      <c r="A48" s="798" t="s">
        <v>334</v>
      </c>
      <c r="B48" s="797"/>
      <c r="C48" s="797"/>
      <c r="D48" s="797"/>
      <c r="E48" s="797"/>
      <c r="F48" s="797"/>
      <c r="G48" s="729"/>
    </row>
    <row r="49" spans="1:7" ht="12.75" customHeight="1">
      <c r="A49" s="798" t="s">
        <v>335</v>
      </c>
      <c r="B49" s="798"/>
      <c r="C49" s="798"/>
      <c r="D49" s="798"/>
      <c r="E49" s="798"/>
      <c r="F49" s="798"/>
      <c r="G49" s="729"/>
    </row>
    <row r="50" spans="1:7" ht="12.75">
      <c r="A50" s="798" t="s">
        <v>337</v>
      </c>
      <c r="B50" s="798"/>
      <c r="C50" s="798"/>
      <c r="D50" s="798"/>
      <c r="E50" s="798"/>
      <c r="F50" s="798"/>
      <c r="G50" s="695"/>
    </row>
    <row r="51" spans="1:7" ht="12.75">
      <c r="A51" s="798" t="s">
        <v>336</v>
      </c>
      <c r="B51" s="798"/>
      <c r="C51" s="798"/>
      <c r="D51" s="798"/>
      <c r="E51" s="798"/>
      <c r="F51" s="798"/>
      <c r="G51" s="695"/>
    </row>
    <row r="52" spans="1:7" ht="25.5" customHeight="1">
      <c r="A52" s="724" t="s">
        <v>338</v>
      </c>
      <c r="B52" s="724"/>
      <c r="C52" s="724"/>
      <c r="D52" s="724"/>
      <c r="E52" s="724"/>
      <c r="F52" s="724"/>
      <c r="G52" s="729"/>
    </row>
    <row r="54" spans="3:6" ht="12.75">
      <c r="C54" s="9"/>
      <c r="D54" s="9"/>
      <c r="E54" s="9"/>
      <c r="F54" s="9"/>
    </row>
    <row r="55" spans="3:6" ht="12.75">
      <c r="C55" s="9"/>
      <c r="D55" s="9"/>
      <c r="E55" s="9"/>
      <c r="F55" s="9"/>
    </row>
    <row r="56" spans="3:6" ht="12.75">
      <c r="C56" s="9"/>
      <c r="D56" s="9"/>
      <c r="E56" s="9"/>
      <c r="F56" s="9"/>
    </row>
    <row r="57" spans="3:6" ht="12.75">
      <c r="C57" s="9"/>
      <c r="D57" s="9"/>
      <c r="E57" s="9"/>
      <c r="F57" s="9"/>
    </row>
  </sheetData>
  <mergeCells count="7">
    <mergeCell ref="A50:F50"/>
    <mergeCell ref="A51:F51"/>
    <mergeCell ref="A52:G52"/>
    <mergeCell ref="A2:G2"/>
    <mergeCell ref="A44:F44"/>
    <mergeCell ref="A48:G48"/>
    <mergeCell ref="A49:G49"/>
  </mergeCells>
  <printOptions/>
  <pageMargins left="0.7874015748031497" right="0.3937007874015748" top="0.5905511811023623" bottom="0.5905511811023623" header="0.1968503937007874" footer="0.1968503937007874"/>
  <pageSetup fitToHeight="1" fitToWidth="1" horizontalDpi="600" verticalDpi="600" orientation="landscape" paperSize="9" scale="78" r:id="rId1"/>
  <headerFooter alignWithMargins="0">
    <oddHeader>&amp;CCourt Statistics Quarterly: April to June 2012</oddHeader>
    <oddFooter>&amp;CPage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60"/>
  <sheetViews>
    <sheetView workbookViewId="0" topLeftCell="A1">
      <selection activeCell="A1" sqref="A1"/>
    </sheetView>
  </sheetViews>
  <sheetFormatPr defaultColWidth="9.140625" defaultRowHeight="12.75"/>
  <cols>
    <col min="3" max="3" width="13.00390625" style="0" customWidth="1"/>
    <col min="4" max="4" width="14.28125" style="0" customWidth="1"/>
    <col min="5" max="5" width="13.8515625" style="0" customWidth="1"/>
    <col min="6" max="6" width="12.421875" style="0" customWidth="1"/>
    <col min="7" max="7" width="10.00390625" style="0" customWidth="1"/>
    <col min="8" max="8" width="11.421875" style="0" customWidth="1"/>
  </cols>
  <sheetData>
    <row r="1" spans="1:8" ht="12.75">
      <c r="A1" s="82" t="s">
        <v>479</v>
      </c>
      <c r="B1" s="82"/>
      <c r="C1" s="83"/>
      <c r="D1" s="83"/>
      <c r="E1" s="83"/>
      <c r="F1" s="83"/>
      <c r="G1" s="83"/>
      <c r="H1" s="83"/>
    </row>
    <row r="2" spans="1:8" ht="25.5" customHeight="1">
      <c r="A2" s="706" t="s">
        <v>419</v>
      </c>
      <c r="B2" s="793"/>
      <c r="C2" s="793"/>
      <c r="D2" s="793"/>
      <c r="E2" s="793"/>
      <c r="F2" s="793"/>
      <c r="G2" s="793"/>
      <c r="H2" s="793"/>
    </row>
    <row r="3" spans="1:8" ht="12.75">
      <c r="A3" s="85"/>
      <c r="B3" s="85"/>
      <c r="C3" s="84"/>
      <c r="D3" s="84"/>
      <c r="E3" s="84"/>
      <c r="F3" s="83"/>
      <c r="G3" s="84"/>
      <c r="H3" s="87"/>
    </row>
    <row r="4" spans="1:8" ht="12.75">
      <c r="A4" s="707" t="s">
        <v>578</v>
      </c>
      <c r="B4" s="707" t="s">
        <v>579</v>
      </c>
      <c r="C4" s="709" t="s">
        <v>473</v>
      </c>
      <c r="D4" s="710"/>
      <c r="E4" s="710"/>
      <c r="F4" s="710"/>
      <c r="G4" s="710"/>
      <c r="H4" s="711" t="s">
        <v>102</v>
      </c>
    </row>
    <row r="5" spans="1:10" ht="27">
      <c r="A5" s="708"/>
      <c r="B5" s="708"/>
      <c r="C5" s="739" t="s">
        <v>474</v>
      </c>
      <c r="D5" s="739" t="s">
        <v>475</v>
      </c>
      <c r="E5" s="739" t="s">
        <v>476</v>
      </c>
      <c r="F5" s="739" t="s">
        <v>477</v>
      </c>
      <c r="G5" s="740" t="s">
        <v>478</v>
      </c>
      <c r="H5" s="719"/>
      <c r="J5" s="134"/>
    </row>
    <row r="6" spans="1:8" ht="3.75" customHeight="1">
      <c r="A6" s="130"/>
      <c r="B6" s="130"/>
      <c r="C6" s="131"/>
      <c r="D6" s="131"/>
      <c r="E6" s="131"/>
      <c r="F6" s="131"/>
      <c r="G6" s="132"/>
      <c r="H6" s="133"/>
    </row>
    <row r="7" spans="1:14" s="33" customFormat="1" ht="12.75" customHeight="1">
      <c r="A7" s="171">
        <v>2000</v>
      </c>
      <c r="B7" s="171"/>
      <c r="C7" s="172">
        <v>15249</v>
      </c>
      <c r="D7" s="173">
        <v>24571</v>
      </c>
      <c r="E7" s="172">
        <v>3678</v>
      </c>
      <c r="F7" s="172">
        <v>4850</v>
      </c>
      <c r="G7" s="172">
        <v>3074</v>
      </c>
      <c r="H7" s="174">
        <v>51422</v>
      </c>
      <c r="J7" s="143"/>
      <c r="L7" s="9"/>
      <c r="N7" s="9"/>
    </row>
    <row r="8" spans="1:14" s="33" customFormat="1" ht="12.75" customHeight="1">
      <c r="A8" s="171">
        <v>2001</v>
      </c>
      <c r="B8" s="171"/>
      <c r="C8" s="172">
        <v>12914</v>
      </c>
      <c r="D8" s="173">
        <v>26032</v>
      </c>
      <c r="E8" s="172">
        <v>4270</v>
      </c>
      <c r="F8" s="172">
        <v>5691</v>
      </c>
      <c r="G8" s="172">
        <v>2521</v>
      </c>
      <c r="H8" s="174">
        <v>51428</v>
      </c>
      <c r="L8" s="9"/>
      <c r="N8" s="9"/>
    </row>
    <row r="9" spans="1:14" ht="12.75" customHeight="1">
      <c r="A9" s="171">
        <v>2002</v>
      </c>
      <c r="B9" s="130"/>
      <c r="C9" s="172">
        <v>9220</v>
      </c>
      <c r="D9" s="173">
        <v>28698</v>
      </c>
      <c r="E9" s="172">
        <v>4269</v>
      </c>
      <c r="F9" s="172">
        <v>5955</v>
      </c>
      <c r="G9" s="172">
        <v>2249</v>
      </c>
      <c r="H9" s="174">
        <v>50391</v>
      </c>
      <c r="L9" s="9"/>
      <c r="N9" s="9"/>
    </row>
    <row r="10" spans="1:14" s="33" customFormat="1" ht="12.75" customHeight="1">
      <c r="A10" s="171">
        <v>2003</v>
      </c>
      <c r="B10" s="171"/>
      <c r="C10" s="172">
        <v>6866</v>
      </c>
      <c r="D10" s="173">
        <v>26926</v>
      </c>
      <c r="E10" s="172">
        <v>4009</v>
      </c>
      <c r="F10" s="172">
        <v>5502</v>
      </c>
      <c r="G10" s="172">
        <v>2187</v>
      </c>
      <c r="H10" s="174">
        <v>45490</v>
      </c>
      <c r="L10" s="9"/>
      <c r="N10" s="9"/>
    </row>
    <row r="11" spans="1:14" s="33" customFormat="1" ht="12.75" customHeight="1">
      <c r="A11" s="171">
        <v>2004</v>
      </c>
      <c r="B11" s="171"/>
      <c r="C11" s="172">
        <v>7159</v>
      </c>
      <c r="D11" s="173">
        <v>25918</v>
      </c>
      <c r="E11" s="172">
        <v>3707</v>
      </c>
      <c r="F11" s="172">
        <v>5217</v>
      </c>
      <c r="G11" s="172">
        <v>2084</v>
      </c>
      <c r="H11" s="174">
        <v>44085</v>
      </c>
      <c r="L11" s="9"/>
      <c r="N11" s="9"/>
    </row>
    <row r="12" spans="1:14" s="33" customFormat="1" ht="12.75" customHeight="1">
      <c r="A12" s="171">
        <v>2005</v>
      </c>
      <c r="B12" s="171"/>
      <c r="C12" s="172">
        <v>12850</v>
      </c>
      <c r="D12" s="173">
        <v>24416</v>
      </c>
      <c r="E12" s="172">
        <v>4004</v>
      </c>
      <c r="F12" s="172">
        <v>6002</v>
      </c>
      <c r="G12" s="172">
        <v>2337</v>
      </c>
      <c r="H12" s="174">
        <v>49609</v>
      </c>
      <c r="L12" s="9"/>
      <c r="N12" s="9"/>
    </row>
    <row r="13" spans="1:8" s="33" customFormat="1" ht="12.75" customHeight="1">
      <c r="A13" s="171">
        <v>2006</v>
      </c>
      <c r="B13" s="171"/>
      <c r="C13" s="172">
        <v>21017</v>
      </c>
      <c r="D13" s="173">
        <v>23179</v>
      </c>
      <c r="E13" s="172">
        <v>4120</v>
      </c>
      <c r="F13" s="172">
        <v>6775</v>
      </c>
      <c r="G13" s="172">
        <v>2297</v>
      </c>
      <c r="H13" s="174">
        <v>57388</v>
      </c>
    </row>
    <row r="14" spans="1:15" ht="12.75" customHeight="1">
      <c r="A14" s="175">
        <v>2007</v>
      </c>
      <c r="B14" s="176"/>
      <c r="C14" s="173">
        <v>23894</v>
      </c>
      <c r="D14" s="173">
        <v>20667</v>
      </c>
      <c r="E14" s="172">
        <v>4356</v>
      </c>
      <c r="F14" s="172">
        <v>7557</v>
      </c>
      <c r="G14" s="172">
        <v>2104</v>
      </c>
      <c r="H14" s="174">
        <v>58578</v>
      </c>
      <c r="J14" s="33"/>
      <c r="K14" s="33"/>
      <c r="L14" s="33"/>
      <c r="M14" s="33"/>
      <c r="N14" s="33"/>
      <c r="O14" s="33"/>
    </row>
    <row r="15" spans="1:15" ht="12.75">
      <c r="A15" s="175">
        <v>2008</v>
      </c>
      <c r="B15" s="176"/>
      <c r="C15" s="172">
        <v>35823</v>
      </c>
      <c r="D15" s="172">
        <v>20249</v>
      </c>
      <c r="E15" s="172">
        <v>4445</v>
      </c>
      <c r="F15" s="172">
        <v>7575</v>
      </c>
      <c r="G15" s="172">
        <v>2074</v>
      </c>
      <c r="H15" s="174">
        <v>70166</v>
      </c>
      <c r="J15" s="33"/>
      <c r="K15" s="33"/>
      <c r="L15" s="33"/>
      <c r="M15" s="33"/>
      <c r="N15" s="33"/>
      <c r="O15" s="33"/>
    </row>
    <row r="16" spans="1:15" ht="12.75">
      <c r="A16" s="151">
        <v>2009</v>
      </c>
      <c r="B16" s="151"/>
      <c r="C16" s="172">
        <v>32468</v>
      </c>
      <c r="D16" s="172">
        <v>18309</v>
      </c>
      <c r="E16" s="172">
        <v>4623</v>
      </c>
      <c r="F16" s="172">
        <v>5079</v>
      </c>
      <c r="G16" s="172">
        <v>2077</v>
      </c>
      <c r="H16" s="174">
        <v>62556</v>
      </c>
      <c r="J16" s="33"/>
      <c r="K16" s="33"/>
      <c r="L16" s="33"/>
      <c r="M16" s="33"/>
      <c r="N16" s="33"/>
      <c r="O16" s="33"/>
    </row>
    <row r="17" spans="1:15" ht="12.75">
      <c r="A17" s="151">
        <v>2010</v>
      </c>
      <c r="B17" s="151"/>
      <c r="C17" s="172">
        <v>23622</v>
      </c>
      <c r="D17" s="172">
        <v>16864</v>
      </c>
      <c r="E17" s="172">
        <v>5291</v>
      </c>
      <c r="F17" s="172">
        <v>5763</v>
      </c>
      <c r="G17" s="172">
        <v>2190</v>
      </c>
      <c r="H17" s="174">
        <v>53730</v>
      </c>
      <c r="J17" s="33"/>
      <c r="K17" s="33"/>
      <c r="L17" s="33"/>
      <c r="M17" s="33"/>
      <c r="N17" s="33"/>
      <c r="O17" s="33"/>
    </row>
    <row r="18" spans="1:14" ht="12.75">
      <c r="A18" s="151">
        <v>2011</v>
      </c>
      <c r="B18" s="151"/>
      <c r="C18" s="172">
        <v>25487</v>
      </c>
      <c r="D18" s="172">
        <v>17951</v>
      </c>
      <c r="E18" s="172">
        <v>5863</v>
      </c>
      <c r="F18" s="172">
        <v>7978</v>
      </c>
      <c r="G18" s="172">
        <v>2059</v>
      </c>
      <c r="H18" s="174">
        <v>59338</v>
      </c>
      <c r="L18" s="9"/>
      <c r="M18" s="9"/>
      <c r="N18" s="9"/>
    </row>
    <row r="19" spans="1:7" ht="12.75">
      <c r="A19" s="151"/>
      <c r="B19" s="151"/>
      <c r="C19" s="172"/>
      <c r="D19" s="172"/>
      <c r="E19" s="172"/>
      <c r="F19" s="172"/>
      <c r="G19" s="172"/>
    </row>
    <row r="20" spans="1:8" ht="12.75">
      <c r="A20" s="151">
        <v>2008</v>
      </c>
      <c r="B20" s="151" t="s">
        <v>582</v>
      </c>
      <c r="C20" s="172">
        <v>7982</v>
      </c>
      <c r="D20" s="172">
        <v>5393</v>
      </c>
      <c r="E20" s="172">
        <v>1100</v>
      </c>
      <c r="F20" s="172">
        <v>2020</v>
      </c>
      <c r="G20" s="172">
        <v>527</v>
      </c>
      <c r="H20" s="174">
        <v>17022</v>
      </c>
    </row>
    <row r="21" spans="1:8" ht="12.75">
      <c r="A21" s="151"/>
      <c r="B21" s="151" t="s">
        <v>586</v>
      </c>
      <c r="C21" s="172">
        <v>9161</v>
      </c>
      <c r="D21" s="172">
        <v>4815</v>
      </c>
      <c r="E21" s="172">
        <v>1055</v>
      </c>
      <c r="F21" s="172">
        <v>2008</v>
      </c>
      <c r="G21" s="172">
        <v>486</v>
      </c>
      <c r="H21" s="174">
        <v>17525</v>
      </c>
    </row>
    <row r="22" spans="1:8" ht="12.75">
      <c r="A22" s="151"/>
      <c r="B22" s="151" t="s">
        <v>584</v>
      </c>
      <c r="C22" s="172">
        <v>10076</v>
      </c>
      <c r="D22" s="172">
        <v>5294</v>
      </c>
      <c r="E22" s="172">
        <v>1207</v>
      </c>
      <c r="F22" s="172">
        <v>1957</v>
      </c>
      <c r="G22" s="172">
        <v>539</v>
      </c>
      <c r="H22" s="174">
        <v>19073</v>
      </c>
    </row>
    <row r="23" spans="1:8" ht="12.75">
      <c r="A23" s="151"/>
      <c r="B23" s="151" t="s">
        <v>587</v>
      </c>
      <c r="C23" s="172">
        <v>8604</v>
      </c>
      <c r="D23" s="172">
        <v>4747</v>
      </c>
      <c r="E23" s="172">
        <v>1083</v>
      </c>
      <c r="F23" s="172">
        <v>1590</v>
      </c>
      <c r="G23" s="172">
        <v>522</v>
      </c>
      <c r="H23" s="174">
        <v>16546</v>
      </c>
    </row>
    <row r="24" spans="1:15" ht="7.5" customHeight="1">
      <c r="A24" s="17"/>
      <c r="B24" s="17"/>
      <c r="C24" s="11"/>
      <c r="D24" s="11"/>
      <c r="E24" s="11"/>
      <c r="F24" s="11"/>
      <c r="G24" s="11"/>
      <c r="H24" s="11"/>
      <c r="I24" s="11"/>
      <c r="J24" s="11"/>
      <c r="K24" s="11"/>
      <c r="L24" s="11"/>
      <c r="M24" s="11"/>
      <c r="N24" s="11"/>
      <c r="O24" s="11"/>
    </row>
    <row r="25" spans="1:8" ht="12.75">
      <c r="A25" s="151">
        <v>2009</v>
      </c>
      <c r="B25" s="151" t="s">
        <v>582</v>
      </c>
      <c r="C25" s="172">
        <v>9289</v>
      </c>
      <c r="D25" s="172">
        <v>5258</v>
      </c>
      <c r="E25" s="172">
        <v>1254</v>
      </c>
      <c r="F25" s="172">
        <v>1422</v>
      </c>
      <c r="G25" s="172">
        <v>531</v>
      </c>
      <c r="H25" s="174">
        <v>17754</v>
      </c>
    </row>
    <row r="26" spans="1:8" ht="12.75">
      <c r="A26" s="151"/>
      <c r="B26" s="151" t="s">
        <v>586</v>
      </c>
      <c r="C26" s="172">
        <v>8042</v>
      </c>
      <c r="D26" s="172">
        <v>4384</v>
      </c>
      <c r="E26" s="172">
        <v>1012</v>
      </c>
      <c r="F26" s="172">
        <v>1223</v>
      </c>
      <c r="G26" s="172">
        <v>474</v>
      </c>
      <c r="H26" s="174">
        <v>15135</v>
      </c>
    </row>
    <row r="27" spans="1:8" ht="12.75">
      <c r="A27" s="151"/>
      <c r="B27" s="151" t="s">
        <v>584</v>
      </c>
      <c r="C27" s="172">
        <v>8159</v>
      </c>
      <c r="D27" s="172">
        <v>4657</v>
      </c>
      <c r="E27" s="172">
        <v>1244</v>
      </c>
      <c r="F27" s="172">
        <v>1293</v>
      </c>
      <c r="G27" s="172">
        <v>530</v>
      </c>
      <c r="H27" s="174">
        <v>15883</v>
      </c>
    </row>
    <row r="28" spans="1:8" ht="12.75">
      <c r="A28" s="151"/>
      <c r="B28" s="151" t="s">
        <v>587</v>
      </c>
      <c r="C28" s="172">
        <v>6978</v>
      </c>
      <c r="D28" s="172">
        <v>4010</v>
      </c>
      <c r="E28" s="172">
        <v>1113</v>
      </c>
      <c r="F28" s="172">
        <v>1141</v>
      </c>
      <c r="G28" s="172">
        <v>542</v>
      </c>
      <c r="H28" s="174">
        <v>13784</v>
      </c>
    </row>
    <row r="29" spans="1:15" ht="7.5" customHeight="1">
      <c r="A29" s="17"/>
      <c r="B29" s="17"/>
      <c r="C29" s="11"/>
      <c r="D29" s="11"/>
      <c r="E29" s="11"/>
      <c r="F29" s="11"/>
      <c r="G29" s="11"/>
      <c r="H29" s="11"/>
      <c r="I29" s="11"/>
      <c r="J29" s="11"/>
      <c r="K29" s="11"/>
      <c r="L29" s="11"/>
      <c r="M29" s="11"/>
      <c r="N29" s="11"/>
      <c r="O29" s="11"/>
    </row>
    <row r="30" spans="1:8" ht="12.75">
      <c r="A30" s="151">
        <v>2010</v>
      </c>
      <c r="B30" s="151" t="s">
        <v>588</v>
      </c>
      <c r="C30" s="172">
        <v>6892</v>
      </c>
      <c r="D30" s="172">
        <v>4862</v>
      </c>
      <c r="E30" s="172">
        <v>1344</v>
      </c>
      <c r="F30" s="172">
        <v>1300</v>
      </c>
      <c r="G30" s="172">
        <v>575</v>
      </c>
      <c r="H30" s="174">
        <v>14973</v>
      </c>
    </row>
    <row r="31" spans="1:8" ht="12.75">
      <c r="A31" s="151"/>
      <c r="B31" s="151" t="s">
        <v>586</v>
      </c>
      <c r="C31" s="172">
        <v>5928</v>
      </c>
      <c r="D31" s="172">
        <v>4020</v>
      </c>
      <c r="E31" s="172">
        <v>1329</v>
      </c>
      <c r="F31" s="172">
        <v>1262</v>
      </c>
      <c r="G31" s="172">
        <v>510</v>
      </c>
      <c r="H31" s="174">
        <v>13049</v>
      </c>
    </row>
    <row r="32" spans="1:8" ht="12.75">
      <c r="A32" s="81"/>
      <c r="B32" s="151" t="s">
        <v>98</v>
      </c>
      <c r="C32" s="172">
        <v>5902</v>
      </c>
      <c r="D32" s="172">
        <v>4250</v>
      </c>
      <c r="E32" s="172">
        <v>1374</v>
      </c>
      <c r="F32" s="172">
        <v>1682</v>
      </c>
      <c r="G32" s="172">
        <v>572</v>
      </c>
      <c r="H32" s="174">
        <v>13780</v>
      </c>
    </row>
    <row r="33" spans="1:8" ht="12.75">
      <c r="A33" s="81"/>
      <c r="B33" s="151" t="s">
        <v>585</v>
      </c>
      <c r="C33" s="172">
        <v>4900</v>
      </c>
      <c r="D33" s="172">
        <v>3732</v>
      </c>
      <c r="E33" s="172">
        <v>1244</v>
      </c>
      <c r="F33" s="172">
        <v>1519</v>
      </c>
      <c r="G33" s="172">
        <v>533</v>
      </c>
      <c r="H33" s="174">
        <v>11928</v>
      </c>
    </row>
    <row r="34" spans="1:15" ht="7.5" customHeight="1">
      <c r="A34" s="17"/>
      <c r="B34" s="17"/>
      <c r="C34" s="11"/>
      <c r="D34" s="11"/>
      <c r="E34" s="11"/>
      <c r="F34" s="11"/>
      <c r="G34" s="11"/>
      <c r="H34" s="11"/>
      <c r="I34" s="11"/>
      <c r="J34" s="11"/>
      <c r="K34" s="11"/>
      <c r="L34" s="11"/>
      <c r="M34" s="11"/>
      <c r="N34" s="11"/>
      <c r="O34" s="11"/>
    </row>
    <row r="35" spans="1:8" ht="12.75">
      <c r="A35" s="151">
        <v>2011</v>
      </c>
      <c r="B35" s="151" t="s">
        <v>588</v>
      </c>
      <c r="C35" s="172">
        <v>6545</v>
      </c>
      <c r="D35" s="172">
        <v>4717</v>
      </c>
      <c r="E35" s="172">
        <v>1448</v>
      </c>
      <c r="F35" s="172">
        <v>1761</v>
      </c>
      <c r="G35" s="172">
        <v>604</v>
      </c>
      <c r="H35" s="174">
        <v>15075</v>
      </c>
    </row>
    <row r="36" spans="1:8" ht="12.75">
      <c r="A36" s="151"/>
      <c r="B36" s="151" t="s">
        <v>583</v>
      </c>
      <c r="C36" s="172">
        <v>6174</v>
      </c>
      <c r="D36" s="172">
        <v>3833</v>
      </c>
      <c r="E36" s="172">
        <v>1392</v>
      </c>
      <c r="F36" s="172">
        <v>1860</v>
      </c>
      <c r="G36" s="172">
        <v>537</v>
      </c>
      <c r="H36" s="174">
        <v>13796</v>
      </c>
    </row>
    <row r="37" spans="1:8" ht="12.75">
      <c r="A37" s="151"/>
      <c r="B37" s="151" t="s">
        <v>98</v>
      </c>
      <c r="C37" s="172">
        <v>7279</v>
      </c>
      <c r="D37" s="172">
        <v>5140</v>
      </c>
      <c r="E37" s="172">
        <v>1627</v>
      </c>
      <c r="F37" s="172">
        <v>2056</v>
      </c>
      <c r="G37" s="172">
        <v>472</v>
      </c>
      <c r="H37" s="174">
        <v>16574</v>
      </c>
    </row>
    <row r="38" spans="1:8" ht="12.75">
      <c r="A38" s="151"/>
      <c r="B38" s="151" t="s">
        <v>587</v>
      </c>
      <c r="C38" s="172">
        <v>5489</v>
      </c>
      <c r="D38" s="172">
        <v>4261</v>
      </c>
      <c r="E38" s="172">
        <v>1396</v>
      </c>
      <c r="F38" s="172">
        <v>2301</v>
      </c>
      <c r="G38" s="172">
        <v>446</v>
      </c>
      <c r="H38" s="174">
        <v>13893</v>
      </c>
    </row>
    <row r="39" spans="1:15" ht="7.5" customHeight="1">
      <c r="A39" s="17"/>
      <c r="B39" s="17"/>
      <c r="C39" s="11"/>
      <c r="D39" s="11"/>
      <c r="E39" s="11"/>
      <c r="F39" s="11"/>
      <c r="G39" s="11"/>
      <c r="H39" s="11"/>
      <c r="I39" s="11"/>
      <c r="J39" s="11"/>
      <c r="K39" s="11"/>
      <c r="L39" s="11"/>
      <c r="M39" s="11"/>
      <c r="N39" s="11"/>
      <c r="O39" s="11"/>
    </row>
    <row r="40" spans="1:8" ht="12.75">
      <c r="A40" s="151">
        <v>2012</v>
      </c>
      <c r="B40" s="151" t="s">
        <v>501</v>
      </c>
      <c r="C40" s="172">
        <v>6070</v>
      </c>
      <c r="D40" s="172">
        <v>4617</v>
      </c>
      <c r="E40" s="172">
        <v>1540</v>
      </c>
      <c r="F40" s="172">
        <v>2452</v>
      </c>
      <c r="G40" s="172">
        <v>458</v>
      </c>
      <c r="H40" s="174">
        <v>15137</v>
      </c>
    </row>
    <row r="41" spans="1:8" ht="12.75">
      <c r="A41" s="151"/>
      <c r="B41" s="151" t="s">
        <v>575</v>
      </c>
      <c r="C41" s="172">
        <v>4846</v>
      </c>
      <c r="D41" s="172">
        <v>3948</v>
      </c>
      <c r="E41" s="172">
        <v>1438</v>
      </c>
      <c r="F41" s="172">
        <v>2499</v>
      </c>
      <c r="G41" s="172">
        <v>463</v>
      </c>
      <c r="H41" s="174">
        <v>13194</v>
      </c>
    </row>
    <row r="42" spans="1:8" ht="3.75" customHeight="1">
      <c r="A42" s="88"/>
      <c r="B42" s="88"/>
      <c r="C42" s="86"/>
      <c r="D42" s="86"/>
      <c r="E42" s="86"/>
      <c r="F42" s="86"/>
      <c r="G42" s="86"/>
      <c r="H42" s="86"/>
    </row>
    <row r="43" spans="1:8" ht="3.75" customHeight="1">
      <c r="A43" s="84"/>
      <c r="B43" s="84"/>
      <c r="C43" s="89"/>
      <c r="D43" s="89"/>
      <c r="E43" s="89"/>
      <c r="F43" s="89"/>
      <c r="G43" s="90"/>
      <c r="H43" s="90"/>
    </row>
    <row r="44" spans="1:8" ht="12.75">
      <c r="A44" s="91" t="s">
        <v>589</v>
      </c>
      <c r="B44" s="91"/>
      <c r="C44" s="30"/>
      <c r="D44" s="92"/>
      <c r="E44" s="93"/>
      <c r="F44" s="94"/>
      <c r="G44" s="94"/>
      <c r="H44" s="30"/>
    </row>
    <row r="45" spans="1:8" ht="12.75">
      <c r="A45" s="95" t="s">
        <v>103</v>
      </c>
      <c r="B45" s="95"/>
      <c r="C45" s="96"/>
      <c r="D45" s="95"/>
      <c r="E45" s="95"/>
      <c r="F45" s="95"/>
      <c r="G45" s="84"/>
      <c r="H45" s="96"/>
    </row>
    <row r="46" spans="1:8" ht="12.75">
      <c r="A46" s="83"/>
      <c r="B46" s="83"/>
      <c r="C46" s="83"/>
      <c r="D46" s="83"/>
      <c r="E46" s="83"/>
      <c r="F46" s="83"/>
      <c r="G46" s="83"/>
      <c r="H46" s="83"/>
    </row>
    <row r="47" spans="1:8" ht="12.75">
      <c r="A47" s="97" t="s">
        <v>591</v>
      </c>
      <c r="B47" s="97"/>
      <c r="C47" s="83"/>
      <c r="D47" s="83"/>
      <c r="E47" s="83"/>
      <c r="F47" s="83"/>
      <c r="G47" s="83"/>
      <c r="H47" s="83"/>
    </row>
    <row r="48" spans="1:8" ht="25.5" customHeight="1">
      <c r="A48" s="705" t="s">
        <v>342</v>
      </c>
      <c r="B48" s="705"/>
      <c r="C48" s="705"/>
      <c r="D48" s="705"/>
      <c r="E48" s="705"/>
      <c r="F48" s="705"/>
      <c r="G48" s="705"/>
      <c r="H48" s="705"/>
    </row>
    <row r="49" spans="1:8" ht="12.75" customHeight="1">
      <c r="A49" s="705" t="s">
        <v>341</v>
      </c>
      <c r="B49" s="797"/>
      <c r="C49" s="797"/>
      <c r="D49" s="797"/>
      <c r="E49" s="797"/>
      <c r="F49" s="797"/>
      <c r="G49" s="729"/>
      <c r="H49" s="729"/>
    </row>
    <row r="50" spans="1:8" ht="45" customHeight="1">
      <c r="A50" s="705" t="s">
        <v>340</v>
      </c>
      <c r="B50" s="705"/>
      <c r="C50" s="705"/>
      <c r="D50" s="705"/>
      <c r="E50" s="705"/>
      <c r="F50" s="705"/>
      <c r="G50" s="705"/>
      <c r="H50" s="705"/>
    </row>
    <row r="51" spans="1:8" ht="12.75">
      <c r="A51" s="705" t="s">
        <v>339</v>
      </c>
      <c r="B51" s="705"/>
      <c r="C51" s="705"/>
      <c r="D51" s="705"/>
      <c r="E51" s="705"/>
      <c r="F51" s="705"/>
      <c r="G51" s="705"/>
      <c r="H51" s="705"/>
    </row>
    <row r="52" spans="3:7" ht="12.75">
      <c r="C52" s="9"/>
      <c r="D52" s="9"/>
      <c r="E52" s="9"/>
      <c r="F52" s="9"/>
      <c r="G52" s="9"/>
    </row>
    <row r="53" spans="3:7" ht="12.75">
      <c r="C53" s="9"/>
      <c r="D53" s="9"/>
      <c r="E53" s="9"/>
      <c r="F53" s="9"/>
      <c r="G53" s="9"/>
    </row>
    <row r="54" spans="3:7" ht="12.75">
      <c r="C54" s="9"/>
      <c r="D54" s="9"/>
      <c r="E54" s="9"/>
      <c r="F54" s="9"/>
      <c r="G54" s="9"/>
    </row>
    <row r="56" spans="3:7" ht="12.75">
      <c r="C56" s="9"/>
      <c r="D56" s="9"/>
      <c r="E56" s="9"/>
      <c r="F56" s="9"/>
      <c r="G56" s="9"/>
    </row>
    <row r="57" spans="3:7" ht="12.75">
      <c r="C57" s="9"/>
      <c r="D57" s="9"/>
      <c r="E57" s="9"/>
      <c r="F57" s="9"/>
      <c r="G57" s="9"/>
    </row>
    <row r="58" spans="3:7" ht="12.75">
      <c r="C58" s="9"/>
      <c r="D58" s="9"/>
      <c r="E58" s="9"/>
      <c r="F58" s="9"/>
      <c r="G58" s="9"/>
    </row>
    <row r="59" spans="3:7" ht="12.75">
      <c r="C59" s="9"/>
      <c r="D59" s="9"/>
      <c r="E59" s="9"/>
      <c r="F59" s="9"/>
      <c r="G59" s="9"/>
    </row>
    <row r="60" ht="12.75">
      <c r="C60" s="9"/>
    </row>
  </sheetData>
  <mergeCells count="9">
    <mergeCell ref="A2:H2"/>
    <mergeCell ref="A4:A5"/>
    <mergeCell ref="B4:B5"/>
    <mergeCell ref="C4:G4"/>
    <mergeCell ref="H4:H5"/>
    <mergeCell ref="A48:H48"/>
    <mergeCell ref="A49:H49"/>
    <mergeCell ref="A50:H50"/>
    <mergeCell ref="A51:H51"/>
  </mergeCells>
  <printOptions/>
  <pageMargins left="0.7874015748031497" right="0.3937007874015748" top="0.5905511811023623" bottom="0.5905511811023623" header="0.1968503937007874" footer="0.1968503937007874"/>
  <pageSetup fitToHeight="1" fitToWidth="1" horizontalDpi="600" verticalDpi="600" orientation="landscape" paperSize="9" scale="77" r:id="rId1"/>
  <headerFooter alignWithMargins="0">
    <oddHeader>&amp;CCourt Statistics Quarterly: April to June 2012</oddHeader>
    <oddFooter>&amp;CPage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56"/>
  <sheetViews>
    <sheetView workbookViewId="0" topLeftCell="A1">
      <selection activeCell="A1" sqref="A1"/>
    </sheetView>
  </sheetViews>
  <sheetFormatPr defaultColWidth="9.140625" defaultRowHeight="12.75"/>
  <cols>
    <col min="3" max="3" width="11.7109375" style="0" customWidth="1"/>
    <col min="4" max="4" width="13.7109375" style="0" customWidth="1"/>
    <col min="5" max="5" width="1.421875" style="0" customWidth="1"/>
    <col min="6" max="6" width="12.7109375" style="0" customWidth="1"/>
    <col min="7" max="7" width="12.421875" style="0" customWidth="1"/>
    <col min="8" max="8" width="1.421875" style="0" customWidth="1"/>
    <col min="9" max="9" width="11.57421875" style="0" customWidth="1"/>
    <col min="10" max="10" width="11.7109375" style="0" customWidth="1"/>
    <col min="11" max="11" width="1.421875" style="0" customWidth="1"/>
    <col min="13" max="13" width="1.421875" style="0" customWidth="1"/>
    <col min="14" max="14" width="11.421875" style="0" customWidth="1"/>
    <col min="15" max="15" width="1.1484375" style="0" customWidth="1"/>
    <col min="16" max="16" width="12.28125" style="0" customWidth="1"/>
    <col min="17" max="17" width="1.421875" style="0" customWidth="1"/>
    <col min="18" max="18" width="15.421875" style="0" customWidth="1"/>
    <col min="19" max="19" width="1.421875" style="0" customWidth="1"/>
    <col min="20" max="20" width="12.140625" style="0" customWidth="1"/>
  </cols>
  <sheetData>
    <row r="1" spans="1:19" ht="12.75">
      <c r="A1" s="2" t="s">
        <v>454</v>
      </c>
      <c r="B1" s="47"/>
      <c r="C1" s="47"/>
      <c r="D1" s="47"/>
      <c r="E1" s="47"/>
      <c r="F1" s="47"/>
      <c r="G1" s="47"/>
      <c r="H1" s="47"/>
      <c r="I1" s="47"/>
      <c r="J1" s="47"/>
      <c r="K1" s="47"/>
      <c r="L1" s="47"/>
      <c r="M1" s="47"/>
      <c r="N1" s="47"/>
      <c r="O1" s="47"/>
      <c r="P1" s="47"/>
      <c r="Q1" s="47"/>
      <c r="R1" s="47"/>
      <c r="S1" s="47"/>
    </row>
    <row r="2" spans="1:18" ht="12.75">
      <c r="A2" s="792" t="s">
        <v>455</v>
      </c>
      <c r="B2" s="792"/>
      <c r="C2" s="792"/>
      <c r="D2" s="792"/>
      <c r="E2" s="792"/>
      <c r="F2" s="792"/>
      <c r="G2" s="792"/>
      <c r="H2" s="792"/>
      <c r="I2" s="792"/>
      <c r="J2" s="792"/>
      <c r="K2" s="792"/>
      <c r="L2" s="792"/>
      <c r="M2" s="792"/>
      <c r="N2" s="792"/>
      <c r="O2" s="792"/>
      <c r="P2" s="792"/>
      <c r="Q2" s="792"/>
      <c r="R2" s="47"/>
    </row>
    <row r="3" spans="1:19" ht="12.75">
      <c r="A3" s="47"/>
      <c r="B3" s="47"/>
      <c r="C3" s="47"/>
      <c r="D3" s="47"/>
      <c r="E3" s="47"/>
      <c r="F3" s="47"/>
      <c r="G3" s="47"/>
      <c r="H3" s="47"/>
      <c r="I3" s="47"/>
      <c r="J3" s="47"/>
      <c r="K3" s="47"/>
      <c r="L3" s="47"/>
      <c r="M3" s="47"/>
      <c r="N3" s="47"/>
      <c r="O3" s="47"/>
      <c r="P3" s="47"/>
      <c r="Q3" s="47"/>
      <c r="R3" s="4"/>
      <c r="S3" s="47"/>
    </row>
    <row r="4" spans="1:21" ht="27.75" customHeight="1">
      <c r="A4" s="747" t="s">
        <v>578</v>
      </c>
      <c r="B4" s="747" t="s">
        <v>579</v>
      </c>
      <c r="C4" s="712" t="s">
        <v>480</v>
      </c>
      <c r="D4" s="712"/>
      <c r="E4" s="99"/>
      <c r="F4" s="712" t="s">
        <v>481</v>
      </c>
      <c r="G4" s="712"/>
      <c r="H4" s="99"/>
      <c r="I4" s="728" t="s">
        <v>482</v>
      </c>
      <c r="J4" s="728"/>
      <c r="K4" s="99"/>
      <c r="L4" s="726" t="s">
        <v>483</v>
      </c>
      <c r="M4" s="99"/>
      <c r="N4" s="712" t="s">
        <v>484</v>
      </c>
      <c r="O4" s="712"/>
      <c r="P4" s="712"/>
      <c r="Q4" s="99"/>
      <c r="R4" s="726" t="s">
        <v>485</v>
      </c>
      <c r="S4" s="99"/>
      <c r="T4" s="714" t="s">
        <v>456</v>
      </c>
      <c r="U4" s="714" t="s">
        <v>457</v>
      </c>
    </row>
    <row r="5" spans="1:21" ht="27">
      <c r="A5" s="725"/>
      <c r="B5" s="725"/>
      <c r="C5" s="100" t="s">
        <v>486</v>
      </c>
      <c r="D5" s="77" t="s">
        <v>487</v>
      </c>
      <c r="E5" s="100"/>
      <c r="F5" s="100" t="s">
        <v>486</v>
      </c>
      <c r="G5" s="100" t="s">
        <v>488</v>
      </c>
      <c r="H5" s="100"/>
      <c r="I5" s="100" t="s">
        <v>486</v>
      </c>
      <c r="J5" s="100" t="s">
        <v>488</v>
      </c>
      <c r="K5" s="100"/>
      <c r="L5" s="713"/>
      <c r="M5" s="100"/>
      <c r="N5" s="101" t="s">
        <v>486</v>
      </c>
      <c r="O5" s="101"/>
      <c r="P5" s="101" t="s">
        <v>489</v>
      </c>
      <c r="Q5" s="100"/>
      <c r="R5" s="727"/>
      <c r="S5" s="100"/>
      <c r="T5" s="719"/>
      <c r="U5" s="719"/>
    </row>
    <row r="6" spans="1:21" ht="3.75" customHeight="1">
      <c r="A6" s="36"/>
      <c r="B6" s="36"/>
      <c r="C6" s="125"/>
      <c r="D6" s="126"/>
      <c r="E6" s="125"/>
      <c r="F6" s="125"/>
      <c r="G6" s="125"/>
      <c r="H6" s="125"/>
      <c r="I6" s="125"/>
      <c r="J6" s="125"/>
      <c r="K6" s="125"/>
      <c r="L6" s="126"/>
      <c r="M6" s="125"/>
      <c r="N6" s="120"/>
      <c r="O6" s="120"/>
      <c r="P6" s="120"/>
      <c r="Q6" s="125"/>
      <c r="R6" s="127"/>
      <c r="S6" s="125"/>
      <c r="T6" s="141"/>
      <c r="U6" s="117"/>
    </row>
    <row r="7" spans="1:21" s="33" customFormat="1" ht="12.75">
      <c r="A7" s="123">
        <v>2000</v>
      </c>
      <c r="B7" s="123"/>
      <c r="C7" s="103">
        <v>80276</v>
      </c>
      <c r="D7" s="103">
        <v>62451</v>
      </c>
      <c r="E7" s="120"/>
      <c r="F7" s="103">
        <v>2885</v>
      </c>
      <c r="G7" s="103">
        <v>1033</v>
      </c>
      <c r="H7" s="120"/>
      <c r="I7" s="103">
        <v>16014</v>
      </c>
      <c r="J7" s="103">
        <v>9689</v>
      </c>
      <c r="K7" s="120"/>
      <c r="L7" s="103" t="s">
        <v>490</v>
      </c>
      <c r="M7" s="120"/>
      <c r="N7" s="20">
        <v>6352</v>
      </c>
      <c r="O7" s="56"/>
      <c r="P7" s="20">
        <v>7183</v>
      </c>
      <c r="Q7" s="120"/>
      <c r="R7" s="103">
        <v>61247</v>
      </c>
      <c r="S7" s="120"/>
      <c r="T7" s="55">
        <f>C7+F7+I7+N7</f>
        <v>105527</v>
      </c>
      <c r="U7" s="10">
        <f>D7+G7+J7+P7+R7</f>
        <v>141603</v>
      </c>
    </row>
    <row r="8" spans="1:21" s="33" customFormat="1" ht="12.75">
      <c r="A8" s="123">
        <v>2001</v>
      </c>
      <c r="B8" s="123"/>
      <c r="C8" s="103">
        <v>77991</v>
      </c>
      <c r="D8" s="103">
        <v>71228</v>
      </c>
      <c r="E8" s="120"/>
      <c r="F8" s="103">
        <v>4065</v>
      </c>
      <c r="G8" s="103">
        <v>1396</v>
      </c>
      <c r="H8" s="120"/>
      <c r="I8" s="103">
        <v>21870</v>
      </c>
      <c r="J8" s="103">
        <v>15487</v>
      </c>
      <c r="K8" s="120"/>
      <c r="L8" s="103" t="s">
        <v>490</v>
      </c>
      <c r="M8" s="120"/>
      <c r="N8" s="20">
        <v>5549</v>
      </c>
      <c r="O8" s="56"/>
      <c r="P8" s="20">
        <v>6398</v>
      </c>
      <c r="Q8" s="120"/>
      <c r="R8" s="103">
        <v>68148</v>
      </c>
      <c r="S8" s="120"/>
      <c r="T8" s="55">
        <f aca="true" t="shared" si="0" ref="T8:T18">C8+F8+I8+N8</f>
        <v>109475</v>
      </c>
      <c r="U8" s="10">
        <f aca="true" t="shared" si="1" ref="U8:U15">D8+G8+J8+P8+R8</f>
        <v>162657</v>
      </c>
    </row>
    <row r="9" spans="1:21" s="33" customFormat="1" ht="12.75">
      <c r="A9" s="123">
        <v>2002</v>
      </c>
      <c r="B9" s="123"/>
      <c r="C9" s="103">
        <v>79602</v>
      </c>
      <c r="D9" s="103">
        <v>68484</v>
      </c>
      <c r="E9" s="120"/>
      <c r="F9" s="103">
        <v>5362</v>
      </c>
      <c r="G9" s="103">
        <v>1540</v>
      </c>
      <c r="H9" s="120"/>
      <c r="I9" s="103">
        <v>30781</v>
      </c>
      <c r="J9" s="103">
        <v>21408</v>
      </c>
      <c r="K9" s="120"/>
      <c r="L9" s="103" t="s">
        <v>490</v>
      </c>
      <c r="M9" s="120"/>
      <c r="N9" s="20">
        <v>5294</v>
      </c>
      <c r="O9" s="56"/>
      <c r="P9" s="20">
        <v>5964</v>
      </c>
      <c r="Q9" s="120"/>
      <c r="R9" s="103">
        <v>58173</v>
      </c>
      <c r="S9" s="120"/>
      <c r="T9" s="55">
        <f t="shared" si="0"/>
        <v>121039</v>
      </c>
      <c r="U9" s="10">
        <f t="shared" si="1"/>
        <v>155569</v>
      </c>
    </row>
    <row r="10" spans="1:21" s="17" customFormat="1" ht="12.75">
      <c r="A10" s="123">
        <v>2003</v>
      </c>
      <c r="B10" s="123"/>
      <c r="C10" s="103">
        <v>79942</v>
      </c>
      <c r="D10" s="103">
        <v>68721</v>
      </c>
      <c r="E10" s="128"/>
      <c r="F10" s="103">
        <v>6073</v>
      </c>
      <c r="G10" s="103">
        <v>1754</v>
      </c>
      <c r="H10" s="128"/>
      <c r="I10" s="103">
        <v>35052</v>
      </c>
      <c r="J10" s="103">
        <v>25217</v>
      </c>
      <c r="K10" s="128"/>
      <c r="L10" s="103" t="s">
        <v>490</v>
      </c>
      <c r="M10" s="128"/>
      <c r="N10" s="20">
        <v>3471</v>
      </c>
      <c r="O10" s="56"/>
      <c r="P10" s="20">
        <v>4342</v>
      </c>
      <c r="Q10" s="128"/>
      <c r="R10" s="103">
        <v>43322</v>
      </c>
      <c r="S10" s="128"/>
      <c r="T10" s="55">
        <f t="shared" si="0"/>
        <v>124538</v>
      </c>
      <c r="U10" s="10">
        <f t="shared" si="1"/>
        <v>143356</v>
      </c>
    </row>
    <row r="11" spans="1:21" s="17" customFormat="1" ht="12.75">
      <c r="A11" s="123">
        <v>2004</v>
      </c>
      <c r="B11" s="123"/>
      <c r="C11" s="103">
        <v>76051</v>
      </c>
      <c r="D11" s="103">
        <v>70106</v>
      </c>
      <c r="E11" s="128"/>
      <c r="F11" s="103">
        <v>6385</v>
      </c>
      <c r="G11" s="103">
        <v>1836</v>
      </c>
      <c r="H11" s="128"/>
      <c r="I11" s="56">
        <v>45516</v>
      </c>
      <c r="J11" s="103">
        <v>33235</v>
      </c>
      <c r="K11" s="128"/>
      <c r="L11" s="103" t="s">
        <v>490</v>
      </c>
      <c r="M11" s="128"/>
      <c r="N11" s="20">
        <v>2722</v>
      </c>
      <c r="O11" s="56"/>
      <c r="P11" s="20">
        <v>3739</v>
      </c>
      <c r="Q11" s="128"/>
      <c r="R11" s="103">
        <v>34758</v>
      </c>
      <c r="S11" s="128"/>
      <c r="T11" s="55">
        <f t="shared" si="0"/>
        <v>130674</v>
      </c>
      <c r="U11" s="10">
        <f t="shared" si="1"/>
        <v>143674</v>
      </c>
    </row>
    <row r="12" spans="1:21" s="17" customFormat="1" ht="12.75">
      <c r="A12" s="123">
        <v>2005</v>
      </c>
      <c r="B12" s="123"/>
      <c r="C12" s="103">
        <v>92559</v>
      </c>
      <c r="D12" s="103">
        <v>71089</v>
      </c>
      <c r="E12" s="128"/>
      <c r="F12" s="103">
        <v>6597</v>
      </c>
      <c r="G12" s="103">
        <v>1826</v>
      </c>
      <c r="H12" s="128"/>
      <c r="I12" s="103">
        <v>65780</v>
      </c>
      <c r="J12" s="103">
        <v>49218</v>
      </c>
      <c r="K12" s="128"/>
      <c r="L12" s="103" t="s">
        <v>490</v>
      </c>
      <c r="M12" s="128"/>
      <c r="N12" s="20">
        <v>2939</v>
      </c>
      <c r="O12" s="56"/>
      <c r="P12" s="20">
        <v>3662</v>
      </c>
      <c r="Q12" s="128"/>
      <c r="R12" s="103">
        <v>31512</v>
      </c>
      <c r="S12" s="128"/>
      <c r="T12" s="55">
        <f t="shared" si="0"/>
        <v>167875</v>
      </c>
      <c r="U12" s="10">
        <f t="shared" si="1"/>
        <v>157307</v>
      </c>
    </row>
    <row r="13" spans="1:21" s="17" customFormat="1" ht="12.75">
      <c r="A13" s="123">
        <v>2006</v>
      </c>
      <c r="B13" s="123"/>
      <c r="C13" s="103">
        <v>85328</v>
      </c>
      <c r="D13" s="103">
        <v>66477</v>
      </c>
      <c r="E13" s="128"/>
      <c r="F13" s="103">
        <v>6554</v>
      </c>
      <c r="G13" s="103">
        <v>1828</v>
      </c>
      <c r="H13" s="128"/>
      <c r="I13" s="103">
        <v>92933</v>
      </c>
      <c r="J13" s="103">
        <v>67090</v>
      </c>
      <c r="K13" s="128"/>
      <c r="L13" s="103" t="s">
        <v>490</v>
      </c>
      <c r="M13" s="128"/>
      <c r="N13" s="20">
        <v>2945</v>
      </c>
      <c r="O13" s="56"/>
      <c r="P13" s="20">
        <v>4377</v>
      </c>
      <c r="Q13" s="128"/>
      <c r="R13" s="358">
        <v>28462</v>
      </c>
      <c r="S13" s="128"/>
      <c r="T13" s="55">
        <f t="shared" si="0"/>
        <v>187760</v>
      </c>
      <c r="U13" s="10">
        <f t="shared" si="1"/>
        <v>168234</v>
      </c>
    </row>
    <row r="14" spans="1:21" s="17" customFormat="1" ht="12.75">
      <c r="A14" s="17">
        <v>2007</v>
      </c>
      <c r="C14" s="103">
        <v>82019</v>
      </c>
      <c r="D14" s="103">
        <v>62125</v>
      </c>
      <c r="F14" s="56">
        <v>6474</v>
      </c>
      <c r="G14" s="103">
        <v>1813</v>
      </c>
      <c r="I14" s="19">
        <v>131637</v>
      </c>
      <c r="J14" s="19">
        <v>97026</v>
      </c>
      <c r="L14" s="103" t="s">
        <v>490</v>
      </c>
      <c r="N14" s="20">
        <v>2219</v>
      </c>
      <c r="O14" s="56"/>
      <c r="P14" s="20">
        <v>3587</v>
      </c>
      <c r="R14" s="19">
        <v>27148</v>
      </c>
      <c r="T14" s="55">
        <f t="shared" si="0"/>
        <v>222349</v>
      </c>
      <c r="U14" s="10">
        <f t="shared" si="1"/>
        <v>191699</v>
      </c>
    </row>
    <row r="15" spans="1:21" ht="12.75">
      <c r="A15" s="17">
        <v>2008</v>
      </c>
      <c r="B15" s="177"/>
      <c r="C15" s="357">
        <v>73845</v>
      </c>
      <c r="D15" s="57">
        <v>60588</v>
      </c>
      <c r="E15" s="57"/>
      <c r="F15" s="57">
        <v>7564</v>
      </c>
      <c r="G15" s="57">
        <v>2041</v>
      </c>
      <c r="H15" s="57"/>
      <c r="I15" s="57">
        <v>164812</v>
      </c>
      <c r="J15" s="57">
        <v>135702</v>
      </c>
      <c r="K15" s="57"/>
      <c r="L15" s="103" t="s">
        <v>490</v>
      </c>
      <c r="M15" s="57"/>
      <c r="N15" s="57">
        <v>1883</v>
      </c>
      <c r="O15" s="146"/>
      <c r="P15" s="57">
        <v>2686</v>
      </c>
      <c r="Q15" s="57"/>
      <c r="R15" s="57">
        <v>30261</v>
      </c>
      <c r="S15" s="57"/>
      <c r="T15" s="55">
        <f t="shared" si="0"/>
        <v>248104</v>
      </c>
      <c r="U15" s="10">
        <f t="shared" si="1"/>
        <v>231278</v>
      </c>
    </row>
    <row r="16" spans="1:21" ht="12.75">
      <c r="A16" s="17">
        <v>2009</v>
      </c>
      <c r="B16" s="17"/>
      <c r="C16" s="103">
        <v>72316</v>
      </c>
      <c r="D16" s="103">
        <v>61336</v>
      </c>
      <c r="E16" s="103"/>
      <c r="F16" s="103">
        <v>7137</v>
      </c>
      <c r="G16" s="103">
        <v>2176</v>
      </c>
      <c r="H16" s="103"/>
      <c r="I16" s="103">
        <v>127179</v>
      </c>
      <c r="J16" s="103">
        <v>111311</v>
      </c>
      <c r="K16" s="103"/>
      <c r="L16" s="102" t="s">
        <v>490</v>
      </c>
      <c r="M16" s="103"/>
      <c r="N16" s="149">
        <v>1230</v>
      </c>
      <c r="O16" s="146"/>
      <c r="P16" s="149">
        <v>1894</v>
      </c>
      <c r="Q16" s="103"/>
      <c r="R16" s="103">
        <v>29672</v>
      </c>
      <c r="S16" s="103"/>
      <c r="T16" s="55">
        <f t="shared" si="0"/>
        <v>207862</v>
      </c>
      <c r="U16" s="10">
        <f>SUM(U25:U28)</f>
        <v>206640</v>
      </c>
    </row>
    <row r="17" spans="1:21" ht="12.75">
      <c r="A17" s="17">
        <v>2010</v>
      </c>
      <c r="B17" s="17"/>
      <c r="C17" s="103">
        <v>54200</v>
      </c>
      <c r="D17" s="103">
        <v>46684</v>
      </c>
      <c r="E17" s="103"/>
      <c r="F17" s="103">
        <v>4315</v>
      </c>
      <c r="G17" s="103">
        <v>1500</v>
      </c>
      <c r="H17" s="103"/>
      <c r="I17" s="103">
        <v>108847</v>
      </c>
      <c r="J17" s="103">
        <v>93619</v>
      </c>
      <c r="K17" s="103"/>
      <c r="L17" s="103">
        <v>507</v>
      </c>
      <c r="M17" s="103"/>
      <c r="N17" s="149">
        <v>694</v>
      </c>
      <c r="O17" s="146"/>
      <c r="P17" s="149">
        <v>1023</v>
      </c>
      <c r="Q17" s="103"/>
      <c r="R17" s="103">
        <v>22811</v>
      </c>
      <c r="S17" s="103"/>
      <c r="T17" s="55">
        <f t="shared" si="0"/>
        <v>168056</v>
      </c>
      <c r="U17" s="10">
        <f>D17+G17+J17+P17+R17+L17</f>
        <v>166144</v>
      </c>
    </row>
    <row r="18" spans="1:21" ht="12.75">
      <c r="A18" s="17">
        <v>2011</v>
      </c>
      <c r="B18" s="17"/>
      <c r="C18" s="103">
        <f>SUM(C35:C38)</f>
        <v>51737</v>
      </c>
      <c r="D18" s="103">
        <f aca="true" t="shared" si="2" ref="D18:R18">SUM(D35:D38)</f>
        <v>47884</v>
      </c>
      <c r="E18" s="103">
        <f t="shared" si="2"/>
        <v>0</v>
      </c>
      <c r="F18" s="103">
        <f t="shared" si="2"/>
        <v>4137</v>
      </c>
      <c r="G18" s="103">
        <f t="shared" si="2"/>
        <v>1357</v>
      </c>
      <c r="H18" s="103">
        <f>SUM(H35:H38)</f>
        <v>0</v>
      </c>
      <c r="I18" s="103">
        <f t="shared" si="2"/>
        <v>90286</v>
      </c>
      <c r="J18" s="103">
        <f t="shared" si="2"/>
        <v>81092</v>
      </c>
      <c r="K18" s="103">
        <f>SUM(K35:K38)</f>
        <v>0</v>
      </c>
      <c r="L18" s="103">
        <f t="shared" si="2"/>
        <v>406</v>
      </c>
      <c r="M18" s="103">
        <f>SUM(M35:M38)</f>
        <v>0</v>
      </c>
      <c r="N18" s="103">
        <f t="shared" si="2"/>
        <v>437</v>
      </c>
      <c r="O18" s="103">
        <f t="shared" si="2"/>
        <v>0</v>
      </c>
      <c r="P18" s="103">
        <f t="shared" si="2"/>
        <v>577</v>
      </c>
      <c r="Q18" s="103">
        <f>SUM(Q35:Q38)</f>
        <v>0</v>
      </c>
      <c r="R18" s="103">
        <f t="shared" si="2"/>
        <v>22693</v>
      </c>
      <c r="S18" s="103">
        <f>SUM(S35:S38)</f>
        <v>0</v>
      </c>
      <c r="T18" s="55">
        <f t="shared" si="0"/>
        <v>146597</v>
      </c>
      <c r="U18" s="10">
        <f>D18+G18+J18+P18+R18+L18</f>
        <v>154009</v>
      </c>
    </row>
    <row r="19" spans="1:21" ht="12.75">
      <c r="A19" s="17"/>
      <c r="B19" s="17"/>
      <c r="C19" s="103"/>
      <c r="D19" s="103"/>
      <c r="E19" s="103"/>
      <c r="F19" s="103"/>
      <c r="G19" s="103"/>
      <c r="H19" s="103"/>
      <c r="I19" s="103"/>
      <c r="J19" s="103"/>
      <c r="K19" s="103"/>
      <c r="L19" s="103"/>
      <c r="M19" s="103"/>
      <c r="N19" s="103"/>
      <c r="O19" s="103"/>
      <c r="P19" s="103"/>
      <c r="Q19" s="103"/>
      <c r="R19" s="103"/>
      <c r="S19" s="103"/>
      <c r="T19" s="1"/>
      <c r="U19" s="1"/>
    </row>
    <row r="20" spans="1:21" ht="12.75">
      <c r="A20" s="17">
        <v>2008</v>
      </c>
      <c r="B20" s="17" t="s">
        <v>582</v>
      </c>
      <c r="C20" s="103">
        <v>19763</v>
      </c>
      <c r="D20" s="103">
        <v>15870</v>
      </c>
      <c r="E20" s="103"/>
      <c r="F20" s="103">
        <v>1602</v>
      </c>
      <c r="G20" s="57">
        <v>458</v>
      </c>
      <c r="H20" s="103"/>
      <c r="I20" s="103">
        <v>42464</v>
      </c>
      <c r="J20" s="103">
        <v>31627</v>
      </c>
      <c r="K20" s="103"/>
      <c r="L20" s="103" t="s">
        <v>490</v>
      </c>
      <c r="M20" s="103"/>
      <c r="N20" s="103">
        <v>491</v>
      </c>
      <c r="O20" s="146"/>
      <c r="P20" s="144">
        <v>743</v>
      </c>
      <c r="Q20" s="103"/>
      <c r="R20" s="103">
        <v>6944</v>
      </c>
      <c r="S20" s="103"/>
      <c r="T20" s="55">
        <f>C20+F20+I20+N20</f>
        <v>64320</v>
      </c>
      <c r="U20" s="10">
        <f>D20+G20+J20+P20+R20</f>
        <v>55642</v>
      </c>
    </row>
    <row r="21" spans="1:21" ht="12.75">
      <c r="A21" s="17"/>
      <c r="B21" s="17" t="s">
        <v>583</v>
      </c>
      <c r="C21" s="103">
        <v>20129</v>
      </c>
      <c r="D21" s="103">
        <v>14602</v>
      </c>
      <c r="E21" s="103"/>
      <c r="F21" s="103">
        <v>1686</v>
      </c>
      <c r="G21" s="57">
        <v>467</v>
      </c>
      <c r="H21" s="103"/>
      <c r="I21" s="103">
        <v>42848</v>
      </c>
      <c r="J21" s="103">
        <v>34042</v>
      </c>
      <c r="K21" s="103"/>
      <c r="L21" s="103" t="s">
        <v>490</v>
      </c>
      <c r="M21" s="103"/>
      <c r="N21" s="103">
        <v>503</v>
      </c>
      <c r="O21" s="146"/>
      <c r="P21" s="144">
        <v>722</v>
      </c>
      <c r="Q21" s="103"/>
      <c r="R21" s="103">
        <v>7885</v>
      </c>
      <c r="S21" s="103"/>
      <c r="T21" s="55">
        <f>C21+F21+I21+N21</f>
        <v>65166</v>
      </c>
      <c r="U21" s="10">
        <f>D21+G21+J21+P21+R21</f>
        <v>57718</v>
      </c>
    </row>
    <row r="22" spans="1:21" ht="12.75">
      <c r="A22" s="17"/>
      <c r="B22" s="17" t="s">
        <v>584</v>
      </c>
      <c r="C22" s="103">
        <v>16845</v>
      </c>
      <c r="D22" s="103">
        <v>15717</v>
      </c>
      <c r="E22" s="103"/>
      <c r="F22" s="103">
        <v>2119</v>
      </c>
      <c r="G22" s="57">
        <v>545</v>
      </c>
      <c r="H22" s="103"/>
      <c r="I22" s="103">
        <v>41600</v>
      </c>
      <c r="J22" s="103">
        <v>36758</v>
      </c>
      <c r="K22" s="103"/>
      <c r="L22" s="103" t="s">
        <v>490</v>
      </c>
      <c r="M22" s="103"/>
      <c r="N22" s="103">
        <v>472</v>
      </c>
      <c r="O22" s="146"/>
      <c r="P22" s="144">
        <v>587</v>
      </c>
      <c r="Q22" s="103"/>
      <c r="R22" s="103">
        <v>7768</v>
      </c>
      <c r="S22" s="103"/>
      <c r="T22" s="55">
        <f>C22+F22+I22+N22</f>
        <v>61036</v>
      </c>
      <c r="U22" s="10">
        <f>D22+G22+J22+P22+R22</f>
        <v>61375</v>
      </c>
    </row>
    <row r="23" spans="1:21" ht="12.75">
      <c r="A23" s="17"/>
      <c r="B23" s="17" t="s">
        <v>585</v>
      </c>
      <c r="C23" s="103">
        <v>17107</v>
      </c>
      <c r="D23" s="103">
        <v>14399</v>
      </c>
      <c r="E23" s="103"/>
      <c r="F23" s="103">
        <v>2157</v>
      </c>
      <c r="G23" s="57">
        <v>571</v>
      </c>
      <c r="H23" s="103"/>
      <c r="I23" s="103">
        <v>37900</v>
      </c>
      <c r="J23" s="103">
        <v>33275</v>
      </c>
      <c r="K23" s="103"/>
      <c r="L23" s="103" t="s">
        <v>490</v>
      </c>
      <c r="M23" s="103"/>
      <c r="N23" s="103">
        <v>417</v>
      </c>
      <c r="O23" s="146"/>
      <c r="P23" s="144">
        <v>634</v>
      </c>
      <c r="Q23" s="103"/>
      <c r="R23" s="103">
        <v>7664</v>
      </c>
      <c r="S23" s="103"/>
      <c r="T23" s="55">
        <f>C23+F23+I23+N23</f>
        <v>57581</v>
      </c>
      <c r="U23" s="10">
        <f>D23+G23+J23+P23+R23</f>
        <v>56543</v>
      </c>
    </row>
    <row r="24" spans="1:15" ht="7.5" customHeight="1">
      <c r="A24" s="17"/>
      <c r="B24" s="17"/>
      <c r="C24" s="11"/>
      <c r="D24" s="11"/>
      <c r="E24" s="11"/>
      <c r="F24" s="11"/>
      <c r="G24" s="11"/>
      <c r="H24" s="11"/>
      <c r="I24" s="11"/>
      <c r="J24" s="11"/>
      <c r="K24" s="11"/>
      <c r="L24" s="11"/>
      <c r="M24" s="11"/>
      <c r="N24" s="11"/>
      <c r="O24" s="11"/>
    </row>
    <row r="25" spans="1:21" ht="14.25">
      <c r="A25" s="17">
        <v>2009</v>
      </c>
      <c r="B25" s="17" t="s">
        <v>582</v>
      </c>
      <c r="C25" s="103">
        <v>20943</v>
      </c>
      <c r="D25" s="103">
        <v>15614</v>
      </c>
      <c r="E25" s="15"/>
      <c r="F25" s="103">
        <v>2128</v>
      </c>
      <c r="G25" s="103">
        <v>604</v>
      </c>
      <c r="H25" s="15"/>
      <c r="I25" s="57">
        <v>33465</v>
      </c>
      <c r="J25" s="57">
        <v>28612</v>
      </c>
      <c r="K25" s="15"/>
      <c r="L25" s="102" t="s">
        <v>490</v>
      </c>
      <c r="M25" s="15"/>
      <c r="N25" s="57">
        <v>397</v>
      </c>
      <c r="O25" s="146"/>
      <c r="P25" s="144">
        <v>610</v>
      </c>
      <c r="Q25" s="15"/>
      <c r="R25" s="57">
        <v>8454</v>
      </c>
      <c r="S25" s="15"/>
      <c r="T25" s="55">
        <f>C25+F25+I25+N25</f>
        <v>56933</v>
      </c>
      <c r="U25" s="10">
        <f>D25+G25+J25+P25+R25</f>
        <v>53894</v>
      </c>
    </row>
    <row r="26" spans="1:21" ht="12.75">
      <c r="A26" s="17"/>
      <c r="B26" s="17" t="s">
        <v>583</v>
      </c>
      <c r="C26" s="103">
        <v>22710</v>
      </c>
      <c r="D26" s="103">
        <v>16085</v>
      </c>
      <c r="E26" s="103"/>
      <c r="F26" s="103">
        <v>1946</v>
      </c>
      <c r="G26" s="103">
        <v>551</v>
      </c>
      <c r="H26" s="103"/>
      <c r="I26" s="57">
        <v>32202</v>
      </c>
      <c r="J26" s="57">
        <v>29329</v>
      </c>
      <c r="K26" s="103"/>
      <c r="L26" s="102" t="s">
        <v>490</v>
      </c>
      <c r="M26" s="103"/>
      <c r="N26" s="98">
        <v>320</v>
      </c>
      <c r="O26" s="146"/>
      <c r="P26" s="98">
        <v>492</v>
      </c>
      <c r="Q26" s="103"/>
      <c r="R26" s="57">
        <v>8083</v>
      </c>
      <c r="S26" s="103"/>
      <c r="T26" s="55">
        <f>C26+F26+I26+N26</f>
        <v>57178</v>
      </c>
      <c r="U26" s="10">
        <f>D26+G26+J26+P26+R26</f>
        <v>54540</v>
      </c>
    </row>
    <row r="27" spans="1:21" ht="12.75">
      <c r="A27" s="17"/>
      <c r="B27" s="17" t="s">
        <v>584</v>
      </c>
      <c r="C27" s="103">
        <v>15095</v>
      </c>
      <c r="D27" s="103">
        <v>16439</v>
      </c>
      <c r="E27" s="103"/>
      <c r="F27" s="103">
        <v>1615</v>
      </c>
      <c r="G27" s="103">
        <v>558</v>
      </c>
      <c r="H27" s="103"/>
      <c r="I27" s="104">
        <v>31899</v>
      </c>
      <c r="J27" s="104">
        <v>27503</v>
      </c>
      <c r="K27" s="103"/>
      <c r="L27" s="104">
        <v>113</v>
      </c>
      <c r="M27" s="103"/>
      <c r="N27" s="178">
        <v>267</v>
      </c>
      <c r="O27" s="146"/>
      <c r="P27" s="179">
        <v>430</v>
      </c>
      <c r="Q27" s="103"/>
      <c r="R27" s="104">
        <v>7451</v>
      </c>
      <c r="S27" s="103"/>
      <c r="T27" s="55">
        <f>C27+F27+I27+N27</f>
        <v>48876</v>
      </c>
      <c r="U27" s="10">
        <f aca="true" t="shared" si="3" ref="U27:U38">D27+G27+J27+P27+R27+L27</f>
        <v>52494</v>
      </c>
    </row>
    <row r="28" spans="1:21" ht="12.75">
      <c r="A28" s="17"/>
      <c r="B28" s="17" t="s">
        <v>585</v>
      </c>
      <c r="C28" s="103">
        <v>13568</v>
      </c>
      <c r="D28" s="103">
        <v>13198</v>
      </c>
      <c r="E28" s="103"/>
      <c r="F28" s="103">
        <v>1448</v>
      </c>
      <c r="G28" s="103">
        <v>463</v>
      </c>
      <c r="H28" s="103"/>
      <c r="I28" s="104">
        <v>29613</v>
      </c>
      <c r="J28" s="104">
        <v>25867</v>
      </c>
      <c r="K28" s="103"/>
      <c r="L28" s="104">
        <v>138</v>
      </c>
      <c r="M28" s="103"/>
      <c r="N28" s="178">
        <v>246</v>
      </c>
      <c r="O28" s="146"/>
      <c r="P28" s="178">
        <v>362</v>
      </c>
      <c r="Q28" s="103"/>
      <c r="R28" s="104">
        <v>5684</v>
      </c>
      <c r="S28" s="103"/>
      <c r="T28" s="55">
        <f>C28+F28+I28+N28</f>
        <v>44875</v>
      </c>
      <c r="U28" s="10">
        <f t="shared" si="3"/>
        <v>45712</v>
      </c>
    </row>
    <row r="29" spans="1:15" ht="7.5" customHeight="1">
      <c r="A29" s="17"/>
      <c r="B29" s="17"/>
      <c r="C29" s="11"/>
      <c r="D29" s="11"/>
      <c r="E29" s="11"/>
      <c r="F29" s="11"/>
      <c r="G29" s="11"/>
      <c r="H29" s="11"/>
      <c r="I29" s="11"/>
      <c r="J29" s="11"/>
      <c r="K29" s="11"/>
      <c r="L29" s="11"/>
      <c r="M29" s="11"/>
      <c r="N29" s="11"/>
      <c r="O29" s="11"/>
    </row>
    <row r="30" spans="1:24" ht="12.75">
      <c r="A30" s="17">
        <v>2010</v>
      </c>
      <c r="B30" s="17" t="s">
        <v>582</v>
      </c>
      <c r="C30" s="103">
        <v>11800</v>
      </c>
      <c r="D30" s="103">
        <v>12759</v>
      </c>
      <c r="E30" s="103"/>
      <c r="F30" s="103">
        <v>1347</v>
      </c>
      <c r="G30" s="103">
        <v>448</v>
      </c>
      <c r="H30" s="103"/>
      <c r="I30" s="104">
        <v>31069</v>
      </c>
      <c r="J30" s="104">
        <v>25381</v>
      </c>
      <c r="K30" s="103"/>
      <c r="L30" s="104">
        <v>141</v>
      </c>
      <c r="M30" s="103"/>
      <c r="N30" s="144">
        <v>224</v>
      </c>
      <c r="O30" s="146"/>
      <c r="P30" s="178">
        <v>313</v>
      </c>
      <c r="Q30" s="103"/>
      <c r="R30" s="104">
        <v>6258</v>
      </c>
      <c r="S30" s="103"/>
      <c r="T30" s="55">
        <f>C30+F30+I30+N30</f>
        <v>44440</v>
      </c>
      <c r="U30" s="10">
        <f t="shared" si="3"/>
        <v>45300</v>
      </c>
      <c r="V30" s="121"/>
      <c r="W30" s="121"/>
      <c r="X30" s="121"/>
    </row>
    <row r="31" spans="1:24" ht="12.75">
      <c r="A31" s="17"/>
      <c r="B31" s="17" t="s">
        <v>586</v>
      </c>
      <c r="C31" s="103">
        <v>12524</v>
      </c>
      <c r="D31" s="103">
        <v>10663</v>
      </c>
      <c r="E31" s="103"/>
      <c r="F31" s="103">
        <v>1073</v>
      </c>
      <c r="G31" s="103">
        <v>360</v>
      </c>
      <c r="H31" s="103"/>
      <c r="I31" s="104">
        <v>26518</v>
      </c>
      <c r="J31" s="104">
        <v>24117</v>
      </c>
      <c r="K31" s="103"/>
      <c r="L31" s="104">
        <v>159</v>
      </c>
      <c r="M31" s="103"/>
      <c r="N31" s="178">
        <v>180</v>
      </c>
      <c r="O31" s="178"/>
      <c r="P31" s="178">
        <v>274</v>
      </c>
      <c r="Q31" s="103"/>
      <c r="R31" s="104">
        <v>6179</v>
      </c>
      <c r="S31" s="103"/>
      <c r="T31" s="55">
        <f>C31+F31+I31+N31</f>
        <v>40295</v>
      </c>
      <c r="U31" s="10">
        <f t="shared" si="3"/>
        <v>41752</v>
      </c>
      <c r="V31" s="122"/>
      <c r="W31" s="122"/>
      <c r="X31" s="122"/>
    </row>
    <row r="32" spans="1:24" ht="12.75">
      <c r="A32" s="28"/>
      <c r="B32" s="17" t="s">
        <v>98</v>
      </c>
      <c r="C32" s="103">
        <v>15304</v>
      </c>
      <c r="D32" s="103">
        <v>11467</v>
      </c>
      <c r="E32" s="103"/>
      <c r="F32" s="103">
        <v>928</v>
      </c>
      <c r="G32" s="103">
        <v>386</v>
      </c>
      <c r="H32" s="103"/>
      <c r="I32" s="104">
        <v>26185</v>
      </c>
      <c r="J32" s="104">
        <v>23018</v>
      </c>
      <c r="K32" s="103"/>
      <c r="L32" s="104">
        <v>121</v>
      </c>
      <c r="M32" s="103"/>
      <c r="N32" s="178">
        <v>165</v>
      </c>
      <c r="O32" s="178"/>
      <c r="P32" s="180">
        <v>261</v>
      </c>
      <c r="Q32" s="103"/>
      <c r="R32" s="104">
        <v>5792</v>
      </c>
      <c r="S32" s="103"/>
      <c r="T32" s="55">
        <f>C32+F32+I32+N32</f>
        <v>42582</v>
      </c>
      <c r="U32" s="10">
        <f t="shared" si="3"/>
        <v>41045</v>
      </c>
      <c r="V32" s="122"/>
      <c r="W32" s="122"/>
      <c r="X32" s="122"/>
    </row>
    <row r="33" spans="1:21" ht="12.75">
      <c r="A33" s="17"/>
      <c r="B33" s="17" t="s">
        <v>585</v>
      </c>
      <c r="C33" s="103">
        <v>14572</v>
      </c>
      <c r="D33" s="103">
        <v>11795</v>
      </c>
      <c r="E33" s="103"/>
      <c r="F33" s="103">
        <v>967</v>
      </c>
      <c r="G33" s="103">
        <v>306</v>
      </c>
      <c r="H33" s="103"/>
      <c r="I33" s="104">
        <v>25075</v>
      </c>
      <c r="J33" s="104">
        <v>21103</v>
      </c>
      <c r="K33" s="103"/>
      <c r="L33" s="104">
        <v>86</v>
      </c>
      <c r="M33" s="103"/>
      <c r="N33" s="178">
        <v>125</v>
      </c>
      <c r="O33" s="146"/>
      <c r="P33" s="180">
        <v>175</v>
      </c>
      <c r="Q33" s="103"/>
      <c r="R33" s="104">
        <v>4582</v>
      </c>
      <c r="S33" s="103"/>
      <c r="T33" s="55">
        <f>C33+F33+I33+N33</f>
        <v>40739</v>
      </c>
      <c r="U33" s="10">
        <f t="shared" si="3"/>
        <v>38047</v>
      </c>
    </row>
    <row r="34" spans="1:15" ht="7.5" customHeight="1">
      <c r="A34" s="17"/>
      <c r="B34" s="17"/>
      <c r="C34" s="11"/>
      <c r="D34" s="11"/>
      <c r="E34" s="11"/>
      <c r="F34" s="11"/>
      <c r="G34" s="11"/>
      <c r="H34" s="11"/>
      <c r="I34" s="11"/>
      <c r="J34" s="11"/>
      <c r="K34" s="11"/>
      <c r="L34" s="11"/>
      <c r="M34" s="11"/>
      <c r="N34" s="11"/>
      <c r="O34" s="11"/>
    </row>
    <row r="35" spans="1:21" ht="12.75">
      <c r="A35" s="17">
        <v>2011</v>
      </c>
      <c r="B35" s="17" t="s">
        <v>582</v>
      </c>
      <c r="C35" s="103">
        <v>12451</v>
      </c>
      <c r="D35" s="103">
        <v>13726</v>
      </c>
      <c r="E35" s="103"/>
      <c r="F35" s="103">
        <v>1197</v>
      </c>
      <c r="G35" s="103">
        <v>354</v>
      </c>
      <c r="H35" s="103"/>
      <c r="I35" s="104">
        <v>28103</v>
      </c>
      <c r="J35" s="104">
        <v>24032</v>
      </c>
      <c r="K35" s="103"/>
      <c r="L35" s="104">
        <v>122</v>
      </c>
      <c r="M35" s="103"/>
      <c r="N35" s="178">
        <v>133</v>
      </c>
      <c r="O35" s="178"/>
      <c r="P35" s="180">
        <v>170</v>
      </c>
      <c r="Q35" s="103"/>
      <c r="R35" s="104">
        <v>5702</v>
      </c>
      <c r="S35" s="103"/>
      <c r="T35" s="55">
        <f>C35+F35+I35+N35</f>
        <v>41884</v>
      </c>
      <c r="U35" s="10">
        <f t="shared" si="3"/>
        <v>44106</v>
      </c>
    </row>
    <row r="36" spans="1:21" ht="12.75">
      <c r="A36" s="17"/>
      <c r="B36" s="17" t="s">
        <v>583</v>
      </c>
      <c r="C36" s="103">
        <v>11124</v>
      </c>
      <c r="D36" s="103">
        <v>11103</v>
      </c>
      <c r="E36" s="103"/>
      <c r="F36" s="103">
        <v>1000</v>
      </c>
      <c r="G36" s="103">
        <v>378</v>
      </c>
      <c r="H36" s="103"/>
      <c r="I36" s="104">
        <v>20598</v>
      </c>
      <c r="J36" s="104">
        <v>20462</v>
      </c>
      <c r="K36" s="103"/>
      <c r="L36" s="104">
        <v>97</v>
      </c>
      <c r="M36" s="103"/>
      <c r="N36" s="178">
        <v>107</v>
      </c>
      <c r="O36" s="178"/>
      <c r="P36" s="180">
        <v>145</v>
      </c>
      <c r="Q36" s="103"/>
      <c r="R36" s="104">
        <v>5548</v>
      </c>
      <c r="S36" s="103"/>
      <c r="T36" s="55">
        <f>C36+F36+I36+N36</f>
        <v>32829</v>
      </c>
      <c r="U36" s="10">
        <f t="shared" si="3"/>
        <v>37733</v>
      </c>
    </row>
    <row r="37" spans="1:21" ht="12.75">
      <c r="A37" s="17"/>
      <c r="B37" s="17" t="s">
        <v>98</v>
      </c>
      <c r="C37" s="103">
        <v>14334</v>
      </c>
      <c r="D37" s="103">
        <v>11181</v>
      </c>
      <c r="E37" s="103"/>
      <c r="F37" s="103">
        <v>959</v>
      </c>
      <c r="G37" s="103">
        <v>343</v>
      </c>
      <c r="H37" s="103"/>
      <c r="I37" s="104">
        <v>21711</v>
      </c>
      <c r="J37" s="104">
        <v>19661</v>
      </c>
      <c r="K37" s="103"/>
      <c r="L37" s="104">
        <v>92</v>
      </c>
      <c r="M37" s="103"/>
      <c r="N37" s="178">
        <v>97</v>
      </c>
      <c r="O37" s="178"/>
      <c r="P37" s="178">
        <v>127</v>
      </c>
      <c r="Q37" s="103"/>
      <c r="R37" s="104">
        <v>6564</v>
      </c>
      <c r="S37" s="103"/>
      <c r="T37" s="55">
        <f>C37+F37+I37+N37</f>
        <v>37101</v>
      </c>
      <c r="U37" s="10">
        <f t="shared" si="3"/>
        <v>37968</v>
      </c>
    </row>
    <row r="38" spans="1:21" ht="12.75">
      <c r="A38" s="17"/>
      <c r="B38" s="17" t="s">
        <v>585</v>
      </c>
      <c r="C38" s="103">
        <v>13828</v>
      </c>
      <c r="D38" s="103">
        <v>11874</v>
      </c>
      <c r="E38" s="103"/>
      <c r="F38" s="103">
        <v>981</v>
      </c>
      <c r="G38" s="103">
        <v>282</v>
      </c>
      <c r="H38" s="103"/>
      <c r="I38" s="104">
        <v>19874</v>
      </c>
      <c r="J38" s="104">
        <v>16937</v>
      </c>
      <c r="K38" s="103"/>
      <c r="L38" s="104">
        <v>95</v>
      </c>
      <c r="M38" s="103"/>
      <c r="N38" s="178">
        <v>100</v>
      </c>
      <c r="O38" s="178"/>
      <c r="P38" s="178">
        <v>135</v>
      </c>
      <c r="Q38" s="103"/>
      <c r="R38" s="104">
        <v>4879</v>
      </c>
      <c r="S38" s="103"/>
      <c r="T38" s="55">
        <f>C38+F38+I38+N38</f>
        <v>34783</v>
      </c>
      <c r="U38" s="10">
        <f t="shared" si="3"/>
        <v>34202</v>
      </c>
    </row>
    <row r="39" spans="1:15" ht="7.5" customHeight="1">
      <c r="A39" s="17"/>
      <c r="B39" s="17"/>
      <c r="C39" s="11"/>
      <c r="D39" s="11"/>
      <c r="E39" s="11"/>
      <c r="F39" s="11"/>
      <c r="G39" s="11"/>
      <c r="H39" s="11"/>
      <c r="I39" s="11"/>
      <c r="J39" s="11"/>
      <c r="K39" s="11"/>
      <c r="L39" s="11"/>
      <c r="M39" s="11"/>
      <c r="N39" s="11"/>
      <c r="O39" s="11"/>
    </row>
    <row r="40" spans="1:21" ht="12.75">
      <c r="A40" s="17">
        <v>2012</v>
      </c>
      <c r="B40" s="17" t="s">
        <v>501</v>
      </c>
      <c r="C40" s="103">
        <v>17337</v>
      </c>
      <c r="D40" s="103">
        <v>13378</v>
      </c>
      <c r="E40" s="103"/>
      <c r="F40" s="103">
        <v>924</v>
      </c>
      <c r="G40" s="103">
        <v>300</v>
      </c>
      <c r="H40" s="103"/>
      <c r="I40" s="104">
        <v>21871</v>
      </c>
      <c r="J40" s="104">
        <v>18775</v>
      </c>
      <c r="K40" s="103"/>
      <c r="L40" s="104">
        <v>60</v>
      </c>
      <c r="M40" s="103"/>
      <c r="N40" s="178">
        <v>80</v>
      </c>
      <c r="O40" s="178"/>
      <c r="P40" s="178">
        <v>111</v>
      </c>
      <c r="Q40" s="103"/>
      <c r="R40" s="104">
        <v>5176</v>
      </c>
      <c r="S40" s="103"/>
      <c r="T40" s="55">
        <f>C40+F40+I40+N40</f>
        <v>40212</v>
      </c>
      <c r="U40" s="10">
        <f>D40+G40+J40+P40+R40+L40</f>
        <v>37800</v>
      </c>
    </row>
    <row r="41" spans="1:21" ht="12.75">
      <c r="A41" s="17"/>
      <c r="B41" s="17" t="s">
        <v>575</v>
      </c>
      <c r="C41" s="103">
        <v>16149</v>
      </c>
      <c r="D41" s="103">
        <v>12708</v>
      </c>
      <c r="E41" s="103"/>
      <c r="F41" s="103">
        <v>888</v>
      </c>
      <c r="G41" s="103">
        <v>289</v>
      </c>
      <c r="H41" s="103"/>
      <c r="I41" s="104">
        <v>14400</v>
      </c>
      <c r="J41" s="104">
        <v>15945</v>
      </c>
      <c r="K41" s="103"/>
      <c r="L41" s="104">
        <v>82</v>
      </c>
      <c r="M41" s="103"/>
      <c r="N41" s="178">
        <v>76</v>
      </c>
      <c r="O41" s="178"/>
      <c r="P41" s="178">
        <v>100</v>
      </c>
      <c r="Q41" s="103"/>
      <c r="R41" s="104">
        <v>5214</v>
      </c>
      <c r="S41" s="103"/>
      <c r="T41" s="55">
        <f>C41+F41+I41+N41</f>
        <v>31513</v>
      </c>
      <c r="U41" s="10">
        <f>D41+G41+J41+P41+R41+L41</f>
        <v>34338</v>
      </c>
    </row>
    <row r="42" spans="1:21" ht="3.75" customHeight="1">
      <c r="A42" s="63"/>
      <c r="B42" s="60"/>
      <c r="C42" s="62"/>
      <c r="D42" s="60"/>
      <c r="E42" s="60"/>
      <c r="F42" s="105"/>
      <c r="G42" s="105"/>
      <c r="H42" s="60"/>
      <c r="I42" s="105"/>
      <c r="J42" s="105"/>
      <c r="K42" s="60"/>
      <c r="L42" s="106"/>
      <c r="M42" s="60"/>
      <c r="N42" s="107"/>
      <c r="O42" s="107"/>
      <c r="P42" s="107"/>
      <c r="Q42" s="60"/>
      <c r="R42" s="106"/>
      <c r="S42" s="60"/>
      <c r="T42" s="22"/>
      <c r="U42" s="22"/>
    </row>
    <row r="43" spans="1:19" ht="3.75" customHeight="1">
      <c r="A43" s="47"/>
      <c r="B43" s="47"/>
      <c r="C43" s="108"/>
      <c r="D43" s="108"/>
      <c r="E43" s="108"/>
      <c r="F43" s="108"/>
      <c r="G43" s="108"/>
      <c r="H43" s="108"/>
      <c r="I43" s="108"/>
      <c r="J43" s="108"/>
      <c r="K43" s="108"/>
      <c r="L43" s="108"/>
      <c r="M43" s="108"/>
      <c r="N43" s="108"/>
      <c r="O43" s="108"/>
      <c r="P43" s="108"/>
      <c r="Q43" s="108"/>
      <c r="R43" s="108"/>
      <c r="S43" s="108"/>
    </row>
    <row r="44" spans="1:19" ht="12.75">
      <c r="A44" s="109" t="s">
        <v>589</v>
      </c>
      <c r="B44" s="54"/>
      <c r="C44" s="182"/>
      <c r="D44" s="182"/>
      <c r="E44" s="182"/>
      <c r="F44" s="182"/>
      <c r="G44" s="44"/>
      <c r="H44" s="182"/>
      <c r="I44" s="182"/>
      <c r="J44" s="44"/>
      <c r="K44" s="182"/>
      <c r="L44" s="44"/>
      <c r="M44" s="182"/>
      <c r="Q44" s="182"/>
      <c r="R44" s="181"/>
      <c r="S44" s="182"/>
    </row>
    <row r="45" spans="1:10" ht="12.75">
      <c r="A45" s="110" t="s">
        <v>99</v>
      </c>
      <c r="I45" s="27"/>
      <c r="J45" s="181"/>
    </row>
    <row r="46" spans="1:19" ht="12.75">
      <c r="A46" s="47"/>
      <c r="B46" s="54"/>
      <c r="C46" s="186"/>
      <c r="D46" s="54"/>
      <c r="E46" s="111"/>
      <c r="F46" s="112"/>
      <c r="G46" s="111"/>
      <c r="H46" s="111"/>
      <c r="I46" s="185"/>
      <c r="J46" s="111"/>
      <c r="K46" s="111"/>
      <c r="L46" s="113"/>
      <c r="M46" s="111"/>
      <c r="Q46" s="111"/>
      <c r="S46" s="111"/>
    </row>
    <row r="47" spans="1:19" ht="12.75">
      <c r="A47" s="25" t="s">
        <v>591</v>
      </c>
      <c r="B47" s="54"/>
      <c r="C47" s="32"/>
      <c r="D47" s="54"/>
      <c r="E47" s="111"/>
      <c r="F47" s="32"/>
      <c r="G47" s="111"/>
      <c r="H47" s="111"/>
      <c r="I47" s="32"/>
      <c r="J47" s="111"/>
      <c r="K47" s="111"/>
      <c r="L47" s="114"/>
      <c r="M47" s="111"/>
      <c r="N47" s="114"/>
      <c r="O47" s="114"/>
      <c r="P47" s="114"/>
      <c r="Q47" s="111"/>
      <c r="R47" s="25"/>
      <c r="S47" s="111"/>
    </row>
    <row r="48" spans="1:21" ht="12.75">
      <c r="A48" s="798" t="s">
        <v>343</v>
      </c>
      <c r="B48" s="798"/>
      <c r="C48" s="798"/>
      <c r="D48" s="798"/>
      <c r="E48" s="798"/>
      <c r="F48" s="798"/>
      <c r="G48" s="798"/>
      <c r="H48" s="798"/>
      <c r="I48" s="798"/>
      <c r="J48" s="798"/>
      <c r="K48" s="798"/>
      <c r="L48" s="798"/>
      <c r="M48" s="798"/>
      <c r="N48" s="798"/>
      <c r="O48" s="798"/>
      <c r="P48" s="798"/>
      <c r="Q48" s="798"/>
      <c r="R48" s="697"/>
      <c r="S48" s="695"/>
      <c r="T48" s="695"/>
      <c r="U48" s="695"/>
    </row>
    <row r="49" spans="1:21" ht="12" customHeight="1">
      <c r="A49" s="798" t="s">
        <v>344</v>
      </c>
      <c r="B49" s="798"/>
      <c r="C49" s="798"/>
      <c r="D49" s="798"/>
      <c r="E49" s="798"/>
      <c r="F49" s="798"/>
      <c r="G49" s="798"/>
      <c r="H49" s="798"/>
      <c r="I49" s="798"/>
      <c r="J49" s="798"/>
      <c r="K49" s="798"/>
      <c r="L49" s="798"/>
      <c r="M49" s="798"/>
      <c r="N49" s="798"/>
      <c r="O49" s="798"/>
      <c r="P49" s="798"/>
      <c r="Q49" s="798"/>
      <c r="R49" s="729"/>
      <c r="S49" s="729"/>
      <c r="T49" s="729"/>
      <c r="U49" s="729"/>
    </row>
    <row r="50" spans="1:21" ht="12.75">
      <c r="A50" s="798" t="s">
        <v>345</v>
      </c>
      <c r="B50" s="798"/>
      <c r="C50" s="798"/>
      <c r="D50" s="798"/>
      <c r="E50" s="798"/>
      <c r="F50" s="798"/>
      <c r="G50" s="798"/>
      <c r="H50" s="798"/>
      <c r="I50" s="798"/>
      <c r="J50" s="798"/>
      <c r="K50" s="798"/>
      <c r="L50" s="798"/>
      <c r="M50" s="798"/>
      <c r="N50" s="798"/>
      <c r="O50" s="798"/>
      <c r="P50" s="798"/>
      <c r="Q50" s="798"/>
      <c r="R50" s="697"/>
      <c r="S50" s="695"/>
      <c r="T50" s="695"/>
      <c r="U50" s="695"/>
    </row>
    <row r="51" spans="1:21" ht="12.75">
      <c r="A51" s="798" t="s">
        <v>346</v>
      </c>
      <c r="B51" s="798"/>
      <c r="C51" s="798"/>
      <c r="D51" s="798"/>
      <c r="E51" s="798"/>
      <c r="F51" s="798"/>
      <c r="G51" s="798"/>
      <c r="H51" s="798"/>
      <c r="I51" s="798"/>
      <c r="J51" s="798"/>
      <c r="K51" s="798"/>
      <c r="L51" s="798"/>
      <c r="M51" s="798"/>
      <c r="N51" s="798"/>
      <c r="O51" s="798"/>
      <c r="P51" s="798"/>
      <c r="Q51" s="798"/>
      <c r="R51" s="697"/>
      <c r="S51" s="695"/>
      <c r="T51" s="695"/>
      <c r="U51" s="695"/>
    </row>
    <row r="52" spans="1:21" ht="12.75">
      <c r="A52" s="724" t="s">
        <v>347</v>
      </c>
      <c r="B52" s="724"/>
      <c r="C52" s="724"/>
      <c r="D52" s="724"/>
      <c r="E52" s="724"/>
      <c r="F52" s="724"/>
      <c r="G52" s="724"/>
      <c r="H52" s="724"/>
      <c r="I52" s="724"/>
      <c r="J52" s="724"/>
      <c r="K52" s="724"/>
      <c r="L52" s="724"/>
      <c r="M52" s="724"/>
      <c r="N52" s="724"/>
      <c r="O52" s="724"/>
      <c r="P52" s="724"/>
      <c r="Q52" s="724"/>
      <c r="R52" s="738"/>
      <c r="S52" s="695"/>
      <c r="T52" s="695"/>
      <c r="U52" s="695"/>
    </row>
    <row r="53" spans="1:21" ht="25.5" customHeight="1">
      <c r="A53" s="798" t="s">
        <v>348</v>
      </c>
      <c r="B53" s="798"/>
      <c r="C53" s="798"/>
      <c r="D53" s="798"/>
      <c r="E53" s="798"/>
      <c r="F53" s="798"/>
      <c r="G53" s="798"/>
      <c r="H53" s="798"/>
      <c r="I53" s="798"/>
      <c r="J53" s="798"/>
      <c r="K53" s="798"/>
      <c r="L53" s="798"/>
      <c r="M53" s="798"/>
      <c r="N53" s="798"/>
      <c r="O53" s="798"/>
      <c r="P53" s="798"/>
      <c r="Q53" s="798"/>
      <c r="R53" s="729"/>
      <c r="S53" s="729"/>
      <c r="T53" s="729"/>
      <c r="U53" s="729"/>
    </row>
    <row r="54" spans="1:21" ht="12.75">
      <c r="A54" s="798" t="s">
        <v>349</v>
      </c>
      <c r="B54" s="798"/>
      <c r="C54" s="798"/>
      <c r="D54" s="798"/>
      <c r="E54" s="798"/>
      <c r="F54" s="798"/>
      <c r="G54" s="798"/>
      <c r="H54" s="798"/>
      <c r="I54" s="798"/>
      <c r="J54" s="798"/>
      <c r="K54" s="798"/>
      <c r="L54" s="798"/>
      <c r="M54" s="798"/>
      <c r="N54" s="798"/>
      <c r="O54" s="798"/>
      <c r="P54" s="798"/>
      <c r="Q54" s="798"/>
      <c r="R54" s="697"/>
      <c r="S54" s="695"/>
      <c r="T54" s="695"/>
      <c r="U54" s="695"/>
    </row>
    <row r="55" spans="1:21" ht="12.75">
      <c r="A55" s="798" t="s">
        <v>350</v>
      </c>
      <c r="B55" s="798"/>
      <c r="C55" s="798"/>
      <c r="D55" s="798"/>
      <c r="E55" s="798"/>
      <c r="F55" s="798"/>
      <c r="G55" s="798"/>
      <c r="H55" s="798"/>
      <c r="I55" s="798"/>
      <c r="J55" s="798"/>
      <c r="K55" s="798"/>
      <c r="L55" s="798"/>
      <c r="M55" s="798"/>
      <c r="N55" s="798"/>
      <c r="O55" s="798"/>
      <c r="P55" s="798"/>
      <c r="Q55" s="798"/>
      <c r="R55" s="697"/>
      <c r="S55" s="695"/>
      <c r="T55" s="695"/>
      <c r="U55" s="695"/>
    </row>
    <row r="56" spans="1:18" ht="11.25" customHeight="1">
      <c r="A56" s="115"/>
      <c r="R56" s="115"/>
    </row>
  </sheetData>
  <mergeCells count="19">
    <mergeCell ref="A53:U53"/>
    <mergeCell ref="A54:Q54"/>
    <mergeCell ref="A55:Q55"/>
    <mergeCell ref="A49:U49"/>
    <mergeCell ref="A50:Q50"/>
    <mergeCell ref="A51:Q51"/>
    <mergeCell ref="A52:Q52"/>
    <mergeCell ref="R4:R5"/>
    <mergeCell ref="T4:T5"/>
    <mergeCell ref="U4:U5"/>
    <mergeCell ref="A48:Q48"/>
    <mergeCell ref="A2:Q2"/>
    <mergeCell ref="A4:A5"/>
    <mergeCell ref="B4:B5"/>
    <mergeCell ref="C4:D4"/>
    <mergeCell ref="F4:G4"/>
    <mergeCell ref="I4:J4"/>
    <mergeCell ref="L4:L5"/>
    <mergeCell ref="N4:P4"/>
  </mergeCells>
  <printOptions/>
  <pageMargins left="0.7874015748031497" right="0.3937007874015748" top="0.5905511811023623" bottom="0.5905511811023623" header="0.1968503937007874" footer="0.1968503937007874"/>
  <pageSetup fitToHeight="1" fitToWidth="1" horizontalDpi="600" verticalDpi="600" orientation="landscape" paperSize="9" scale="74" r:id="rId1"/>
  <headerFooter alignWithMargins="0">
    <oddHeader>&amp;CCourt Statistics Quarterly: April to June 2012</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dc:description/>
  <cp:lastModifiedBy>Goncalves</cp:lastModifiedBy>
  <cp:lastPrinted>2012-09-24T11:13:16Z</cp:lastPrinted>
  <dcterms:created xsi:type="dcterms:W3CDTF">2012-03-16T11:35:48Z</dcterms:created>
  <dcterms:modified xsi:type="dcterms:W3CDTF">2012-09-24T14:44:48Z</dcterms:modified>
  <cp:category/>
  <cp:version/>
  <cp:contentType/>
  <cp:contentStatus/>
</cp:coreProperties>
</file>