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30" windowWidth="18555" windowHeight="9975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</sheets>
  <externalReferences>
    <externalReference r:id="rId11"/>
  </externalReferences>
  <definedNames>
    <definedName name="CapAME" localSheetId="2">'[1]Dept AMEsum'!#REF!</definedName>
    <definedName name="CapAME" localSheetId="5">'[1]Dept AMEsum'!#REF!</definedName>
    <definedName name="CapAME">'[1]Dept AMEsum'!#REF!</definedName>
    <definedName name="CapDEL" localSheetId="2">[1]DELsum!#REF!</definedName>
    <definedName name="CapDEL" localSheetId="5">[1]DELsum!#REF!</definedName>
    <definedName name="CapDEL">[1]DELsum!#REF!</definedName>
    <definedName name="CGCapDEL" localSheetId="2">#REF!</definedName>
    <definedName name="CGCapDEL" localSheetId="5">#REF!</definedName>
    <definedName name="CGCapDEL">#REF!</definedName>
    <definedName name="PCCapDEL" localSheetId="2">#REF!</definedName>
    <definedName name="PCCapDEL" localSheetId="5">#REF!</definedName>
    <definedName name="PCCapDEL">#REF!</definedName>
    <definedName name="_xlnm.Print_Area" localSheetId="9">'3.10'!$A$1:$K$31</definedName>
    <definedName name="_xlnm.Print_Area" localSheetId="2">'3.3'!$A$1:$F$48</definedName>
    <definedName name="_xlnm.Print_Area" localSheetId="5">'3.6'!$A$1:$E$46</definedName>
    <definedName name="_xlnm.Print_Area" localSheetId="6">'3.7'!$A$1:$K$31</definedName>
    <definedName name="_xlnm.Print_Area" localSheetId="7">'3.8'!$A$1:$K$31</definedName>
    <definedName name="_xlnm.Print_Area" localSheetId="8">'3.9'!$A$1:$K$31</definedName>
    <definedName name="ResAME" localSheetId="2">'[1]Dept AMEsum'!#REF!</definedName>
    <definedName name="ResAME" localSheetId="5">'[1]Dept AMEsum'!#REF!</definedName>
    <definedName name="ResAME">'[1]Dept AMEsum'!#REF!</definedName>
    <definedName name="ResDEL" localSheetId="2">[1]DELsum!#REF!</definedName>
    <definedName name="ResDEL" localSheetId="5">[1]DELsum!#REF!</definedName>
    <definedName name="ResDEL">[1]DELsum!#REF!</definedName>
    <definedName name="rngTable1" localSheetId="2">#REF!</definedName>
    <definedName name="rngTable1" localSheetId="5">#REF!</definedName>
    <definedName name="rngTable1">#REF!</definedName>
    <definedName name="rngTable2" localSheetId="2">#REF!</definedName>
    <definedName name="rngTable2" localSheetId="5">#REF!</definedName>
    <definedName name="rngTable2">#REF!</definedName>
    <definedName name="rngTable20" localSheetId="2">#REF!</definedName>
    <definedName name="rngTable20" localSheetId="5">#REF!</definedName>
    <definedName name="rngTable20">#REF!</definedName>
    <definedName name="rngTable3">#REF!</definedName>
    <definedName name="rngTable4">#REF!</definedName>
    <definedName name="rngTable5">#REF!</definedName>
    <definedName name="rngTable6">#REF!</definedName>
    <definedName name="rngTable7">#REF!</definedName>
    <definedName name="Table" localSheetId="2">'3.3'!$B$7:$F$8,'3.3'!$B$11:$F$19,'3.3'!$B$22:$F$26,'3.3'!$B$30:$F$30,'3.3'!$B$34:$F$34,'3.3'!$B$37:$F$43,'3.3'!$B$46:$F$47,'3.3'!#REF!,'3.3'!#REF!,'3.3'!#REF!</definedName>
    <definedName name="Table" localSheetId="5">'3.6'!$B$7:$E$8,'3.6'!$B$11:$E$19,'3.6'!$B$22:$E$25,'3.6'!$B$29:$E$29,'3.6'!$B$34:$E$34,'3.6'!$B$36:$E$42,'3.6'!$B$45:$E$45,'3.6'!#REF!,'3.6'!#REF!,'3.6'!#REF!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J34" i="9"/>
  <c r="G34"/>
  <c r="E34"/>
  <c r="J33" i="8"/>
  <c r="G33"/>
  <c r="E33"/>
  <c r="E34" i="10"/>
  <c r="G34"/>
  <c r="J34"/>
  <c r="B34"/>
  <c r="B34" i="9"/>
  <c r="B33" i="8"/>
  <c r="J33" i="7"/>
  <c r="G33"/>
  <c r="E33"/>
  <c r="B33"/>
  <c r="H47" i="3"/>
  <c r="I47" s="1"/>
  <c r="I46"/>
  <c r="H46"/>
  <c r="I45"/>
  <c r="H45"/>
  <c r="I44"/>
  <c r="H44"/>
  <c r="I43"/>
  <c r="H43"/>
  <c r="I42"/>
  <c r="H42"/>
  <c r="I41"/>
  <c r="H41"/>
  <c r="I40"/>
  <c r="H40"/>
  <c r="I39"/>
  <c r="H39"/>
  <c r="H38"/>
  <c r="H37"/>
  <c r="I37" s="1"/>
  <c r="H36"/>
  <c r="I36" s="1"/>
  <c r="H35"/>
  <c r="I35" s="1"/>
  <c r="H34"/>
  <c r="I34" s="1"/>
  <c r="H33"/>
  <c r="I33" s="1"/>
  <c r="H32"/>
  <c r="I32" s="1"/>
  <c r="H31"/>
  <c r="I30"/>
  <c r="H30"/>
  <c r="H29"/>
  <c r="H28"/>
  <c r="H27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7"/>
  <c r="H7"/>
</calcChain>
</file>

<file path=xl/sharedStrings.xml><?xml version="1.0" encoding="utf-8"?>
<sst xmlns="http://schemas.openxmlformats.org/spreadsheetml/2006/main" count="386" uniqueCount="111">
  <si>
    <t>Table 3.1 Resource DEL 2009-10; changes since PESA 2010 and PEOWP July 2010</t>
  </si>
  <si>
    <t>£ million</t>
  </si>
  <si>
    <t>Final provision adjusted for MoG</t>
  </si>
  <si>
    <t>Estimated outturn in the Budget 2010 adjusted for MoG</t>
  </si>
  <si>
    <t>Provisional outturn in PEOWP 2010 adjusted for MoG</t>
  </si>
  <si>
    <t>Transfers and classification changes since PEOWP 2010</t>
  </si>
  <si>
    <t>Other changes since PEOWP 2010</t>
  </si>
  <si>
    <t>Outturn</t>
  </si>
  <si>
    <t>Education</t>
  </si>
  <si>
    <t>Health</t>
  </si>
  <si>
    <t>Transport</t>
  </si>
  <si>
    <t>CLG Communities</t>
  </si>
  <si>
    <t>CLG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</si>
  <si>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</si>
  <si>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</si>
  <si>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</si>
  <si>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</si>
  <si>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</si>
  <si>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</si>
  <si>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</si>
  <si>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</si>
  <si>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</si>
  <si>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</si>
  <si>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</si>
  <si>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</si>
  <si>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</si>
  <si>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Northern Ireland</t>
  </si>
  <si>
    <t>Chancellor's Departments</t>
  </si>
  <si>
    <t>Cabinet Office</t>
  </si>
  <si>
    <t>Independent Bodies</t>
  </si>
  <si>
    <t>Allowance for Shortfall</t>
  </si>
  <si>
    <t>Total resource DEL</t>
  </si>
  <si>
    <t>Table 3.2 Capital DEL 2009-10; changes since PESA 2010 and PEOWP 2010</t>
  </si>
  <si>
    <t>Final provision adjusted for MOG</t>
  </si>
  <si>
    <t>Estimated outturn in March Budget 2010 adjusted for MoG</t>
  </si>
  <si>
    <t>Provisional outturn in PEOWP 2010 adjusted for MOG</t>
  </si>
  <si>
    <t>Total capital DEL</t>
  </si>
  <si>
    <t>Table 3.3 Total Managed Expenditure 2009-10; changes since PESA 2010 and PEOWP 2010</t>
  </si>
  <si>
    <t>Estimated outturn in PESA 2010</t>
  </si>
  <si>
    <t>Provisional outturn in PEOWP 2010</t>
  </si>
  <si>
    <t>Changes</t>
  </si>
  <si>
    <t>Error</t>
  </si>
  <si>
    <t>CURRENT EXPENDITURE</t>
  </si>
  <si>
    <t>Resource DEL</t>
  </si>
  <si>
    <t>Resource departmental AME</t>
  </si>
  <si>
    <t>Social security benefits</t>
  </si>
  <si>
    <t>Tax credits</t>
  </si>
  <si>
    <t>Net public service pensions</t>
  </si>
  <si>
    <t>National lottery</t>
  </si>
  <si>
    <t>BBC domestic services</t>
  </si>
  <si>
    <t>Student loans</t>
  </si>
  <si>
    <t>Non-cash items</t>
  </si>
  <si>
    <t>Financial sector interventions</t>
  </si>
  <si>
    <t>Other departmental expenditure</t>
  </si>
  <si>
    <t>Total resource departmental AME</t>
  </si>
  <si>
    <t>Resource other AME</t>
  </si>
  <si>
    <t>Net expenditure transfers to the EC</t>
  </si>
  <si>
    <t>Locally financed expenditure</t>
  </si>
  <si>
    <t>Central government gross debt interest</t>
  </si>
  <si>
    <t>Accounting adjustments</t>
  </si>
  <si>
    <t>Total resource other AME</t>
  </si>
  <si>
    <t>Total resource AME</t>
  </si>
  <si>
    <t>Public sector current expenditure</t>
  </si>
  <si>
    <t>CAPITAL EXPENDITURE</t>
  </si>
  <si>
    <t>Capital DEL</t>
  </si>
  <si>
    <t>Capital departmental AME</t>
  </si>
  <si>
    <t>Total capital departmental AME</t>
  </si>
  <si>
    <t>Capital other AME</t>
  </si>
  <si>
    <t>Public corporations' own-financed capital expenditure</t>
  </si>
  <si>
    <t>Total capital other AME</t>
  </si>
  <si>
    <t>Total capital AME</t>
  </si>
  <si>
    <t>Public sector gross investment</t>
  </si>
  <si>
    <r>
      <t xml:space="preserve">less </t>
    </r>
    <r>
      <rPr>
        <sz val="8"/>
        <rFont val="Humnst777 Lt BT"/>
        <family val="2"/>
      </rPr>
      <t>public sector depreciation</t>
    </r>
  </si>
  <si>
    <t>Public sector net investment</t>
  </si>
  <si>
    <t>Total Managed Expenditure</t>
  </si>
  <si>
    <t>(1)</t>
  </si>
  <si>
    <t>Table 3.4 Resource DEL 2010-11; changes since PESA 2010</t>
  </si>
  <si>
    <t>Plans in PESA 2010 adjusted for MOG</t>
  </si>
  <si>
    <t>Other transfers and classification changes</t>
  </si>
  <si>
    <t>Reserve allocation and other policy changes</t>
  </si>
  <si>
    <t>Final provision</t>
  </si>
  <si>
    <t>Provisional outturn</t>
  </si>
  <si>
    <t>Modernisation Funding</t>
  </si>
  <si>
    <t>DEL Reserve</t>
  </si>
  <si>
    <t>Table 3.5 Capital DEL 2010-11; changes since PESA 2010</t>
  </si>
  <si>
    <t>Table 3.6 Total Managed Expenditure 2010-11; changes since PESA 2010</t>
  </si>
  <si>
    <t>Plans in PESA 2010</t>
  </si>
  <si>
    <t>Transfers and classification changes</t>
  </si>
  <si>
    <t>Other Changes</t>
  </si>
  <si>
    <t>Provisional Outturn</t>
  </si>
  <si>
    <t>Locally financed government expenditure</t>
  </si>
  <si>
    <r>
      <t>less</t>
    </r>
    <r>
      <rPr>
        <sz val="8"/>
        <rFont val="Humnst777 Lt BT"/>
        <family val="2"/>
      </rPr>
      <t xml:space="preserve"> public sector depreciation</t>
    </r>
  </si>
  <si>
    <t>Table 3.7 Resource DEL excluding depreciation 2011-12 and 2012-13; changes since SR 2010</t>
  </si>
  <si>
    <t>2011-12</t>
  </si>
  <si>
    <t>2012-13</t>
  </si>
  <si>
    <t>Plans in SR 2010 adjusted for MOG</t>
  </si>
  <si>
    <t>New Plans</t>
  </si>
  <si>
    <t>Plans in SR 2011 adjusted</t>
  </si>
  <si>
    <t>Resource DEL excluding depreciation</t>
  </si>
  <si>
    <t>NHS (Health)</t>
  </si>
  <si>
    <t>Small and Independent Bodies</t>
  </si>
  <si>
    <t>Reserve</t>
  </si>
  <si>
    <t>Special Reserve</t>
  </si>
  <si>
    <t>Green Investment Bank</t>
  </si>
  <si>
    <t>Total resource DEL excluding depreciation</t>
  </si>
  <si>
    <t>Table 3.8 Capital DEL 2011-12 and 2012-13; changes since SR 2010</t>
  </si>
  <si>
    <t>Plans in SR 2010 adjusted</t>
  </si>
  <si>
    <t>Table 3.9 Resource DEL excluding depreciation 2013-14 and 2014-15; changes since SR 2010</t>
  </si>
  <si>
    <t>2013-14</t>
  </si>
  <si>
    <t>2014-15</t>
  </si>
  <si>
    <t>Table 3.10 Capital DEL 2013-14 and 2014-15; changes since SR 2010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</si>
</sst>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,;\-#,##0,;\-"/>
    <numFmt numFmtId="165" formatCode="#,##0,;\-#,##0,"/>
    <numFmt numFmtId="166" formatCode="#,##0.0,,;\-#,##0.0,,;\-"/>
    <numFmt numFmtId="167" formatCode="0.0%;\-0.0%;\-"/>
    <numFmt numFmtId="168" formatCode="#,##0.0,,;\-#,##0.0,,"/>
    <numFmt numFmtId="169" formatCode="0.0%;\-0.0%"/>
  </numFmts>
  <fonts count="47"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30"/>
      <name val="Humnst777 BlkCn BT"/>
      <family val="2"/>
    </font>
    <font>
      <sz val="8"/>
      <color indexed="30"/>
      <name val="Humnst777 Lt BT"/>
      <family val="2"/>
    </font>
    <font>
      <sz val="8"/>
      <name val="Arial"/>
      <family val="2"/>
    </font>
    <font>
      <sz val="8"/>
      <name val="Humnst777 Lt BT"/>
      <family val="2"/>
    </font>
    <font>
      <b/>
      <sz val="8"/>
      <color indexed="12"/>
      <name val="Arial"/>
      <family val="2"/>
    </font>
    <font>
      <sz val="8"/>
      <color indexed="12"/>
      <name val="Humnst777 Lt BT"/>
      <family val="2"/>
    </font>
    <font>
      <sz val="8"/>
      <color indexed="30"/>
      <name val="Humnst777 BlkCn BT"/>
      <family val="2"/>
    </font>
    <font>
      <b/>
      <sz val="8"/>
      <name val="Arial"/>
      <family val="2"/>
    </font>
    <font>
      <sz val="8"/>
      <name val="Humnst777 BlkCn BT"/>
      <family val="2"/>
    </font>
    <font>
      <sz val="8"/>
      <color indexed="12"/>
      <name val="Humnst777 BlkCn BT"/>
      <family val="2"/>
    </font>
    <font>
      <sz val="12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30"/>
      <name val="Cambria"/>
      <family val="2"/>
      <scheme val="major"/>
    </font>
    <font>
      <sz val="8"/>
      <name val="Calibri"/>
      <family val="2"/>
      <scheme val="minor"/>
    </font>
    <font>
      <sz val="8"/>
      <name val="Cambria"/>
      <family val="2"/>
      <scheme val="major"/>
    </font>
    <font>
      <sz val="8"/>
      <color rgb="FFFF0000"/>
      <name val="Cambria"/>
      <family val="2"/>
      <scheme val="major"/>
    </font>
    <font>
      <i/>
      <sz val="8"/>
      <color indexed="30"/>
      <name val="Humnst777 Lt BT"/>
      <family val="2"/>
    </font>
    <font>
      <sz val="8"/>
      <color rgb="FFFF0000"/>
      <name val="Humnst777 BlkCn BT"/>
      <family val="2"/>
    </font>
    <font>
      <sz val="8"/>
      <color rgb="FFFF0000"/>
      <name val="Calibri"/>
      <family val="2"/>
      <scheme val="minor"/>
    </font>
    <font>
      <i/>
      <sz val="8"/>
      <color indexed="12"/>
      <name val="Arial"/>
      <family val="2"/>
    </font>
    <font>
      <i/>
      <sz val="8"/>
      <color indexed="12"/>
      <name val="Humnst777 Lt BT"/>
      <family val="2"/>
    </font>
    <font>
      <i/>
      <sz val="8"/>
      <name val="Humnst777 Lt BT"/>
      <family val="2"/>
    </font>
    <font>
      <sz val="11"/>
      <color indexed="12"/>
      <name val="Calibri"/>
      <family val="2"/>
      <scheme val="minor"/>
    </font>
    <font>
      <i/>
      <sz val="8"/>
      <color indexed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/>
      <right style="thin">
        <color indexed="30"/>
      </right>
      <top style="medium">
        <color rgb="FF0066CC"/>
      </top>
      <bottom/>
      <diagonal/>
    </border>
    <border>
      <left/>
      <right/>
      <top style="medium">
        <color rgb="FF0066CC"/>
      </top>
      <bottom/>
      <diagonal/>
    </border>
    <border>
      <left/>
      <right style="medium">
        <color rgb="FF0066CC"/>
      </right>
      <top style="medium">
        <color rgb="FF0066CC"/>
      </top>
      <bottom/>
      <diagonal/>
    </border>
    <border>
      <left style="medium">
        <color rgb="FF0066CC"/>
      </left>
      <right/>
      <top/>
      <bottom/>
      <diagonal/>
    </border>
    <border>
      <left/>
      <right style="thin">
        <color indexed="30"/>
      </right>
      <top/>
      <bottom/>
      <diagonal/>
    </border>
    <border>
      <left/>
      <right style="medium">
        <color rgb="FF0066CC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/>
      <right style="thin">
        <color indexed="30"/>
      </right>
      <top/>
      <bottom style="medium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66CC"/>
      </right>
      <top/>
      <bottom style="medium">
        <color rgb="FF0066CC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thin">
        <color indexed="30"/>
      </right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/>
      <diagonal/>
    </border>
    <border>
      <left/>
      <right style="medium">
        <color indexed="30"/>
      </right>
      <top/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0" fontId="1" fillId="0" borderId="0">
      <alignment vertical="top" wrapText="1"/>
    </xf>
    <xf numFmtId="0" fontId="6" fillId="0" borderId="1">
      <alignment horizontal="right"/>
    </xf>
    <xf numFmtId="0" fontId="9" fillId="2" borderId="0">
      <alignment horizontal="right" vertical="top" wrapText="1"/>
    </xf>
    <xf numFmtId="164" fontId="4" fillId="0" borderId="0">
      <alignment wrapText="1"/>
      <protection locked="0"/>
    </xf>
    <xf numFmtId="165" fontId="9" fillId="2" borderId="9">
      <alignment wrapText="1"/>
    </xf>
    <xf numFmtId="0" fontId="4" fillId="0" borderId="0"/>
    <xf numFmtId="0" fontId="6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27" applyNumberFormat="0" applyAlignment="0" applyProtection="0"/>
    <xf numFmtId="0" fontId="30" fillId="25" borderId="28" applyNumberFormat="0" applyAlignment="0" applyProtection="0"/>
    <xf numFmtId="43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34" fillId="0" borderId="29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27" applyNumberFormat="0" applyAlignment="0" applyProtection="0"/>
    <xf numFmtId="0" fontId="37" fillId="0" borderId="30" applyNumberFormat="0" applyFill="0" applyAlignment="0" applyProtection="0"/>
    <xf numFmtId="0" fontId="31" fillId="0" borderId="0"/>
    <xf numFmtId="0" fontId="31" fillId="0" borderId="0"/>
    <xf numFmtId="0" fontId="38" fillId="26" borderId="0" applyNumberFormat="0" applyBorder="0" applyAlignment="0" applyProtection="0"/>
    <xf numFmtId="0" fontId="26" fillId="0" borderId="0"/>
    <xf numFmtId="0" fontId="31" fillId="0" borderId="0"/>
    <xf numFmtId="0" fontId="4" fillId="27" borderId="31" applyNumberFormat="0" applyFont="0" applyAlignment="0" applyProtection="0"/>
    <xf numFmtId="0" fontId="39" fillId="24" borderId="32" applyNumberFormat="0" applyAlignment="0" applyProtection="0"/>
    <xf numFmtId="0" fontId="31" fillId="0" borderId="0"/>
    <xf numFmtId="0" fontId="40" fillId="4" borderId="33">
      <alignment horizontal="center"/>
    </xf>
    <xf numFmtId="3" fontId="41" fillId="4" borderId="0"/>
    <xf numFmtId="3" fontId="40" fillId="4" borderId="0"/>
    <xf numFmtId="0" fontId="41" fillId="4" borderId="0"/>
    <xf numFmtId="0" fontId="40" fillId="4" borderId="0"/>
    <xf numFmtId="0" fontId="41" fillId="4" borderId="0">
      <alignment horizontal="center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9" fillId="2" borderId="0">
      <alignment horizontal="right" vertical="top" wrapText="1"/>
    </xf>
    <xf numFmtId="0" fontId="9" fillId="2" borderId="0">
      <alignment horizontal="right" vertical="top" wrapText="1"/>
    </xf>
    <xf numFmtId="0" fontId="9" fillId="2" borderId="0">
      <alignment horizontal="right" vertical="top" wrapText="1"/>
    </xf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166" fontId="4" fillId="0" borderId="0">
      <alignment wrapText="1"/>
      <protection locked="0"/>
    </xf>
    <xf numFmtId="166" fontId="4" fillId="0" borderId="0">
      <alignment wrapText="1"/>
      <protection locked="0"/>
    </xf>
    <xf numFmtId="166" fontId="9" fillId="28" borderId="0">
      <alignment wrapText="1"/>
      <protection locked="0"/>
    </xf>
    <xf numFmtId="166" fontId="9" fillId="28" borderId="0">
      <alignment wrapText="1"/>
      <protection locked="0"/>
    </xf>
    <xf numFmtId="166" fontId="9" fillId="28" borderId="0">
      <alignment wrapText="1"/>
      <protection locked="0"/>
    </xf>
    <xf numFmtId="166" fontId="4" fillId="0" borderId="0">
      <alignment wrapText="1"/>
      <protection locked="0"/>
    </xf>
    <xf numFmtId="164" fontId="4" fillId="0" borderId="0">
      <alignment wrapText="1"/>
      <protection locked="0"/>
    </xf>
    <xf numFmtId="164" fontId="4" fillId="0" borderId="0">
      <alignment wrapText="1"/>
      <protection locked="0"/>
    </xf>
    <xf numFmtId="164" fontId="9" fillId="28" borderId="0">
      <alignment wrapText="1"/>
      <protection locked="0"/>
    </xf>
    <xf numFmtId="164" fontId="9" fillId="28" borderId="0">
      <alignment wrapText="1"/>
      <protection locked="0"/>
    </xf>
    <xf numFmtId="164" fontId="9" fillId="28" borderId="0">
      <alignment wrapText="1"/>
      <protection locked="0"/>
    </xf>
    <xf numFmtId="164" fontId="9" fillId="28" borderId="0">
      <alignment wrapText="1"/>
      <protection locked="0"/>
    </xf>
    <xf numFmtId="164" fontId="9" fillId="28" borderId="0">
      <alignment wrapText="1"/>
      <protection locked="0"/>
    </xf>
    <xf numFmtId="164" fontId="4" fillId="0" borderId="0">
      <alignment wrapText="1"/>
      <protection locked="0"/>
    </xf>
    <xf numFmtId="167" fontId="4" fillId="0" borderId="0">
      <alignment wrapText="1"/>
      <protection locked="0"/>
    </xf>
    <xf numFmtId="167" fontId="4" fillId="0" borderId="0">
      <alignment wrapText="1"/>
      <protection locked="0"/>
    </xf>
    <xf numFmtId="167" fontId="9" fillId="28" borderId="0">
      <alignment wrapText="1"/>
      <protection locked="0"/>
    </xf>
    <xf numFmtId="167" fontId="9" fillId="28" borderId="0">
      <alignment wrapText="1"/>
      <protection locked="0"/>
    </xf>
    <xf numFmtId="167" fontId="9" fillId="28" borderId="0">
      <alignment wrapText="1"/>
      <protection locked="0"/>
    </xf>
    <xf numFmtId="167" fontId="4" fillId="0" borderId="0">
      <alignment wrapText="1"/>
      <protection locked="0"/>
    </xf>
    <xf numFmtId="168" fontId="9" fillId="2" borderId="9">
      <alignment wrapText="1"/>
    </xf>
    <xf numFmtId="168" fontId="9" fillId="2" borderId="9">
      <alignment wrapText="1"/>
    </xf>
    <xf numFmtId="168" fontId="9" fillId="2" borderId="9">
      <alignment wrapText="1"/>
    </xf>
    <xf numFmtId="165" fontId="9" fillId="2" borderId="9">
      <alignment wrapText="1"/>
    </xf>
    <xf numFmtId="165" fontId="9" fillId="2" borderId="9">
      <alignment wrapText="1"/>
    </xf>
    <xf numFmtId="165" fontId="9" fillId="2" borderId="9">
      <alignment wrapText="1"/>
    </xf>
    <xf numFmtId="169" fontId="9" fillId="2" borderId="9">
      <alignment wrapText="1"/>
    </xf>
    <xf numFmtId="169" fontId="9" fillId="2" borderId="9">
      <alignment wrapText="1"/>
    </xf>
    <xf numFmtId="169" fontId="9" fillId="2" borderId="9">
      <alignment wrapText="1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44" fillId="0" borderId="0" applyNumberFormat="0" applyFill="0" applyBorder="0" applyProtection="0">
      <alignment horizontal="left" vertical="center" indent="10"/>
    </xf>
    <xf numFmtId="0" fontId="44" fillId="0" borderId="0" applyNumberFormat="0" applyFill="0" applyBorder="0" applyProtection="0">
      <alignment horizontal="left" vertical="center" indent="10"/>
    </xf>
    <xf numFmtId="0" fontId="44" fillId="0" borderId="0" applyNumberFormat="0" applyFill="0" applyBorder="0" applyProtection="0">
      <alignment horizontal="left" vertical="center" indent="10"/>
    </xf>
    <xf numFmtId="0" fontId="45" fillId="0" borderId="34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1" applyFont="1" applyBorder="1" applyAlignment="1" applyProtection="1">
      <alignment vertical="top"/>
      <protection locked="0"/>
    </xf>
    <xf numFmtId="3" fontId="3" fillId="0" borderId="0" xfId="1" applyNumberFormat="1" applyFont="1" applyAlignment="1">
      <alignment vertical="top"/>
    </xf>
    <xf numFmtId="0" fontId="5" fillId="0" borderId="0" xfId="0" applyFont="1"/>
    <xf numFmtId="3" fontId="7" fillId="0" borderId="0" xfId="2" applyNumberFormat="1" applyFont="1" applyBorder="1">
      <alignment horizontal="right"/>
    </xf>
    <xf numFmtId="3" fontId="8" fillId="0" borderId="0" xfId="2" applyNumberFormat="1" applyFont="1" applyBorder="1">
      <alignment horizontal="right"/>
    </xf>
    <xf numFmtId="3" fontId="10" fillId="3" borderId="2" xfId="3" applyNumberFormat="1" applyFont="1" applyFill="1" applyBorder="1" applyAlignment="1">
      <alignment horizontal="right" vertical="top" wrapText="1"/>
    </xf>
    <xf numFmtId="3" fontId="10" fillId="3" borderId="3" xfId="3" applyNumberFormat="1" applyFont="1" applyFill="1" applyBorder="1" applyAlignment="1">
      <alignment horizontal="right" vertical="top" wrapText="1"/>
    </xf>
    <xf numFmtId="3" fontId="10" fillId="3" borderId="4" xfId="3" applyNumberFormat="1" applyFont="1" applyFill="1" applyBorder="1" applyAlignment="1">
      <alignment horizontal="right" vertical="top" wrapText="1"/>
    </xf>
    <xf numFmtId="3" fontId="10" fillId="3" borderId="5" xfId="3" applyNumberFormat="1" applyFont="1" applyFill="1" applyBorder="1" applyAlignment="1">
      <alignment horizontal="right" vertical="top" wrapText="1"/>
    </xf>
    <xf numFmtId="0" fontId="10" fillId="0" borderId="0" xfId="0" applyFont="1"/>
    <xf numFmtId="3" fontId="5" fillId="0" borderId="6" xfId="4" applyNumberFormat="1" applyFont="1" applyBorder="1" applyProtection="1">
      <alignment wrapText="1"/>
      <protection locked="0"/>
    </xf>
    <xf numFmtId="3" fontId="5" fillId="0" borderId="7" xfId="4" applyNumberFormat="1" applyFont="1" applyBorder="1">
      <alignment wrapText="1"/>
      <protection locked="0"/>
    </xf>
    <xf numFmtId="3" fontId="5" fillId="0" borderId="0" xfId="4" applyNumberFormat="1" applyFont="1" applyBorder="1" applyProtection="1">
      <alignment wrapText="1"/>
      <protection locked="0"/>
    </xf>
    <xf numFmtId="3" fontId="5" fillId="0" borderId="0" xfId="4" applyNumberFormat="1" applyFont="1" applyFill="1" applyBorder="1" applyProtection="1">
      <alignment wrapText="1"/>
      <protection locked="0"/>
    </xf>
    <xf numFmtId="3" fontId="5" fillId="0" borderId="0" xfId="4" applyNumberFormat="1" applyFont="1" applyBorder="1" applyAlignment="1" applyProtection="1">
      <alignment horizontal="right" wrapText="1"/>
      <protection locked="0"/>
    </xf>
    <xf numFmtId="3" fontId="5" fillId="0" borderId="8" xfId="4" applyNumberFormat="1" applyFont="1" applyBorder="1" applyProtection="1">
      <alignment wrapText="1"/>
      <protection locked="0"/>
    </xf>
    <xf numFmtId="3" fontId="5" fillId="0" borderId="6" xfId="4" applyNumberFormat="1" applyFont="1" applyBorder="1">
      <alignment wrapText="1"/>
      <protection locked="0"/>
    </xf>
    <xf numFmtId="3" fontId="5" fillId="0" borderId="7" xfId="4" applyNumberFormat="1" applyFont="1" applyBorder="1" applyAlignment="1">
      <alignment horizontal="right" wrapText="1"/>
      <protection locked="0"/>
    </xf>
    <xf numFmtId="3" fontId="5" fillId="0" borderId="8" xfId="4" applyNumberFormat="1" applyFont="1" applyBorder="1" applyAlignment="1">
      <alignment horizontal="right" wrapText="1"/>
      <protection locked="0"/>
    </xf>
    <xf numFmtId="3" fontId="10" fillId="3" borderId="10" xfId="5" applyNumberFormat="1" applyFont="1" applyFill="1" applyBorder="1" applyProtection="1">
      <alignment wrapText="1"/>
      <protection locked="0"/>
    </xf>
    <xf numFmtId="3" fontId="10" fillId="3" borderId="11" xfId="5" applyNumberFormat="1" applyFont="1" applyFill="1" applyBorder="1">
      <alignment wrapText="1"/>
    </xf>
    <xf numFmtId="3" fontId="10" fillId="3" borderId="12" xfId="5" applyNumberFormat="1" applyFont="1" applyFill="1" applyBorder="1" applyProtection="1">
      <alignment wrapText="1"/>
      <protection locked="0"/>
    </xf>
    <xf numFmtId="3" fontId="10" fillId="3" borderId="13" xfId="5" applyNumberFormat="1" applyFont="1" applyFill="1" applyBorder="1" applyProtection="1">
      <alignment wrapText="1"/>
      <protection locked="0"/>
    </xf>
    <xf numFmtId="3" fontId="5" fillId="0" borderId="0" xfId="6" applyNumberFormat="1" applyFont="1"/>
    <xf numFmtId="3" fontId="2" fillId="0" borderId="0" xfId="1" applyNumberFormat="1" applyFont="1" applyAlignment="1">
      <alignment vertical="top"/>
    </xf>
    <xf numFmtId="3" fontId="11" fillId="0" borderId="0" xfId="2" applyNumberFormat="1" applyFont="1" applyBorder="1">
      <alignment horizontal="right"/>
    </xf>
    <xf numFmtId="3" fontId="10" fillId="3" borderId="14" xfId="3" applyNumberFormat="1" applyFont="1" applyFill="1" applyBorder="1">
      <alignment horizontal="right" vertical="top" wrapText="1"/>
    </xf>
    <xf numFmtId="3" fontId="10" fillId="3" borderId="15" xfId="3" applyNumberFormat="1" applyFont="1" applyFill="1" applyBorder="1" applyAlignment="1">
      <alignment horizontal="right" wrapText="1"/>
    </xf>
    <xf numFmtId="3" fontId="10" fillId="3" borderId="16" xfId="3" applyNumberFormat="1" applyFont="1" applyFill="1" applyBorder="1" applyAlignment="1">
      <alignment horizontal="right" wrapText="1"/>
    </xf>
    <xf numFmtId="3" fontId="10" fillId="3" borderId="17" xfId="3" applyNumberFormat="1" applyFont="1" applyFill="1" applyBorder="1" applyAlignment="1">
      <alignment horizontal="right" wrapText="1"/>
    </xf>
    <xf numFmtId="3" fontId="5" fillId="0" borderId="18" xfId="4" applyNumberFormat="1" applyFont="1" applyBorder="1" applyProtection="1">
      <alignment wrapText="1"/>
      <protection locked="0"/>
    </xf>
    <xf numFmtId="3" fontId="5" fillId="0" borderId="0" xfId="4" applyNumberFormat="1" applyFont="1" applyFill="1" applyBorder="1" applyAlignment="1" applyProtection="1">
      <alignment horizontal="right" wrapText="1"/>
      <protection locked="0"/>
    </xf>
    <xf numFmtId="3" fontId="5" fillId="0" borderId="19" xfId="4" applyNumberFormat="1" applyFont="1" applyFill="1" applyBorder="1" applyProtection="1">
      <alignment wrapText="1"/>
      <protection locked="0"/>
    </xf>
    <xf numFmtId="3" fontId="5" fillId="0" borderId="18" xfId="4" applyNumberFormat="1" applyFont="1" applyBorder="1">
      <alignment wrapText="1"/>
      <protection locked="0"/>
    </xf>
    <xf numFmtId="3" fontId="5" fillId="0" borderId="19" xfId="4" applyNumberFormat="1" applyFont="1" applyBorder="1" applyAlignment="1" applyProtection="1">
      <alignment horizontal="right" wrapText="1"/>
      <protection locked="0"/>
    </xf>
    <xf numFmtId="3" fontId="10" fillId="3" borderId="20" xfId="5" applyNumberFormat="1" applyFont="1" applyFill="1" applyBorder="1" applyProtection="1">
      <alignment wrapText="1"/>
      <protection locked="0"/>
    </xf>
    <xf numFmtId="3" fontId="10" fillId="3" borderId="21" xfId="5" applyNumberFormat="1" applyFont="1" applyFill="1" applyBorder="1" applyProtection="1">
      <alignment wrapText="1"/>
      <protection locked="0"/>
    </xf>
    <xf numFmtId="3" fontId="10" fillId="3" borderId="21" xfId="5" applyNumberFormat="1" applyFont="1" applyFill="1" applyBorder="1" applyAlignment="1" applyProtection="1">
      <alignment horizontal="right" wrapText="1"/>
      <protection locked="0"/>
    </xf>
    <xf numFmtId="3" fontId="10" fillId="3" borderId="22" xfId="5" applyNumberFormat="1" applyFont="1" applyFill="1" applyBorder="1" applyProtection="1">
      <alignment wrapText="1"/>
      <protection locked="0"/>
    </xf>
    <xf numFmtId="0" fontId="12" fillId="4" borderId="0" xfId="1" applyFont="1" applyFill="1">
      <alignment vertical="top" wrapText="1"/>
    </xf>
    <xf numFmtId="0" fontId="13" fillId="4" borderId="0" xfId="2" applyFont="1" applyFill="1" applyBorder="1" applyProtection="1">
      <alignment horizontal="right"/>
      <protection locked="0"/>
    </xf>
    <xf numFmtId="0" fontId="13" fillId="4" borderId="0" xfId="2" applyFont="1" applyFill="1" applyBorder="1">
      <alignment horizontal="right"/>
    </xf>
    <xf numFmtId="0" fontId="14" fillId="4" borderId="0" xfId="2" applyFont="1" applyFill="1" applyBorder="1">
      <alignment horizontal="right"/>
    </xf>
    <xf numFmtId="0" fontId="15" fillId="4" borderId="0" xfId="6" applyFont="1" applyFill="1"/>
    <xf numFmtId="0" fontId="13" fillId="4" borderId="1" xfId="2" applyFont="1" applyFill="1">
      <alignment horizontal="right"/>
    </xf>
    <xf numFmtId="0" fontId="16" fillId="3" borderId="14" xfId="3" applyFont="1" applyFill="1" applyBorder="1" applyProtection="1">
      <alignment horizontal="right" vertical="top" wrapText="1"/>
      <protection locked="0"/>
    </xf>
    <xf numFmtId="0" fontId="16" fillId="4" borderId="0" xfId="6" applyFont="1" applyFill="1"/>
    <xf numFmtId="3" fontId="16" fillId="3" borderId="4" xfId="3" applyNumberFormat="1" applyFont="1" applyFill="1" applyBorder="1" applyAlignment="1">
      <alignment horizontal="right" vertical="top" wrapText="1"/>
    </xf>
    <xf numFmtId="3" fontId="17" fillId="0" borderId="0" xfId="3" applyNumberFormat="1" applyFont="1" applyFill="1" applyBorder="1" applyAlignment="1">
      <alignment horizontal="right" vertical="top" wrapText="1"/>
    </xf>
    <xf numFmtId="0" fontId="16" fillId="2" borderId="0" xfId="3" applyFont="1">
      <alignment horizontal="right" vertical="top" wrapText="1"/>
    </xf>
    <xf numFmtId="3" fontId="8" fillId="0" borderId="18" xfId="7" applyNumberFormat="1" applyFont="1" applyFill="1" applyBorder="1" applyAlignment="1" applyProtection="1">
      <alignment vertical="top"/>
      <protection locked="0"/>
    </xf>
    <xf numFmtId="0" fontId="7" fillId="4" borderId="0" xfId="7" applyFont="1" applyFill="1" applyBorder="1" applyProtection="1">
      <protection locked="0"/>
    </xf>
    <xf numFmtId="0" fontId="7" fillId="4" borderId="19" xfId="7" applyFont="1" applyFill="1" applyBorder="1" applyProtection="1">
      <protection locked="0"/>
    </xf>
    <xf numFmtId="0" fontId="15" fillId="4" borderId="0" xfId="8" applyFont="1" applyFill="1"/>
    <xf numFmtId="3" fontId="18" fillId="0" borderId="18" xfId="7" applyNumberFormat="1" applyFont="1" applyFill="1" applyBorder="1" applyAlignment="1" applyProtection="1">
      <alignment vertical="top"/>
      <protection locked="0"/>
    </xf>
    <xf numFmtId="3" fontId="7" fillId="4" borderId="0" xfId="7" applyNumberFormat="1" applyFont="1" applyFill="1" applyBorder="1" applyProtection="1">
      <protection locked="0"/>
    </xf>
    <xf numFmtId="0" fontId="10" fillId="3" borderId="18" xfId="3" applyFont="1" applyFill="1" applyBorder="1" applyAlignment="1" applyProtection="1">
      <alignment horizontal="left" vertical="top" wrapText="1"/>
      <protection locked="0"/>
    </xf>
    <xf numFmtId="3" fontId="10" fillId="3" borderId="0" xfId="3" applyNumberFormat="1" applyFont="1" applyFill="1" applyBorder="1" applyAlignment="1" applyProtection="1">
      <alignment horizontal="right" vertical="top" wrapText="1"/>
      <protection locked="0"/>
    </xf>
    <xf numFmtId="3" fontId="10" fillId="3" borderId="19" xfId="3" applyNumberFormat="1" applyFont="1" applyFill="1" applyBorder="1" applyAlignment="1" applyProtection="1">
      <alignment horizontal="right" vertical="top" wrapText="1"/>
      <protection locked="0"/>
    </xf>
    <xf numFmtId="0" fontId="10" fillId="4" borderId="0" xfId="3" applyFont="1" applyFill="1" applyBorder="1" applyAlignment="1" applyProtection="1">
      <alignment horizontal="left" vertical="top" wrapText="1"/>
      <protection locked="0"/>
    </xf>
    <xf numFmtId="3" fontId="10" fillId="0" borderId="0" xfId="4" applyNumberFormat="1" applyFont="1" applyFill="1" applyBorder="1" applyProtection="1">
      <alignment wrapText="1"/>
      <protection locked="0"/>
    </xf>
    <xf numFmtId="3" fontId="19" fillId="0" borderId="0" xfId="4" applyNumberFormat="1" applyFont="1" applyFill="1" applyBorder="1" applyProtection="1">
      <alignment wrapText="1"/>
      <protection locked="0"/>
    </xf>
    <xf numFmtId="0" fontId="18" fillId="4" borderId="18" xfId="7" applyFont="1" applyFill="1" applyBorder="1" applyAlignment="1" applyProtection="1">
      <protection locked="0"/>
    </xf>
    <xf numFmtId="3" fontId="7" fillId="4" borderId="0" xfId="7" applyNumberFormat="1" applyFont="1" applyFill="1" applyBorder="1" applyAlignment="1" applyProtection="1">
      <alignment horizontal="right"/>
      <protection locked="0"/>
    </xf>
    <xf numFmtId="3" fontId="7" fillId="4" borderId="19" xfId="7" applyNumberFormat="1" applyFont="1" applyFill="1" applyBorder="1" applyAlignment="1" applyProtection="1">
      <alignment horizontal="right"/>
      <protection locked="0"/>
    </xf>
    <xf numFmtId="0" fontId="15" fillId="4" borderId="0" xfId="6" applyFont="1" applyFill="1" applyBorder="1"/>
    <xf numFmtId="3" fontId="15" fillId="0" borderId="0" xfId="4" applyNumberFormat="1" applyFont="1" applyFill="1" applyBorder="1" applyProtection="1">
      <alignment wrapText="1"/>
      <protection locked="0"/>
    </xf>
    <xf numFmtId="3" fontId="20" fillId="0" borderId="0" xfId="4" applyNumberFormat="1" applyFont="1" applyFill="1" applyBorder="1" applyProtection="1">
      <alignment wrapText="1"/>
      <protection locked="0"/>
    </xf>
    <xf numFmtId="0" fontId="5" fillId="4" borderId="18" xfId="9" applyFont="1" applyFill="1" applyBorder="1" applyAlignment="1">
      <alignment horizontal="left"/>
    </xf>
    <xf numFmtId="3" fontId="5" fillId="4" borderId="0" xfId="4" applyNumberFormat="1" applyFont="1" applyFill="1" applyBorder="1" applyAlignment="1" applyProtection="1">
      <alignment horizontal="right" wrapText="1"/>
      <protection locked="0"/>
    </xf>
    <xf numFmtId="3" fontId="5" fillId="4" borderId="19" xfId="4" applyNumberFormat="1" applyFont="1" applyFill="1" applyBorder="1" applyAlignment="1" applyProtection="1">
      <alignment horizontal="right" wrapText="1"/>
      <protection locked="0"/>
    </xf>
    <xf numFmtId="0" fontId="5" fillId="4" borderId="18" xfId="9" applyFont="1" applyFill="1" applyBorder="1" applyAlignment="1">
      <alignment wrapText="1"/>
    </xf>
    <xf numFmtId="0" fontId="5" fillId="4" borderId="0" xfId="6" applyFont="1" applyFill="1" applyBorder="1"/>
    <xf numFmtId="3" fontId="22" fillId="4" borderId="0" xfId="10" applyNumberFormat="1" applyFont="1" applyFill="1" applyBorder="1" applyAlignment="1" applyProtection="1">
      <alignment horizontal="right"/>
      <protection locked="0"/>
    </xf>
    <xf numFmtId="3" fontId="22" fillId="4" borderId="19" xfId="10" applyNumberFormat="1" applyFont="1" applyFill="1" applyBorder="1" applyAlignment="1" applyProtection="1">
      <alignment horizontal="right"/>
      <protection locked="0"/>
    </xf>
    <xf numFmtId="0" fontId="5" fillId="4" borderId="18" xfId="9" applyFont="1" applyFill="1" applyBorder="1" applyAlignment="1">
      <alignment horizontal="left" wrapText="1"/>
    </xf>
    <xf numFmtId="3" fontId="20" fillId="5" borderId="0" xfId="4" applyNumberFormat="1" applyFont="1" applyFill="1" applyBorder="1" applyProtection="1">
      <alignment wrapText="1"/>
      <protection locked="0"/>
    </xf>
    <xf numFmtId="0" fontId="10" fillId="3" borderId="23" xfId="3" applyFont="1" applyFill="1" applyBorder="1" applyAlignment="1" applyProtection="1">
      <alignment horizontal="left" vertical="top" wrapText="1"/>
      <protection locked="0"/>
    </xf>
    <xf numFmtId="3" fontId="10" fillId="3" borderId="24" xfId="3" applyNumberFormat="1" applyFont="1" applyFill="1" applyBorder="1" applyAlignment="1" applyProtection="1">
      <alignment horizontal="right" vertical="top" wrapText="1"/>
      <protection locked="0"/>
    </xf>
    <xf numFmtId="3" fontId="10" fillId="3" borderId="25" xfId="3" applyNumberFormat="1" applyFont="1" applyFill="1" applyBorder="1" applyAlignment="1" applyProtection="1">
      <alignment horizontal="right" vertical="top" wrapText="1"/>
      <protection locked="0"/>
    </xf>
    <xf numFmtId="3" fontId="19" fillId="5" borderId="0" xfId="4" applyNumberFormat="1" applyFont="1" applyFill="1" applyBorder="1" applyProtection="1">
      <alignment wrapText="1"/>
      <protection locked="0"/>
    </xf>
    <xf numFmtId="0" fontId="5" fillId="0" borderId="18" xfId="3" applyFont="1" applyFill="1" applyBorder="1" applyAlignment="1" applyProtection="1">
      <alignment horizontal="left" vertical="top" wrapText="1"/>
      <protection locked="0"/>
    </xf>
    <xf numFmtId="3" fontId="5" fillId="0" borderId="0" xfId="3" applyNumberFormat="1" applyFont="1" applyFill="1" applyBorder="1" applyAlignment="1" applyProtection="1">
      <alignment horizontal="right" vertical="top" wrapText="1"/>
      <protection locked="0"/>
    </xf>
    <xf numFmtId="3" fontId="5" fillId="0" borderId="19" xfId="3" applyNumberFormat="1" applyFont="1" applyFill="1" applyBorder="1" applyAlignment="1" applyProtection="1">
      <alignment horizontal="right"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/>
      <protection locked="0"/>
    </xf>
    <xf numFmtId="3" fontId="10" fillId="3" borderId="18" xfId="3" applyNumberFormat="1" applyFont="1" applyFill="1" applyBorder="1" applyAlignment="1" applyProtection="1">
      <alignment horizontal="left" vertical="top" wrapText="1"/>
      <protection locked="0"/>
    </xf>
    <xf numFmtId="0" fontId="5" fillId="4" borderId="18" xfId="9" applyFont="1" applyFill="1" applyBorder="1" applyAlignment="1"/>
    <xf numFmtId="0" fontId="23" fillId="4" borderId="18" xfId="9" applyFont="1" applyFill="1" applyBorder="1" applyAlignment="1">
      <alignment horizontal="left" indent="1"/>
    </xf>
    <xf numFmtId="0" fontId="10" fillId="3" borderId="20" xfId="3" applyFont="1" applyFill="1" applyBorder="1" applyAlignment="1" applyProtection="1">
      <alignment vertical="top" wrapText="1"/>
      <protection locked="0"/>
    </xf>
    <xf numFmtId="3" fontId="10" fillId="3" borderId="21" xfId="3" applyNumberFormat="1" applyFont="1" applyFill="1" applyBorder="1" applyAlignment="1" applyProtection="1">
      <alignment horizontal="right" vertical="top" wrapText="1"/>
      <protection locked="0"/>
    </xf>
    <xf numFmtId="3" fontId="10" fillId="3" borderId="22" xfId="3" applyNumberFormat="1" applyFont="1" applyFill="1" applyBorder="1" applyAlignment="1" applyProtection="1">
      <alignment horizontal="right" vertical="top" wrapText="1"/>
      <protection locked="0"/>
    </xf>
    <xf numFmtId="0" fontId="5" fillId="4" borderId="0" xfId="6" quotePrefix="1" applyFont="1" applyFill="1" applyBorder="1"/>
    <xf numFmtId="3" fontId="2" fillId="0" borderId="0" xfId="1" applyNumberFormat="1" applyFont="1" applyBorder="1" applyAlignment="1">
      <alignment vertical="top"/>
    </xf>
    <xf numFmtId="3" fontId="5" fillId="0" borderId="0" xfId="4" applyNumberFormat="1" applyFont="1" applyFill="1" applyBorder="1">
      <alignment wrapText="1"/>
      <protection locked="0"/>
    </xf>
    <xf numFmtId="3" fontId="5" fillId="0" borderId="0" xfId="4" applyNumberFormat="1" applyFont="1" applyFill="1" applyBorder="1" applyAlignment="1">
      <alignment horizontal="right" wrapText="1"/>
      <protection locked="0"/>
    </xf>
    <xf numFmtId="3" fontId="5" fillId="0" borderId="19" xfId="4" applyNumberFormat="1" applyFont="1" applyFill="1" applyBorder="1" applyAlignment="1">
      <alignment horizontal="right" wrapText="1"/>
      <protection locked="0"/>
    </xf>
    <xf numFmtId="3" fontId="5" fillId="0" borderId="0" xfId="4" applyNumberFormat="1" applyFont="1" applyBorder="1" applyAlignment="1">
      <alignment horizontal="right" wrapText="1"/>
      <protection locked="0"/>
    </xf>
    <xf numFmtId="3" fontId="10" fillId="3" borderId="21" xfId="5" applyNumberFormat="1" applyFont="1" applyFill="1" applyBorder="1" applyAlignment="1">
      <alignment horizontal="right" wrapText="1"/>
    </xf>
    <xf numFmtId="3" fontId="10" fillId="3" borderId="22" xfId="5" applyNumberFormat="1" applyFont="1" applyFill="1" applyBorder="1" applyAlignment="1">
      <alignment horizontal="right" wrapText="1"/>
    </xf>
    <xf numFmtId="3" fontId="5" fillId="0" borderId="0" xfId="11" applyNumberFormat="1" applyFont="1" applyBorder="1"/>
    <xf numFmtId="3" fontId="2" fillId="0" borderId="0" xfId="1" applyNumberFormat="1" applyFont="1" applyBorder="1" applyAlignment="1">
      <alignment vertical="top" wrapText="1"/>
    </xf>
    <xf numFmtId="3" fontId="5" fillId="0" borderId="19" xfId="4" applyNumberFormat="1" applyFont="1" applyFill="1" applyBorder="1">
      <alignment wrapText="1"/>
      <protection locked="0"/>
    </xf>
    <xf numFmtId="3" fontId="10" fillId="3" borderId="20" xfId="5" applyNumberFormat="1" applyFont="1" applyFill="1" applyBorder="1">
      <alignment wrapText="1"/>
    </xf>
    <xf numFmtId="3" fontId="24" fillId="4" borderId="0" xfId="1" applyNumberFormat="1" applyFont="1" applyFill="1">
      <alignment vertical="top" wrapText="1"/>
    </xf>
    <xf numFmtId="3" fontId="11" fillId="4" borderId="0" xfId="2" applyNumberFormat="1" applyFont="1" applyFill="1" applyBorder="1">
      <alignment horizontal="right"/>
    </xf>
    <xf numFmtId="3" fontId="8" fillId="4" borderId="0" xfId="2" applyNumberFormat="1" applyFont="1" applyFill="1" applyBorder="1">
      <alignment horizontal="right"/>
    </xf>
    <xf numFmtId="3" fontId="10" fillId="4" borderId="0" xfId="11" applyNumberFormat="1" applyFont="1" applyFill="1"/>
    <xf numFmtId="3" fontId="11" fillId="4" borderId="1" xfId="2" applyNumberFormat="1" applyFont="1" applyFill="1">
      <alignment horizontal="right"/>
    </xf>
    <xf numFmtId="3" fontId="10" fillId="3" borderId="14" xfId="3" applyNumberFormat="1" applyFont="1" applyFill="1" applyBorder="1" applyAlignment="1" applyProtection="1">
      <alignment horizontal="left" vertical="top" wrapText="1"/>
      <protection locked="0"/>
    </xf>
    <xf numFmtId="3" fontId="10" fillId="2" borderId="0" xfId="3" applyNumberFormat="1" applyFont="1">
      <alignment horizontal="right" vertical="top" wrapText="1"/>
    </xf>
    <xf numFmtId="3" fontId="13" fillId="4" borderId="0" xfId="7" applyNumberFormat="1" applyFont="1" applyFill="1" applyBorder="1" applyProtection="1">
      <protection locked="0"/>
    </xf>
    <xf numFmtId="3" fontId="13" fillId="4" borderId="0" xfId="7" applyNumberFormat="1" applyFont="1" applyFill="1" applyBorder="1" applyAlignment="1" applyProtection="1">
      <alignment horizontal="right"/>
      <protection locked="0"/>
    </xf>
    <xf numFmtId="3" fontId="13" fillId="4" borderId="19" xfId="7" applyNumberFormat="1" applyFont="1" applyFill="1" applyBorder="1" applyProtection="1">
      <protection locked="0"/>
    </xf>
    <xf numFmtId="3" fontId="15" fillId="4" borderId="0" xfId="8" applyNumberFormat="1" applyFont="1" applyFill="1"/>
    <xf numFmtId="3" fontId="10" fillId="4" borderId="0" xfId="3" applyNumberFormat="1" applyFont="1" applyFill="1" applyBorder="1" applyAlignment="1" applyProtection="1">
      <alignment horizontal="left" vertical="top" wrapText="1"/>
      <protection locked="0"/>
    </xf>
    <xf numFmtId="3" fontId="18" fillId="4" borderId="18" xfId="7" applyNumberFormat="1" applyFont="1" applyFill="1" applyBorder="1" applyAlignment="1" applyProtection="1">
      <protection locked="0"/>
    </xf>
    <xf numFmtId="3" fontId="13" fillId="4" borderId="19" xfId="7" applyNumberFormat="1" applyFont="1" applyFill="1" applyBorder="1" applyAlignment="1" applyProtection="1">
      <alignment horizontal="right"/>
      <protection locked="0"/>
    </xf>
    <xf numFmtId="3" fontId="15" fillId="4" borderId="0" xfId="11" applyNumberFormat="1" applyFont="1" applyFill="1" applyBorder="1"/>
    <xf numFmtId="3" fontId="5" fillId="4" borderId="18" xfId="9" applyNumberFormat="1" applyFont="1" applyFill="1" applyBorder="1" applyAlignment="1">
      <alignment horizontal="left"/>
    </xf>
    <xf numFmtId="3" fontId="15" fillId="4" borderId="0" xfId="4" applyNumberFormat="1" applyFont="1" applyFill="1" applyBorder="1" applyAlignment="1" applyProtection="1">
      <alignment horizontal="right" wrapText="1"/>
      <protection locked="0"/>
    </xf>
    <xf numFmtId="3" fontId="15" fillId="4" borderId="19" xfId="4" applyNumberFormat="1" applyFont="1" applyFill="1" applyBorder="1" applyAlignment="1" applyProtection="1">
      <alignment horizontal="right" wrapText="1"/>
      <protection locked="0"/>
    </xf>
    <xf numFmtId="3" fontId="5" fillId="4" borderId="18" xfId="9" applyNumberFormat="1" applyFont="1" applyFill="1" applyBorder="1" applyAlignment="1">
      <alignment wrapText="1"/>
    </xf>
    <xf numFmtId="3" fontId="5" fillId="0" borderId="18" xfId="9" applyNumberFormat="1" applyFont="1" applyFill="1" applyBorder="1" applyAlignment="1">
      <alignment horizontal="left"/>
    </xf>
    <xf numFmtId="3" fontId="25" fillId="4" borderId="0" xfId="10" applyNumberFormat="1" applyFont="1" applyFill="1" applyBorder="1" applyAlignment="1" applyProtection="1">
      <alignment horizontal="right"/>
      <protection locked="0"/>
    </xf>
    <xf numFmtId="3" fontId="25" fillId="4" borderId="19" xfId="10" applyNumberFormat="1" applyFont="1" applyFill="1" applyBorder="1" applyAlignment="1" applyProtection="1">
      <alignment horizontal="right"/>
      <protection locked="0"/>
    </xf>
    <xf numFmtId="3" fontId="5" fillId="4" borderId="18" xfId="9" applyNumberFormat="1" applyFont="1" applyFill="1" applyBorder="1" applyAlignment="1">
      <alignment horizontal="left" wrapText="1"/>
    </xf>
    <xf numFmtId="3" fontId="10" fillId="3" borderId="23" xfId="3" applyNumberFormat="1" applyFont="1" applyFill="1" applyBorder="1" applyAlignment="1" applyProtection="1">
      <alignment horizontal="left" vertical="top" wrapText="1"/>
      <protection locked="0"/>
    </xf>
    <xf numFmtId="3" fontId="5" fillId="4" borderId="18" xfId="9" applyNumberFormat="1" applyFont="1" applyFill="1" applyBorder="1" applyAlignment="1"/>
    <xf numFmtId="3" fontId="23" fillId="4" borderId="18" xfId="9" applyNumberFormat="1" applyFont="1" applyFill="1" applyBorder="1" applyAlignment="1">
      <alignment horizontal="left" indent="1"/>
    </xf>
    <xf numFmtId="3" fontId="10" fillId="3" borderId="20" xfId="3" applyNumberFormat="1" applyFont="1" applyFill="1" applyBorder="1" applyAlignment="1" applyProtection="1">
      <alignment vertical="top" wrapText="1"/>
      <protection locked="0"/>
    </xf>
    <xf numFmtId="3" fontId="5" fillId="4" borderId="0" xfId="11" quotePrefix="1" applyNumberFormat="1" applyFont="1" applyFill="1" applyBorder="1"/>
    <xf numFmtId="3" fontId="15" fillId="4" borderId="0" xfId="11" applyNumberFormat="1" applyFont="1" applyFill="1"/>
    <xf numFmtId="3" fontId="3" fillId="0" borderId="0" xfId="2" applyNumberFormat="1" applyFont="1" applyBorder="1">
      <alignment horizontal="right"/>
    </xf>
    <xf numFmtId="3" fontId="10" fillId="3" borderId="16" xfId="3" applyNumberFormat="1" applyFont="1" applyFill="1" applyBorder="1" applyAlignment="1">
      <alignment horizontal="center" wrapText="1"/>
    </xf>
    <xf numFmtId="3" fontId="10" fillId="3" borderId="18" xfId="3" applyNumberFormat="1" applyFont="1" applyFill="1" applyBorder="1">
      <alignment horizontal="right" vertical="top" wrapText="1"/>
    </xf>
    <xf numFmtId="3" fontId="10" fillId="3" borderId="0" xfId="3" applyNumberFormat="1" applyFont="1" applyFill="1" applyBorder="1" applyAlignment="1">
      <alignment horizontal="right" wrapText="1"/>
    </xf>
    <xf numFmtId="3" fontId="10" fillId="3" borderId="19" xfId="3" applyNumberFormat="1" applyFont="1" applyFill="1" applyBorder="1" applyAlignment="1">
      <alignment horizontal="right" wrapText="1"/>
    </xf>
    <xf numFmtId="3" fontId="8" fillId="0" borderId="18" xfId="7" applyNumberFormat="1" applyFont="1" applyFill="1" applyBorder="1" applyAlignment="1" applyProtection="1">
      <protection locked="0"/>
    </xf>
    <xf numFmtId="3" fontId="5" fillId="0" borderId="0" xfId="3" applyNumberFormat="1" applyFont="1" applyFill="1" applyBorder="1" applyAlignment="1">
      <alignment horizontal="right" wrapText="1"/>
    </xf>
    <xf numFmtId="3" fontId="5" fillId="0" borderId="19" xfId="3" applyNumberFormat="1" applyFont="1" applyFill="1" applyBorder="1" applyAlignment="1">
      <alignment horizontal="right" wrapText="1"/>
    </xf>
    <xf numFmtId="3" fontId="5" fillId="4" borderId="0" xfId="4" applyNumberFormat="1" applyFont="1" applyFill="1" applyBorder="1" applyAlignment="1">
      <alignment horizontal="right" wrapText="1"/>
      <protection locked="0"/>
    </xf>
    <xf numFmtId="3" fontId="5" fillId="4" borderId="19" xfId="4" applyNumberFormat="1" applyFont="1" applyFill="1" applyBorder="1" applyAlignment="1">
      <alignment horizontal="right" wrapText="1"/>
      <protection locked="0"/>
    </xf>
    <xf numFmtId="3" fontId="0" fillId="0" borderId="0" xfId="0" applyNumberFormat="1"/>
    <xf numFmtId="3" fontId="5" fillId="0" borderId="0" xfId="11" applyNumberFormat="1" applyFont="1"/>
    <xf numFmtId="3" fontId="5" fillId="3" borderId="22" xfId="5" applyNumberFormat="1" applyFont="1" applyFill="1" applyBorder="1" applyAlignment="1">
      <alignment horizontal="right" wrapText="1"/>
    </xf>
    <xf numFmtId="3" fontId="5" fillId="0" borderId="0" xfId="11" applyNumberFormat="1" applyFont="1" applyFill="1" applyBorder="1"/>
    <xf numFmtId="164" fontId="5" fillId="0" borderId="18" xfId="4" applyFont="1" applyBorder="1" applyAlignment="1" applyProtection="1">
      <protection locked="0"/>
    </xf>
    <xf numFmtId="3" fontId="5" fillId="3" borderId="21" xfId="5" applyNumberFormat="1" applyFont="1" applyFill="1" applyBorder="1" applyAlignment="1">
      <alignment horizontal="right" wrapText="1"/>
    </xf>
    <xf numFmtId="3" fontId="8" fillId="0" borderId="21" xfId="2" applyNumberFormat="1" applyFont="1" applyBorder="1" applyAlignment="1">
      <alignment horizontal="right"/>
    </xf>
    <xf numFmtId="3" fontId="10" fillId="3" borderId="26" xfId="3" applyNumberFormat="1" applyFont="1" applyFill="1" applyBorder="1" applyAlignment="1">
      <alignment horizontal="center" wrapText="1"/>
    </xf>
  </cellXfs>
  <cellStyles count="117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Explanatory Text 2" xfId="40"/>
    <cellStyle name="Good 2" xfId="41"/>
    <cellStyle name="Heading 1" xfId="1" builtinId="16"/>
    <cellStyle name="Heading 1 2" xfId="42"/>
    <cellStyle name="Heading 1 2 2" xfId="43"/>
    <cellStyle name="Heading 1 3" xfId="44"/>
    <cellStyle name="Heading 1 4" xfId="45"/>
    <cellStyle name="Heading 2 2" xfId="46"/>
    <cellStyle name="Heading 3 2" xfId="47"/>
    <cellStyle name="Heading 4 2" xfId="48"/>
    <cellStyle name="Input 2" xfId="49"/>
    <cellStyle name="Linked Cell 2" xfId="50"/>
    <cellStyle name="Mik" xfId="51"/>
    <cellStyle name="Mik 2" xfId="52"/>
    <cellStyle name="Neutral 2" xfId="53"/>
    <cellStyle name="Normal" xfId="0" builtinId="0"/>
    <cellStyle name="Normal 2" xfId="6"/>
    <cellStyle name="Normal 3" xfId="54"/>
    <cellStyle name="Normal 4" xfId="11"/>
    <cellStyle name="Normal 5" xfId="55"/>
    <cellStyle name="Normal_PESA 2008 Chapter 1-3 (Proof 2 - 15-04-08) rounded2" xfId="8"/>
    <cellStyle name="Normal_Sheet1" xfId="9"/>
    <cellStyle name="Note 2" xfId="56"/>
    <cellStyle name="Output 2" xfId="57"/>
    <cellStyle name="Style 1" xfId="58"/>
    <cellStyle name="Style1" xfId="59"/>
    <cellStyle name="Style2" xfId="60"/>
    <cellStyle name="Style3" xfId="61"/>
    <cellStyle name="Style4" xfId="62"/>
    <cellStyle name="Style5" xfId="63"/>
    <cellStyle name="Style6" xfId="64"/>
    <cellStyle name="Table Footnote" xfId="65"/>
    <cellStyle name="Table Footnote 2" xfId="66"/>
    <cellStyle name="Table Footnote 2 2" xfId="67"/>
    <cellStyle name="Table Footnote_Copy of 11645PESA 2010114148" xfId="68"/>
    <cellStyle name="Table Header" xfId="3"/>
    <cellStyle name="Table Header 2" xfId="69"/>
    <cellStyle name="Table Header 2 2" xfId="70"/>
    <cellStyle name="Table Header_Copy of 11645PESA 2010114148" xfId="71"/>
    <cellStyle name="Table Heading 1" xfId="7"/>
    <cellStyle name="Table Heading 1 2" xfId="72"/>
    <cellStyle name="Table Heading 1 2 2" xfId="73"/>
    <cellStyle name="Table Heading 1_Copy of 11645PESA 2010114148" xfId="74"/>
    <cellStyle name="Table Heading 2" xfId="10"/>
    <cellStyle name="Table Heading 2 2" xfId="75"/>
    <cellStyle name="Table Heading 2_Copy of 11645PESA 2010114148" xfId="76"/>
    <cellStyle name="Table Of Which" xfId="77"/>
    <cellStyle name="Table Of Which 2" xfId="78"/>
    <cellStyle name="Table Of Which_Copy of 11645PESA 2010114148" xfId="79"/>
    <cellStyle name="Table Row Billions" xfId="80"/>
    <cellStyle name="Table Row Billions 2" xfId="81"/>
    <cellStyle name="Table Row Billions Check" xfId="82"/>
    <cellStyle name="Table Row Billions Check 2" xfId="83"/>
    <cellStyle name="Table Row Billions Check 3" xfId="84"/>
    <cellStyle name="Table Row Billions_Copy of 11645PESA 2010114148" xfId="85"/>
    <cellStyle name="Table Row Millions" xfId="4"/>
    <cellStyle name="Table Row Millions 2" xfId="86"/>
    <cellStyle name="Table Row Millions 2 2" xfId="87"/>
    <cellStyle name="Table Row Millions Check" xfId="88"/>
    <cellStyle name="Table Row Millions Check 2" xfId="89"/>
    <cellStyle name="Table Row Millions Check 3" xfId="90"/>
    <cellStyle name="Table Row Millions Check 4" xfId="91"/>
    <cellStyle name="Table Row Millions Check 5" xfId="92"/>
    <cellStyle name="Table Row Millions_Copy of 11645PESA 2010114148" xfId="93"/>
    <cellStyle name="Table Row Percentage" xfId="94"/>
    <cellStyle name="Table Row Percentage 2" xfId="95"/>
    <cellStyle name="Table Row Percentage Check" xfId="96"/>
    <cellStyle name="Table Row Percentage Check 2" xfId="97"/>
    <cellStyle name="Table Row Percentage Check 3" xfId="98"/>
    <cellStyle name="Table Row Percentage_Copy of 11645PESA 2010114148" xfId="99"/>
    <cellStyle name="Table Total Billions" xfId="100"/>
    <cellStyle name="Table Total Billions 2" xfId="101"/>
    <cellStyle name="Table Total Billions_Copy of 11645PESA 2010114148" xfId="102"/>
    <cellStyle name="Table Total Millions" xfId="5"/>
    <cellStyle name="Table Total Millions 2" xfId="103"/>
    <cellStyle name="Table Total Millions 2 2" xfId="104"/>
    <cellStyle name="Table Total Millions_Copy of 11645PESA 2010114148" xfId="105"/>
    <cellStyle name="Table Total Percentage" xfId="106"/>
    <cellStyle name="Table Total Percentage 2" xfId="107"/>
    <cellStyle name="Table Total Percentage_Copy of 11645PESA 2010114148" xfId="108"/>
    <cellStyle name="Table Units" xfId="2"/>
    <cellStyle name="Table Units 2" xfId="109"/>
    <cellStyle name="Table Units 2 2" xfId="110"/>
    <cellStyle name="Table Units_Copy of 11645PESA 2010114148" xfId="111"/>
    <cellStyle name="Title 2" xfId="112"/>
    <cellStyle name="Title 3" xfId="113"/>
    <cellStyle name="Title 4" xfId="114"/>
    <cellStyle name="Total 2" xfId="115"/>
    <cellStyle name="Warning Text 2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topLeftCell="A2" zoomScaleNormal="100" zoomScaleSheetLayoutView="100" workbookViewId="0">
      <selection activeCell="J11" sqref="J11"/>
    </sheetView>
  </sheetViews>
  <sheetFormatPr defaultRowHeight="11.25"/>
  <cols>
    <col min="1" max="1" width="35" style="24" customWidth="1"/>
    <col min="2" max="2" width="12.33203125" style="24" bestFit="1" customWidth="1"/>
    <col min="3" max="3" width="17.1640625" style="24" customWidth="1"/>
    <col min="4" max="4" width="16.33203125" style="24" customWidth="1"/>
    <col min="5" max="5" width="14.6640625" style="24" bestFit="1" customWidth="1"/>
    <col min="6" max="6" width="14" style="24" customWidth="1"/>
    <col min="7" max="7" width="8.83203125" style="24" bestFit="1" customWidth="1"/>
    <col min="8" max="16384" width="9.33203125" style="3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2" thickBot="1">
      <c r="A2" s="4"/>
      <c r="B2" s="4"/>
      <c r="C2" s="4"/>
      <c r="D2" s="4"/>
      <c r="E2" s="4"/>
      <c r="F2" s="4"/>
      <c r="G2" s="5" t="s">
        <v>1</v>
      </c>
    </row>
    <row r="3" spans="1:7" s="10" customFormat="1" ht="45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>
      <c r="A4" s="11" t="s">
        <v>8</v>
      </c>
      <c r="B4" s="12">
        <v>49740</v>
      </c>
      <c r="C4" s="13">
        <v>49571</v>
      </c>
      <c r="D4" s="14">
        <v>49576</v>
      </c>
      <c r="E4" s="15">
        <v>28</v>
      </c>
      <c r="F4" s="15">
        <v>0</v>
      </c>
      <c r="G4" s="16">
        <v>49604</v>
      </c>
    </row>
    <row r="5" spans="1:7">
      <c r="A5" s="11" t="s">
        <v>9</v>
      </c>
      <c r="B5" s="12">
        <v>100421</v>
      </c>
      <c r="C5" s="13">
        <v>99650</v>
      </c>
      <c r="D5" s="14">
        <v>98912</v>
      </c>
      <c r="E5" s="15">
        <v>-1707</v>
      </c>
      <c r="F5" s="15">
        <v>-12</v>
      </c>
      <c r="G5" s="16">
        <v>97193</v>
      </c>
    </row>
    <row r="6" spans="1:7">
      <c r="A6" s="11" t="s">
        <v>10</v>
      </c>
      <c r="B6" s="12">
        <v>7159</v>
      </c>
      <c r="C6" s="13">
        <v>6875</v>
      </c>
      <c r="D6" s="14">
        <v>6592</v>
      </c>
      <c r="E6" s="15">
        <v>16</v>
      </c>
      <c r="F6" s="15">
        <v>-3</v>
      </c>
      <c r="G6" s="16">
        <v>6606</v>
      </c>
    </row>
    <row r="7" spans="1:7">
      <c r="A7" s="17" t="s">
        <v>11</v>
      </c>
      <c r="B7" s="12">
        <v>4552</v>
      </c>
      <c r="C7" s="13">
        <v>4503</v>
      </c>
      <c r="D7" s="14">
        <v>4372</v>
      </c>
      <c r="E7" s="15">
        <v>-97</v>
      </c>
      <c r="F7" s="15">
        <v>34</v>
      </c>
      <c r="G7" s="16">
        <v>4310</v>
      </c>
    </row>
    <row r="8" spans="1:7">
      <c r="A8" s="11" t="s">
        <v>12</v>
      </c>
      <c r="B8" s="12">
        <v>25565</v>
      </c>
      <c r="C8" s="13">
        <v>25505</v>
      </c>
      <c r="D8" s="14">
        <v>25517</v>
      </c>
      <c r="E8" s="15">
        <v>0</v>
      </c>
      <c r="F8" s="15">
        <v>-1</v>
      </c>
      <c r="G8" s="16">
        <v>25517</v>
      </c>
    </row>
    <row r="9" spans="1:7">
      <c r="A9" s="11" t="s">
        <v>13</v>
      </c>
      <c r="B9" s="12">
        <v>19865</v>
      </c>
      <c r="C9" s="13">
        <v>19546</v>
      </c>
      <c r="D9" s="14">
        <v>19262</v>
      </c>
      <c r="E9" s="15">
        <v>-16</v>
      </c>
      <c r="F9" s="15">
        <v>-58</v>
      </c>
      <c r="G9" s="16">
        <v>19189</v>
      </c>
    </row>
    <row r="10" spans="1:7">
      <c r="A10" s="11" t="s">
        <v>14</v>
      </c>
      <c r="B10" s="12">
        <v>9569</v>
      </c>
      <c r="C10" s="13">
        <v>9507</v>
      </c>
      <c r="D10" s="14">
        <v>9571</v>
      </c>
      <c r="E10" s="15">
        <v>-10</v>
      </c>
      <c r="F10" s="15">
        <v>-15</v>
      </c>
      <c r="G10" s="16">
        <v>9545</v>
      </c>
    </row>
    <row r="11" spans="1:7">
      <c r="A11" s="11" t="s">
        <v>15</v>
      </c>
      <c r="B11" s="12">
        <v>9695</v>
      </c>
      <c r="C11" s="13">
        <v>9870</v>
      </c>
      <c r="D11" s="14">
        <v>9043</v>
      </c>
      <c r="E11" s="15">
        <v>510</v>
      </c>
      <c r="F11" s="15">
        <v>-553</v>
      </c>
      <c r="G11" s="16">
        <v>9000</v>
      </c>
    </row>
    <row r="12" spans="1:7">
      <c r="A12" s="11" t="s">
        <v>16</v>
      </c>
      <c r="B12" s="12">
        <v>749</v>
      </c>
      <c r="C12" s="13">
        <v>718</v>
      </c>
      <c r="D12" s="14">
        <v>724</v>
      </c>
      <c r="E12" s="15">
        <v>-16</v>
      </c>
      <c r="F12" s="15">
        <v>1</v>
      </c>
      <c r="G12" s="16">
        <v>709</v>
      </c>
    </row>
    <row r="13" spans="1:7">
      <c r="A13" s="11" t="s">
        <v>17</v>
      </c>
      <c r="B13" s="12">
        <v>39100</v>
      </c>
      <c r="C13" s="13">
        <v>39107</v>
      </c>
      <c r="D13" s="14">
        <v>38771</v>
      </c>
      <c r="E13" s="15">
        <v>-3953</v>
      </c>
      <c r="F13" s="15">
        <v>108</v>
      </c>
      <c r="G13" s="16">
        <v>34926</v>
      </c>
    </row>
    <row r="14" spans="1:7">
      <c r="A14" s="11" t="s">
        <v>18</v>
      </c>
      <c r="B14" s="12">
        <v>2241</v>
      </c>
      <c r="C14" s="13">
        <v>2254</v>
      </c>
      <c r="D14" s="14">
        <v>2224</v>
      </c>
      <c r="E14" s="15">
        <v>-98</v>
      </c>
      <c r="F14" s="15">
        <v>0</v>
      </c>
      <c r="G14" s="16">
        <v>2127</v>
      </c>
    </row>
    <row r="15" spans="1:7">
      <c r="A15" s="11" t="s">
        <v>19</v>
      </c>
      <c r="B15" s="12">
        <v>5379</v>
      </c>
      <c r="C15" s="13">
        <v>5378</v>
      </c>
      <c r="D15" s="14">
        <v>5323</v>
      </c>
      <c r="E15" s="15">
        <v>-116</v>
      </c>
      <c r="F15" s="15">
        <v>44</v>
      </c>
      <c r="G15" s="16">
        <v>5250</v>
      </c>
    </row>
    <row r="16" spans="1:7">
      <c r="A16" s="17" t="s">
        <v>20</v>
      </c>
      <c r="B16" s="12">
        <v>1220</v>
      </c>
      <c r="C16" s="13">
        <v>1224</v>
      </c>
      <c r="D16" s="14">
        <v>1234</v>
      </c>
      <c r="E16" s="15">
        <v>-4</v>
      </c>
      <c r="F16" s="15">
        <v>-2</v>
      </c>
      <c r="G16" s="16">
        <v>1228</v>
      </c>
    </row>
    <row r="17" spans="1:7">
      <c r="A17" s="11" t="s">
        <v>21</v>
      </c>
      <c r="B17" s="12">
        <v>2721</v>
      </c>
      <c r="C17" s="13">
        <v>2683</v>
      </c>
      <c r="D17" s="14">
        <v>2629</v>
      </c>
      <c r="E17" s="15">
        <v>-171</v>
      </c>
      <c r="F17" s="15">
        <v>3</v>
      </c>
      <c r="G17" s="16">
        <v>2461</v>
      </c>
    </row>
    <row r="18" spans="1:7">
      <c r="A18" s="11" t="s">
        <v>22</v>
      </c>
      <c r="B18" s="12">
        <v>1706</v>
      </c>
      <c r="C18" s="13">
        <v>1722</v>
      </c>
      <c r="D18" s="14">
        <v>1655</v>
      </c>
      <c r="E18" s="15">
        <v>-143</v>
      </c>
      <c r="F18" s="15">
        <v>-8</v>
      </c>
      <c r="G18" s="16">
        <v>1504</v>
      </c>
    </row>
    <row r="19" spans="1:7">
      <c r="A19" s="11" t="s">
        <v>23</v>
      </c>
      <c r="B19" s="12">
        <v>9202</v>
      </c>
      <c r="C19" s="13">
        <v>9127</v>
      </c>
      <c r="D19" s="14">
        <v>8729</v>
      </c>
      <c r="E19" s="15">
        <v>48</v>
      </c>
      <c r="F19" s="15">
        <v>-8</v>
      </c>
      <c r="G19" s="16">
        <v>8769</v>
      </c>
    </row>
    <row r="20" spans="1:7">
      <c r="A20" s="11" t="s">
        <v>24</v>
      </c>
      <c r="B20" s="12">
        <v>25640</v>
      </c>
      <c r="C20" s="13">
        <v>25622</v>
      </c>
      <c r="D20" s="14">
        <v>25616</v>
      </c>
      <c r="E20" s="15">
        <v>-502</v>
      </c>
      <c r="F20" s="15">
        <v>0</v>
      </c>
      <c r="G20" s="16">
        <v>25114</v>
      </c>
    </row>
    <row r="21" spans="1:7">
      <c r="A21" s="11" t="s">
        <v>25</v>
      </c>
      <c r="B21" s="12">
        <v>13903</v>
      </c>
      <c r="C21" s="13">
        <v>14004</v>
      </c>
      <c r="D21" s="14">
        <v>13730</v>
      </c>
      <c r="E21" s="15">
        <v>-179</v>
      </c>
      <c r="F21" s="15">
        <v>-5</v>
      </c>
      <c r="G21" s="16">
        <v>13546</v>
      </c>
    </row>
    <row r="22" spans="1:7">
      <c r="A22" s="11" t="s">
        <v>26</v>
      </c>
      <c r="B22" s="12">
        <v>10403</v>
      </c>
      <c r="C22" s="13">
        <v>10187</v>
      </c>
      <c r="D22" s="14">
        <v>10400</v>
      </c>
      <c r="E22" s="15">
        <v>-250</v>
      </c>
      <c r="F22" s="15">
        <v>-470</v>
      </c>
      <c r="G22" s="16">
        <v>9680</v>
      </c>
    </row>
    <row r="23" spans="1:7">
      <c r="A23" s="11" t="s">
        <v>27</v>
      </c>
      <c r="B23" s="12">
        <v>4525</v>
      </c>
      <c r="C23" s="13">
        <v>4543</v>
      </c>
      <c r="D23" s="14">
        <v>4447</v>
      </c>
      <c r="E23" s="15">
        <v>-16</v>
      </c>
      <c r="F23" s="15">
        <v>5</v>
      </c>
      <c r="G23" s="16">
        <v>4436</v>
      </c>
    </row>
    <row r="24" spans="1:7">
      <c r="A24" s="11" t="s">
        <v>28</v>
      </c>
      <c r="B24" s="12">
        <v>2267</v>
      </c>
      <c r="C24" s="13">
        <v>2244</v>
      </c>
      <c r="D24" s="14">
        <v>2375</v>
      </c>
      <c r="E24" s="15">
        <v>-91</v>
      </c>
      <c r="F24" s="15">
        <v>0</v>
      </c>
      <c r="G24" s="16">
        <v>2283</v>
      </c>
    </row>
    <row r="25" spans="1:7">
      <c r="A25" s="11" t="s">
        <v>29</v>
      </c>
      <c r="B25" s="12">
        <v>905</v>
      </c>
      <c r="C25" s="13">
        <v>889</v>
      </c>
      <c r="D25" s="14">
        <v>837</v>
      </c>
      <c r="E25" s="15">
        <v>-37</v>
      </c>
      <c r="F25" s="15">
        <v>3</v>
      </c>
      <c r="G25" s="16">
        <v>803</v>
      </c>
    </row>
    <row r="26" spans="1:7">
      <c r="A26" s="11" t="s">
        <v>30</v>
      </c>
      <c r="B26" s="18">
        <v>0</v>
      </c>
      <c r="C26" s="13">
        <v>-1248</v>
      </c>
      <c r="D26" s="14">
        <v>0</v>
      </c>
      <c r="E26" s="15">
        <v>0</v>
      </c>
      <c r="F26" s="15">
        <v>0</v>
      </c>
      <c r="G26" s="19">
        <v>0</v>
      </c>
    </row>
    <row r="27" spans="1:7" s="10" customFormat="1" ht="12" thickBot="1">
      <c r="A27" s="20" t="s">
        <v>31</v>
      </c>
      <c r="B27" s="21">
        <v>346530</v>
      </c>
      <c r="C27" s="22">
        <v>343479</v>
      </c>
      <c r="D27" s="22">
        <v>341540</v>
      </c>
      <c r="E27" s="22">
        <v>-6803</v>
      </c>
      <c r="F27" s="22">
        <v>-936</v>
      </c>
      <c r="G27" s="23">
        <v>333801</v>
      </c>
    </row>
  </sheetData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zoomScaleNormal="100" zoomScaleSheetLayoutView="100" workbookViewId="0">
      <selection activeCell="I29" sqref="I29"/>
    </sheetView>
  </sheetViews>
  <sheetFormatPr defaultRowHeight="11.25"/>
  <cols>
    <col min="1" max="1" width="31.83203125" style="144" customWidth="1"/>
    <col min="2" max="2" width="13.83203125" style="144" bestFit="1" customWidth="1"/>
    <col min="3" max="3" width="14.33203125" style="144" bestFit="1" customWidth="1"/>
    <col min="4" max="4" width="16.33203125" style="144" customWidth="1"/>
    <col min="5" max="5" width="13.83203125" style="100" customWidth="1"/>
    <col min="6" max="6" width="2" style="144" customWidth="1"/>
    <col min="7" max="7" width="13.83203125" style="144" bestFit="1" customWidth="1"/>
    <col min="8" max="8" width="12.83203125" style="144" customWidth="1"/>
    <col min="9" max="10" width="13.1640625" style="144" customWidth="1"/>
    <col min="11" max="11" width="1.83203125" style="144" customWidth="1"/>
  </cols>
  <sheetData>
    <row r="1" spans="1:13" ht="1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2" thickBot="1">
      <c r="A2" s="4"/>
      <c r="B2" s="4"/>
      <c r="C2" s="4"/>
      <c r="D2" s="4"/>
      <c r="E2" s="133"/>
      <c r="F2" s="133"/>
      <c r="G2" s="4"/>
      <c r="H2" s="4"/>
      <c r="I2" s="4"/>
      <c r="J2" s="149" t="s">
        <v>1</v>
      </c>
      <c r="K2" s="149"/>
    </row>
    <row r="3" spans="1:13">
      <c r="A3" s="27"/>
      <c r="B3" s="150" t="s">
        <v>108</v>
      </c>
      <c r="C3" s="150"/>
      <c r="D3" s="150"/>
      <c r="E3" s="150"/>
      <c r="F3" s="134"/>
      <c r="G3" s="150" t="s">
        <v>109</v>
      </c>
      <c r="H3" s="150"/>
      <c r="I3" s="150"/>
      <c r="J3" s="150"/>
      <c r="K3" s="30"/>
    </row>
    <row r="4" spans="1:13" ht="45">
      <c r="A4" s="135"/>
      <c r="B4" s="136" t="s">
        <v>106</v>
      </c>
      <c r="C4" s="136" t="s">
        <v>87</v>
      </c>
      <c r="D4" s="136" t="s">
        <v>79</v>
      </c>
      <c r="E4" s="136" t="s">
        <v>96</v>
      </c>
      <c r="F4" s="136"/>
      <c r="G4" s="136" t="s">
        <v>97</v>
      </c>
      <c r="H4" s="136" t="s">
        <v>87</v>
      </c>
      <c r="I4" s="136" t="s">
        <v>79</v>
      </c>
      <c r="J4" s="136" t="s">
        <v>96</v>
      </c>
      <c r="K4" s="137"/>
    </row>
    <row r="5" spans="1:13">
      <c r="A5" s="138" t="s">
        <v>64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3">
      <c r="A6" s="31" t="s">
        <v>8</v>
      </c>
      <c r="B6" s="94">
        <v>3266</v>
      </c>
      <c r="C6" s="94">
        <v>0</v>
      </c>
      <c r="D6" s="94">
        <v>0</v>
      </c>
      <c r="E6" s="141">
        <v>3266</v>
      </c>
      <c r="F6" s="141"/>
      <c r="G6" s="141">
        <v>3378</v>
      </c>
      <c r="H6" s="141">
        <v>0</v>
      </c>
      <c r="I6" s="141">
        <v>0</v>
      </c>
      <c r="J6" s="141">
        <v>3378</v>
      </c>
      <c r="K6" s="142"/>
      <c r="M6" s="143"/>
    </row>
    <row r="7" spans="1:13">
      <c r="A7" s="31" t="s">
        <v>99</v>
      </c>
      <c r="B7" s="141">
        <v>4437</v>
      </c>
      <c r="C7" s="141">
        <v>0</v>
      </c>
      <c r="D7" s="141">
        <v>0</v>
      </c>
      <c r="E7" s="141">
        <v>4437</v>
      </c>
      <c r="F7" s="141"/>
      <c r="G7" s="141">
        <v>4648</v>
      </c>
      <c r="H7" s="141">
        <v>0</v>
      </c>
      <c r="I7" s="141">
        <v>0</v>
      </c>
      <c r="J7" s="141">
        <v>4648</v>
      </c>
      <c r="K7" s="142"/>
      <c r="M7" s="143"/>
    </row>
    <row r="8" spans="1:13">
      <c r="A8" s="31" t="s">
        <v>10</v>
      </c>
      <c r="B8" s="141">
        <v>7480</v>
      </c>
      <c r="C8" s="141">
        <v>0</v>
      </c>
      <c r="D8" s="141">
        <v>0</v>
      </c>
      <c r="E8" s="141">
        <v>7480</v>
      </c>
      <c r="F8" s="141"/>
      <c r="G8" s="141">
        <v>7517</v>
      </c>
      <c r="H8" s="141">
        <v>0</v>
      </c>
      <c r="I8" s="141">
        <v>0</v>
      </c>
      <c r="J8" s="141">
        <v>7517</v>
      </c>
      <c r="K8" s="142"/>
      <c r="M8" s="143"/>
    </row>
    <row r="9" spans="1:13">
      <c r="A9" s="34" t="s">
        <v>11</v>
      </c>
      <c r="B9" s="141">
        <v>1814</v>
      </c>
      <c r="C9" s="141">
        <v>0</v>
      </c>
      <c r="D9" s="141">
        <v>0</v>
      </c>
      <c r="E9" s="141">
        <v>1814</v>
      </c>
      <c r="F9" s="141"/>
      <c r="G9" s="141">
        <v>1961</v>
      </c>
      <c r="H9" s="141">
        <v>0</v>
      </c>
      <c r="I9" s="141">
        <v>0</v>
      </c>
      <c r="J9" s="141">
        <v>1961</v>
      </c>
      <c r="K9" s="142"/>
      <c r="M9" s="143"/>
    </row>
    <row r="10" spans="1:13">
      <c r="A10" s="31" t="s">
        <v>12</v>
      </c>
      <c r="B10" s="141">
        <v>0</v>
      </c>
      <c r="C10" s="141">
        <v>0</v>
      </c>
      <c r="D10" s="141">
        <v>0</v>
      </c>
      <c r="E10" s="141">
        <v>0</v>
      </c>
      <c r="F10" s="141"/>
      <c r="G10" s="141">
        <v>0</v>
      </c>
      <c r="H10" s="141">
        <v>0</v>
      </c>
      <c r="I10" s="141">
        <v>0</v>
      </c>
      <c r="J10" s="141">
        <v>0</v>
      </c>
      <c r="K10" s="142"/>
      <c r="M10" s="143"/>
    </row>
    <row r="11" spans="1:13">
      <c r="A11" s="31" t="s">
        <v>13</v>
      </c>
      <c r="B11" s="141">
        <v>747</v>
      </c>
      <c r="C11" s="141">
        <v>-1</v>
      </c>
      <c r="D11" s="141">
        <v>0</v>
      </c>
      <c r="E11" s="100">
        <v>747</v>
      </c>
      <c r="F11" s="141"/>
      <c r="G11" s="141">
        <v>970</v>
      </c>
      <c r="H11" s="141">
        <v>-1</v>
      </c>
      <c r="I11" s="141">
        <v>0</v>
      </c>
      <c r="J11" s="141">
        <v>970</v>
      </c>
      <c r="K11" s="142"/>
      <c r="M11" s="143"/>
    </row>
    <row r="12" spans="1:13">
      <c r="A12" s="31" t="s">
        <v>14</v>
      </c>
      <c r="B12" s="141">
        <v>366</v>
      </c>
      <c r="C12" s="141">
        <v>0</v>
      </c>
      <c r="D12" s="141">
        <v>0</v>
      </c>
      <c r="E12" s="141">
        <v>366</v>
      </c>
      <c r="F12" s="141"/>
      <c r="G12" s="141">
        <v>466</v>
      </c>
      <c r="H12" s="141">
        <v>0</v>
      </c>
      <c r="I12" s="141">
        <v>0</v>
      </c>
      <c r="J12" s="141">
        <v>466</v>
      </c>
      <c r="K12" s="142"/>
      <c r="M12" s="143"/>
    </row>
    <row r="13" spans="1:13">
      <c r="A13" s="31" t="s">
        <v>15</v>
      </c>
      <c r="B13" s="141">
        <v>278</v>
      </c>
      <c r="C13" s="141">
        <v>0</v>
      </c>
      <c r="D13" s="141">
        <v>0</v>
      </c>
      <c r="E13" s="141">
        <v>279</v>
      </c>
      <c r="F13" s="141"/>
      <c r="G13" s="141">
        <v>301</v>
      </c>
      <c r="H13" s="141">
        <v>0</v>
      </c>
      <c r="I13" s="141">
        <v>0</v>
      </c>
      <c r="J13" s="141">
        <v>301</v>
      </c>
      <c r="K13" s="142"/>
      <c r="M13" s="143"/>
    </row>
    <row r="14" spans="1:13">
      <c r="A14" s="31" t="s">
        <v>16</v>
      </c>
      <c r="B14" s="141">
        <v>5</v>
      </c>
      <c r="C14" s="141">
        <v>0</v>
      </c>
      <c r="D14" s="141">
        <v>0</v>
      </c>
      <c r="E14" s="141">
        <v>6</v>
      </c>
      <c r="F14" s="141"/>
      <c r="G14" s="141">
        <v>7</v>
      </c>
      <c r="H14" s="141">
        <v>0</v>
      </c>
      <c r="I14" s="141">
        <v>0</v>
      </c>
      <c r="J14" s="141">
        <v>7</v>
      </c>
      <c r="K14" s="142"/>
      <c r="M14" s="143"/>
    </row>
    <row r="15" spans="1:13">
      <c r="A15" s="31" t="s">
        <v>17</v>
      </c>
      <c r="B15" s="141">
        <v>9191</v>
      </c>
      <c r="C15" s="141">
        <v>0</v>
      </c>
      <c r="D15" s="141">
        <v>0</v>
      </c>
      <c r="E15" s="141">
        <v>9191</v>
      </c>
      <c r="F15" s="141"/>
      <c r="G15" s="141">
        <v>8749</v>
      </c>
      <c r="H15" s="141">
        <v>0</v>
      </c>
      <c r="I15" s="141">
        <v>0</v>
      </c>
      <c r="J15" s="141">
        <v>8749</v>
      </c>
      <c r="K15" s="142"/>
      <c r="M15" s="143"/>
    </row>
    <row r="16" spans="1:13">
      <c r="A16" s="31" t="s">
        <v>18</v>
      </c>
      <c r="B16" s="141">
        <v>102</v>
      </c>
      <c r="C16" s="141">
        <v>0</v>
      </c>
      <c r="D16" s="141">
        <v>0</v>
      </c>
      <c r="E16" s="141">
        <v>102</v>
      </c>
      <c r="F16" s="141"/>
      <c r="G16" s="141">
        <v>98</v>
      </c>
      <c r="H16" s="141">
        <v>0</v>
      </c>
      <c r="I16" s="141">
        <v>0</v>
      </c>
      <c r="J16" s="141">
        <v>98</v>
      </c>
      <c r="K16" s="142"/>
      <c r="M16" s="143"/>
    </row>
    <row r="17" spans="1:13">
      <c r="A17" s="31" t="s">
        <v>19</v>
      </c>
      <c r="B17" s="141">
        <v>1924</v>
      </c>
      <c r="C17" s="141">
        <v>0</v>
      </c>
      <c r="D17" s="141">
        <v>0</v>
      </c>
      <c r="E17" s="141">
        <v>1924</v>
      </c>
      <c r="F17" s="141"/>
      <c r="G17" s="141">
        <v>2044</v>
      </c>
      <c r="H17" s="141">
        <v>0</v>
      </c>
      <c r="I17" s="141">
        <v>0</v>
      </c>
      <c r="J17" s="141">
        <v>2044</v>
      </c>
      <c r="K17" s="142"/>
      <c r="M17" s="143"/>
    </row>
    <row r="18" spans="1:13">
      <c r="A18" s="34" t="s">
        <v>20</v>
      </c>
      <c r="B18" s="141">
        <v>2208</v>
      </c>
      <c r="C18" s="141">
        <v>0</v>
      </c>
      <c r="D18" s="141">
        <v>0</v>
      </c>
      <c r="E18" s="141">
        <v>2208</v>
      </c>
      <c r="F18" s="141"/>
      <c r="G18" s="141">
        <v>2711</v>
      </c>
      <c r="H18" s="141">
        <v>0</v>
      </c>
      <c r="I18" s="141">
        <v>0</v>
      </c>
      <c r="J18" s="141">
        <v>2711</v>
      </c>
      <c r="K18" s="142"/>
      <c r="M18" s="143"/>
    </row>
    <row r="19" spans="1:13">
      <c r="A19" s="31" t="s">
        <v>21</v>
      </c>
      <c r="B19" s="141">
        <v>379</v>
      </c>
      <c r="C19" s="141">
        <v>0</v>
      </c>
      <c r="D19" s="141">
        <v>0</v>
      </c>
      <c r="E19" s="141">
        <v>379</v>
      </c>
      <c r="F19" s="141"/>
      <c r="G19" s="141">
        <v>411</v>
      </c>
      <c r="H19" s="141">
        <v>0</v>
      </c>
      <c r="I19" s="141">
        <v>0</v>
      </c>
      <c r="J19" s="141">
        <v>411</v>
      </c>
      <c r="K19" s="142"/>
      <c r="M19" s="143"/>
    </row>
    <row r="20" spans="1:13">
      <c r="A20" s="31" t="s">
        <v>22</v>
      </c>
      <c r="B20" s="141">
        <v>175</v>
      </c>
      <c r="C20" s="141">
        <v>0</v>
      </c>
      <c r="D20" s="141">
        <v>0</v>
      </c>
      <c r="E20" s="141">
        <v>175</v>
      </c>
      <c r="F20" s="141"/>
      <c r="G20" s="141">
        <v>69</v>
      </c>
      <c r="H20" s="141">
        <v>0</v>
      </c>
      <c r="I20" s="141">
        <v>0</v>
      </c>
      <c r="J20" s="141">
        <v>69</v>
      </c>
      <c r="K20" s="142"/>
      <c r="M20" s="143"/>
    </row>
    <row r="21" spans="1:13">
      <c r="A21" s="31" t="s">
        <v>23</v>
      </c>
      <c r="B21" s="141">
        <v>385</v>
      </c>
      <c r="C21" s="141">
        <v>0</v>
      </c>
      <c r="D21" s="141">
        <v>0</v>
      </c>
      <c r="E21" s="141">
        <v>385</v>
      </c>
      <c r="F21" s="141"/>
      <c r="G21" s="141">
        <v>242</v>
      </c>
      <c r="H21" s="141">
        <v>0</v>
      </c>
      <c r="I21" s="141">
        <v>0</v>
      </c>
      <c r="J21" s="141">
        <v>242</v>
      </c>
      <c r="K21" s="142"/>
      <c r="M21" s="143"/>
    </row>
    <row r="22" spans="1:13">
      <c r="A22" s="31" t="s">
        <v>24</v>
      </c>
      <c r="B22" s="141">
        <v>2237</v>
      </c>
      <c r="C22" s="141">
        <v>0</v>
      </c>
      <c r="D22" s="141">
        <v>0</v>
      </c>
      <c r="E22" s="141">
        <v>2237</v>
      </c>
      <c r="F22" s="141"/>
      <c r="G22" s="141">
        <v>2318</v>
      </c>
      <c r="H22" s="141">
        <v>0</v>
      </c>
      <c r="I22" s="141">
        <v>0</v>
      </c>
      <c r="J22" s="141">
        <v>2318</v>
      </c>
      <c r="K22" s="142"/>
      <c r="M22" s="143"/>
    </row>
    <row r="23" spans="1:13">
      <c r="A23" s="31" t="s">
        <v>25</v>
      </c>
      <c r="B23" s="141">
        <v>1064</v>
      </c>
      <c r="C23" s="141">
        <v>1</v>
      </c>
      <c r="D23" s="141">
        <v>0</v>
      </c>
      <c r="E23" s="141">
        <v>1065</v>
      </c>
      <c r="F23" s="141"/>
      <c r="G23" s="141">
        <v>1106</v>
      </c>
      <c r="H23" s="141">
        <v>0</v>
      </c>
      <c r="I23" s="141">
        <v>0</v>
      </c>
      <c r="J23" s="141">
        <v>1106</v>
      </c>
      <c r="K23" s="142"/>
      <c r="M23" s="143"/>
    </row>
    <row r="24" spans="1:13">
      <c r="A24" s="31" t="s">
        <v>26</v>
      </c>
      <c r="B24" s="141">
        <v>781</v>
      </c>
      <c r="C24" s="141">
        <v>0</v>
      </c>
      <c r="D24" s="141">
        <v>0</v>
      </c>
      <c r="E24" s="141">
        <v>781</v>
      </c>
      <c r="F24" s="141"/>
      <c r="G24" s="141">
        <v>804</v>
      </c>
      <c r="H24" s="141">
        <v>0</v>
      </c>
      <c r="I24" s="141">
        <v>0</v>
      </c>
      <c r="J24" s="141">
        <v>804</v>
      </c>
      <c r="K24" s="142"/>
      <c r="M24" s="143"/>
    </row>
    <row r="25" spans="1:13">
      <c r="A25" s="147" t="s">
        <v>27</v>
      </c>
      <c r="B25" s="141">
        <v>136</v>
      </c>
      <c r="C25" s="141">
        <v>-1</v>
      </c>
      <c r="D25" s="141">
        <v>1</v>
      </c>
      <c r="E25" s="141">
        <v>136</v>
      </c>
      <c r="F25" s="141"/>
      <c r="G25" s="141">
        <v>134</v>
      </c>
      <c r="H25" s="141">
        <v>0</v>
      </c>
      <c r="I25" s="141">
        <v>1</v>
      </c>
      <c r="J25" s="141">
        <v>134</v>
      </c>
      <c r="K25" s="142"/>
      <c r="M25" s="143"/>
    </row>
    <row r="26" spans="1:13">
      <c r="A26" s="31" t="s">
        <v>28</v>
      </c>
      <c r="B26" s="141">
        <v>386</v>
      </c>
      <c r="C26" s="141">
        <v>0</v>
      </c>
      <c r="D26" s="141">
        <v>0</v>
      </c>
      <c r="E26" s="141">
        <v>387</v>
      </c>
      <c r="F26" s="141"/>
      <c r="G26" s="141">
        <v>356</v>
      </c>
      <c r="H26" s="141">
        <v>0</v>
      </c>
      <c r="I26" s="141">
        <v>0</v>
      </c>
      <c r="J26" s="141">
        <v>357</v>
      </c>
      <c r="K26" s="142"/>
      <c r="M26" s="143"/>
    </row>
    <row r="27" spans="1:13">
      <c r="A27" s="31" t="s">
        <v>100</v>
      </c>
      <c r="B27" s="141">
        <v>68</v>
      </c>
      <c r="C27" s="141">
        <v>0</v>
      </c>
      <c r="D27" s="141">
        <v>9</v>
      </c>
      <c r="E27" s="141">
        <v>77</v>
      </c>
      <c r="F27" s="141"/>
      <c r="G27" s="141">
        <v>68</v>
      </c>
      <c r="H27" s="141">
        <v>0</v>
      </c>
      <c r="I27" s="141">
        <v>14</v>
      </c>
      <c r="J27" s="141">
        <v>82</v>
      </c>
      <c r="K27" s="142"/>
      <c r="M27" s="143"/>
    </row>
    <row r="28" spans="1:13">
      <c r="A28" s="31" t="s">
        <v>101</v>
      </c>
      <c r="B28" s="141">
        <v>1000</v>
      </c>
      <c r="C28" s="141">
        <v>0</v>
      </c>
      <c r="D28" s="141">
        <v>0</v>
      </c>
      <c r="E28" s="141">
        <v>1000</v>
      </c>
      <c r="F28" s="141"/>
      <c r="G28" s="141">
        <v>1100</v>
      </c>
      <c r="H28" s="141">
        <v>0</v>
      </c>
      <c r="I28" s="141">
        <v>0</v>
      </c>
      <c r="J28" s="141">
        <v>1100</v>
      </c>
      <c r="K28" s="142"/>
      <c r="M28" s="143"/>
    </row>
    <row r="29" spans="1:13">
      <c r="A29" s="31" t="s">
        <v>102</v>
      </c>
      <c r="B29" s="141">
        <v>800</v>
      </c>
      <c r="C29" s="141">
        <v>0</v>
      </c>
      <c r="D29" s="141">
        <v>0</v>
      </c>
      <c r="E29" s="141">
        <v>800</v>
      </c>
      <c r="F29" s="141"/>
      <c r="G29" s="141">
        <v>800</v>
      </c>
      <c r="H29" s="141">
        <v>0</v>
      </c>
      <c r="I29" s="141">
        <v>0</v>
      </c>
      <c r="J29" s="141">
        <v>800</v>
      </c>
      <c r="K29" s="142"/>
      <c r="M29" s="143"/>
    </row>
    <row r="30" spans="1:13">
      <c r="A30" s="31" t="s">
        <v>103</v>
      </c>
      <c r="B30" s="141">
        <v>0</v>
      </c>
      <c r="C30" s="141">
        <v>0</v>
      </c>
      <c r="D30" s="141">
        <v>0</v>
      </c>
      <c r="E30" s="141">
        <v>0</v>
      </c>
      <c r="F30" s="141"/>
      <c r="G30" s="141">
        <v>0</v>
      </c>
      <c r="H30" s="141">
        <v>0</v>
      </c>
      <c r="I30" s="141">
        <v>0</v>
      </c>
      <c r="J30" s="141">
        <v>0</v>
      </c>
      <c r="K30" s="142"/>
      <c r="M30" s="143"/>
    </row>
    <row r="31" spans="1:13" ht="12" thickBot="1">
      <c r="A31" s="36" t="s">
        <v>36</v>
      </c>
      <c r="B31" s="148">
        <v>39200</v>
      </c>
      <c r="C31" s="148">
        <v>-1</v>
      </c>
      <c r="D31" s="148">
        <v>10</v>
      </c>
      <c r="E31" s="148">
        <v>39200</v>
      </c>
      <c r="F31" s="148"/>
      <c r="G31" s="148">
        <v>40200</v>
      </c>
      <c r="H31" s="148">
        <v>-1</v>
      </c>
      <c r="I31" s="148">
        <v>15</v>
      </c>
      <c r="J31" s="148">
        <v>40300</v>
      </c>
      <c r="K31" s="145"/>
      <c r="M31" s="143"/>
    </row>
    <row r="33" spans="2:10">
      <c r="E33" s="144"/>
    </row>
    <row r="34" spans="2:10">
      <c r="B34" s="144">
        <f>ROUND(B31,-2)</f>
        <v>39200</v>
      </c>
      <c r="E34" s="144">
        <f t="shared" ref="E34:J34" si="0">ROUND(E31,-2)</f>
        <v>39200</v>
      </c>
      <c r="G34" s="144">
        <f t="shared" si="0"/>
        <v>40200</v>
      </c>
      <c r="J34" s="144">
        <f t="shared" si="0"/>
        <v>40300</v>
      </c>
    </row>
    <row r="35" spans="2:10">
      <c r="E35" s="144"/>
    </row>
    <row r="36" spans="2:10">
      <c r="E36" s="144"/>
    </row>
    <row r="37" spans="2:10">
      <c r="E37" s="144"/>
    </row>
    <row r="38" spans="2:10">
      <c r="E38" s="144"/>
    </row>
    <row r="39" spans="2:10">
      <c r="E39" s="144"/>
    </row>
    <row r="40" spans="2:10">
      <c r="E40" s="144"/>
    </row>
    <row r="41" spans="2:10">
      <c r="E41" s="144"/>
    </row>
    <row r="42" spans="2:10">
      <c r="E42" s="144"/>
    </row>
    <row r="43" spans="2:10">
      <c r="E43" s="144"/>
    </row>
    <row r="44" spans="2:10">
      <c r="E44" s="144"/>
    </row>
    <row r="45" spans="2:10">
      <c r="E45" s="144"/>
    </row>
    <row r="46" spans="2:10">
      <c r="E46" s="144"/>
    </row>
    <row r="47" spans="2:10">
      <c r="E47" s="144"/>
    </row>
    <row r="48" spans="2:10">
      <c r="E48" s="144"/>
    </row>
    <row r="49" spans="5:5">
      <c r="E49" s="144"/>
    </row>
    <row r="50" spans="5:5">
      <c r="E50" s="144"/>
    </row>
    <row r="51" spans="5:5">
      <c r="E51" s="144"/>
    </row>
    <row r="52" spans="5:5">
      <c r="E52" s="144"/>
    </row>
    <row r="53" spans="5:5">
      <c r="E53" s="144"/>
    </row>
    <row r="54" spans="5:5">
      <c r="E54" s="144"/>
    </row>
    <row r="55" spans="5:5">
      <c r="E55" s="144"/>
    </row>
    <row r="56" spans="5:5">
      <c r="E56" s="144"/>
    </row>
    <row r="57" spans="5:5">
      <c r="E57" s="144"/>
    </row>
    <row r="58" spans="5:5">
      <c r="E58" s="144"/>
    </row>
  </sheetData>
  <mergeCells count="3">
    <mergeCell ref="J2:K2"/>
    <mergeCell ref="B3:E3"/>
    <mergeCell ref="G3:J3"/>
  </mergeCells>
  <pageMargins left="0.7" right="0.7" top="0.75" bottom="0.75" header="0.3" footer="0.3"/>
  <pageSetup paperSize="9" scale="77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130" zoomScaleNormal="100" zoomScaleSheetLayoutView="130" workbookViewId="0">
      <selection activeCell="K42" sqref="K42"/>
    </sheetView>
  </sheetViews>
  <sheetFormatPr defaultRowHeight="11.25"/>
  <cols>
    <col min="1" max="1" width="31.1640625" style="24" bestFit="1" customWidth="1"/>
    <col min="2" max="2" width="13.5" style="24" customWidth="1"/>
    <col min="3" max="3" width="15.1640625" style="24" customWidth="1"/>
    <col min="4" max="4" width="16.33203125" style="24" customWidth="1"/>
    <col min="5" max="5" width="16" style="24" customWidth="1"/>
    <col min="6" max="6" width="12.33203125" style="24" customWidth="1"/>
    <col min="7" max="7" width="12.1640625" style="24" customWidth="1"/>
    <col min="8" max="16384" width="9.33203125" style="3"/>
  </cols>
  <sheetData>
    <row r="1" spans="1:7" s="10" customFormat="1" ht="15">
      <c r="A1" s="25" t="s">
        <v>32</v>
      </c>
      <c r="B1" s="25"/>
      <c r="C1" s="25"/>
      <c r="D1" s="25"/>
      <c r="E1" s="25"/>
      <c r="F1" s="25"/>
      <c r="G1" s="25"/>
    </row>
    <row r="2" spans="1:7" s="10" customFormat="1" ht="12" thickBot="1">
      <c r="A2" s="26"/>
      <c r="B2" s="26"/>
      <c r="C2" s="26"/>
      <c r="D2" s="26"/>
      <c r="E2" s="26"/>
      <c r="F2" s="26"/>
      <c r="G2" s="5" t="s">
        <v>1</v>
      </c>
    </row>
    <row r="3" spans="1:7" s="10" customFormat="1" ht="56.25">
      <c r="A3" s="27"/>
      <c r="B3" s="28" t="s">
        <v>33</v>
      </c>
      <c r="C3" s="8" t="s">
        <v>34</v>
      </c>
      <c r="D3" s="29" t="s">
        <v>35</v>
      </c>
      <c r="E3" s="29" t="s">
        <v>5</v>
      </c>
      <c r="F3" s="29" t="s">
        <v>6</v>
      </c>
      <c r="G3" s="30" t="s">
        <v>7</v>
      </c>
    </row>
    <row r="4" spans="1:7">
      <c r="A4" s="31" t="s">
        <v>8</v>
      </c>
      <c r="B4" s="12">
        <v>7575</v>
      </c>
      <c r="C4" s="14">
        <v>7523</v>
      </c>
      <c r="D4" s="13">
        <v>7445</v>
      </c>
      <c r="E4" s="32">
        <v>0</v>
      </c>
      <c r="F4" s="32">
        <v>-2</v>
      </c>
      <c r="G4" s="33">
        <v>7443</v>
      </c>
    </row>
    <row r="5" spans="1:7">
      <c r="A5" s="31" t="s">
        <v>9</v>
      </c>
      <c r="B5" s="12">
        <v>5277</v>
      </c>
      <c r="C5" s="14">
        <v>5393</v>
      </c>
      <c r="D5" s="13">
        <v>5174</v>
      </c>
      <c r="E5" s="32">
        <v>11</v>
      </c>
      <c r="F5" s="32">
        <v>-2</v>
      </c>
      <c r="G5" s="33">
        <v>5183</v>
      </c>
    </row>
    <row r="6" spans="1:7">
      <c r="A6" s="31" t="s">
        <v>10</v>
      </c>
      <c r="B6" s="12">
        <v>8264</v>
      </c>
      <c r="C6" s="14">
        <v>8271</v>
      </c>
      <c r="D6" s="13">
        <v>8242</v>
      </c>
      <c r="E6" s="32">
        <v>11</v>
      </c>
      <c r="F6" s="32">
        <v>0</v>
      </c>
      <c r="G6" s="33">
        <v>8253</v>
      </c>
    </row>
    <row r="7" spans="1:7">
      <c r="A7" s="34" t="s">
        <v>11</v>
      </c>
      <c r="B7" s="12">
        <v>9143</v>
      </c>
      <c r="C7" s="14">
        <v>9150</v>
      </c>
      <c r="D7" s="13">
        <v>8967</v>
      </c>
      <c r="E7" s="32">
        <v>3</v>
      </c>
      <c r="F7" s="32">
        <v>-35</v>
      </c>
      <c r="G7" s="33">
        <v>8935</v>
      </c>
    </row>
    <row r="8" spans="1:7">
      <c r="A8" s="31" t="s">
        <v>12</v>
      </c>
      <c r="B8" s="12">
        <v>227</v>
      </c>
      <c r="C8" s="14">
        <v>223</v>
      </c>
      <c r="D8" s="13">
        <v>260</v>
      </c>
      <c r="E8" s="32">
        <v>0</v>
      </c>
      <c r="F8" s="32">
        <v>0</v>
      </c>
      <c r="G8" s="33">
        <v>260</v>
      </c>
    </row>
    <row r="9" spans="1:7">
      <c r="A9" s="31" t="s">
        <v>13</v>
      </c>
      <c r="B9" s="12">
        <v>3427</v>
      </c>
      <c r="C9" s="14">
        <v>3017</v>
      </c>
      <c r="D9" s="13">
        <v>3032</v>
      </c>
      <c r="E9" s="32">
        <v>13</v>
      </c>
      <c r="F9" s="32">
        <v>-14</v>
      </c>
      <c r="G9" s="33">
        <v>3031</v>
      </c>
    </row>
    <row r="10" spans="1:7">
      <c r="A10" s="31" t="s">
        <v>14</v>
      </c>
      <c r="B10" s="12">
        <v>1007</v>
      </c>
      <c r="C10" s="14">
        <v>1018</v>
      </c>
      <c r="D10" s="13">
        <v>1000</v>
      </c>
      <c r="E10" s="32">
        <v>0</v>
      </c>
      <c r="F10" s="32">
        <v>0</v>
      </c>
      <c r="G10" s="33">
        <v>999</v>
      </c>
    </row>
    <row r="11" spans="1:7">
      <c r="A11" s="31" t="s">
        <v>15</v>
      </c>
      <c r="B11" s="12">
        <v>913</v>
      </c>
      <c r="C11" s="14">
        <v>854</v>
      </c>
      <c r="D11" s="13">
        <v>843</v>
      </c>
      <c r="E11" s="32">
        <v>0</v>
      </c>
      <c r="F11" s="32">
        <v>10</v>
      </c>
      <c r="G11" s="33">
        <v>853</v>
      </c>
    </row>
    <row r="12" spans="1:7">
      <c r="A12" s="31" t="s">
        <v>16</v>
      </c>
      <c r="B12" s="12">
        <v>14</v>
      </c>
      <c r="C12" s="14">
        <v>14</v>
      </c>
      <c r="D12" s="13">
        <v>11</v>
      </c>
      <c r="E12" s="32">
        <v>0</v>
      </c>
      <c r="F12" s="32">
        <v>0</v>
      </c>
      <c r="G12" s="33">
        <v>12</v>
      </c>
    </row>
    <row r="13" spans="1:7">
      <c r="A13" s="31" t="s">
        <v>17</v>
      </c>
      <c r="B13" s="12">
        <v>9228</v>
      </c>
      <c r="C13" s="14">
        <v>9238</v>
      </c>
      <c r="D13" s="13">
        <v>9071</v>
      </c>
      <c r="E13" s="32">
        <v>138</v>
      </c>
      <c r="F13" s="32">
        <v>0</v>
      </c>
      <c r="G13" s="33">
        <v>9210</v>
      </c>
    </row>
    <row r="14" spans="1:7">
      <c r="A14" s="31" t="s">
        <v>18</v>
      </c>
      <c r="B14" s="12">
        <v>203</v>
      </c>
      <c r="C14" s="14">
        <v>203</v>
      </c>
      <c r="D14" s="13">
        <v>200</v>
      </c>
      <c r="E14" s="32">
        <v>1</v>
      </c>
      <c r="F14" s="32">
        <v>0</v>
      </c>
      <c r="G14" s="33">
        <v>201</v>
      </c>
    </row>
    <row r="15" spans="1:7">
      <c r="A15" s="31" t="s">
        <v>19</v>
      </c>
      <c r="B15" s="12">
        <v>1366</v>
      </c>
      <c r="C15" s="14">
        <v>1347</v>
      </c>
      <c r="D15" s="13">
        <v>1353</v>
      </c>
      <c r="E15" s="32">
        <v>0</v>
      </c>
      <c r="F15" s="32">
        <v>0</v>
      </c>
      <c r="G15" s="33">
        <v>1353</v>
      </c>
    </row>
    <row r="16" spans="1:7">
      <c r="A16" s="34" t="s">
        <v>20</v>
      </c>
      <c r="B16" s="12">
        <v>1889</v>
      </c>
      <c r="C16" s="14">
        <v>1874</v>
      </c>
      <c r="D16" s="13">
        <v>1808</v>
      </c>
      <c r="E16" s="32">
        <v>0</v>
      </c>
      <c r="F16" s="32">
        <v>0</v>
      </c>
      <c r="G16" s="33">
        <v>1807</v>
      </c>
    </row>
    <row r="17" spans="1:7">
      <c r="A17" s="31" t="s">
        <v>21</v>
      </c>
      <c r="B17" s="12">
        <v>695</v>
      </c>
      <c r="C17" s="14">
        <v>734</v>
      </c>
      <c r="D17" s="13">
        <v>709</v>
      </c>
      <c r="E17" s="32">
        <v>-4</v>
      </c>
      <c r="F17" s="32">
        <v>-12</v>
      </c>
      <c r="G17" s="33">
        <v>693</v>
      </c>
    </row>
    <row r="18" spans="1:7">
      <c r="A18" s="31" t="s">
        <v>22</v>
      </c>
      <c r="B18" s="12">
        <v>543</v>
      </c>
      <c r="C18" s="14">
        <v>560</v>
      </c>
      <c r="D18" s="13">
        <v>514</v>
      </c>
      <c r="E18" s="32">
        <v>7</v>
      </c>
      <c r="F18" s="32">
        <v>-2</v>
      </c>
      <c r="G18" s="33">
        <v>519</v>
      </c>
    </row>
    <row r="19" spans="1:7">
      <c r="A19" s="31" t="s">
        <v>23</v>
      </c>
      <c r="B19" s="12">
        <v>286</v>
      </c>
      <c r="C19" s="14">
        <v>275</v>
      </c>
      <c r="D19" s="13">
        <v>279</v>
      </c>
      <c r="E19" s="32">
        <v>0</v>
      </c>
      <c r="F19" s="32">
        <v>-7</v>
      </c>
      <c r="G19" s="33">
        <v>272</v>
      </c>
    </row>
    <row r="20" spans="1:7">
      <c r="A20" s="31" t="s">
        <v>24</v>
      </c>
      <c r="B20" s="12">
        <v>3930</v>
      </c>
      <c r="C20" s="14">
        <v>3927</v>
      </c>
      <c r="D20" s="13">
        <v>3926</v>
      </c>
      <c r="E20" s="32">
        <v>0</v>
      </c>
      <c r="F20" s="32">
        <v>0</v>
      </c>
      <c r="G20" s="33">
        <v>3927</v>
      </c>
    </row>
    <row r="21" spans="1:7">
      <c r="A21" s="31" t="s">
        <v>25</v>
      </c>
      <c r="B21" s="12">
        <v>1939</v>
      </c>
      <c r="C21" s="14">
        <v>1947</v>
      </c>
      <c r="D21" s="13">
        <v>1941</v>
      </c>
      <c r="E21" s="32">
        <v>2</v>
      </c>
      <c r="F21" s="32">
        <v>-13</v>
      </c>
      <c r="G21" s="33">
        <v>1930</v>
      </c>
    </row>
    <row r="22" spans="1:7">
      <c r="A22" s="31" t="s">
        <v>26</v>
      </c>
      <c r="B22" s="12">
        <v>1287</v>
      </c>
      <c r="C22" s="14">
        <v>1275</v>
      </c>
      <c r="D22" s="13">
        <v>1266</v>
      </c>
      <c r="E22" s="32">
        <v>0</v>
      </c>
      <c r="F22" s="32">
        <v>17</v>
      </c>
      <c r="G22" s="33">
        <v>1283</v>
      </c>
    </row>
    <row r="23" spans="1:7">
      <c r="A23" s="31" t="s">
        <v>27</v>
      </c>
      <c r="B23" s="12">
        <v>402</v>
      </c>
      <c r="C23" s="14">
        <v>413</v>
      </c>
      <c r="D23" s="13">
        <v>294</v>
      </c>
      <c r="E23" s="32">
        <v>-4</v>
      </c>
      <c r="F23" s="32">
        <v>0</v>
      </c>
      <c r="G23" s="33">
        <v>290</v>
      </c>
    </row>
    <row r="24" spans="1:7">
      <c r="A24" s="31" t="s">
        <v>28</v>
      </c>
      <c r="B24" s="12">
        <v>462</v>
      </c>
      <c r="C24" s="14">
        <v>461</v>
      </c>
      <c r="D24" s="13">
        <v>456</v>
      </c>
      <c r="E24" s="32">
        <v>0</v>
      </c>
      <c r="F24" s="32">
        <v>0</v>
      </c>
      <c r="G24" s="33">
        <v>455</v>
      </c>
    </row>
    <row r="25" spans="1:7">
      <c r="A25" s="31" t="s">
        <v>29</v>
      </c>
      <c r="B25" s="12">
        <v>66</v>
      </c>
      <c r="C25" s="14">
        <v>42</v>
      </c>
      <c r="D25" s="13">
        <v>55</v>
      </c>
      <c r="E25" s="32">
        <v>0</v>
      </c>
      <c r="F25" s="32">
        <v>0</v>
      </c>
      <c r="G25" s="33">
        <v>55</v>
      </c>
    </row>
    <row r="26" spans="1:7">
      <c r="A26" s="31" t="s">
        <v>30</v>
      </c>
      <c r="B26" s="18">
        <v>0</v>
      </c>
      <c r="C26" s="14">
        <v>-1200</v>
      </c>
      <c r="D26" s="13">
        <v>0</v>
      </c>
      <c r="E26" s="15">
        <v>0</v>
      </c>
      <c r="F26" s="15">
        <v>0</v>
      </c>
      <c r="G26" s="35">
        <v>0</v>
      </c>
    </row>
    <row r="27" spans="1:7" s="10" customFormat="1" ht="12" thickBot="1">
      <c r="A27" s="36" t="s">
        <v>36</v>
      </c>
      <c r="B27" s="21">
        <v>58144</v>
      </c>
      <c r="C27" s="37">
        <v>56600</v>
      </c>
      <c r="D27" s="37">
        <v>56846</v>
      </c>
      <c r="E27" s="38">
        <v>177</v>
      </c>
      <c r="F27" s="38">
        <v>-60</v>
      </c>
      <c r="G27" s="39">
        <v>56963</v>
      </c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J48"/>
  <sheetViews>
    <sheetView showGridLines="0" view="pageBreakPreview" topLeftCell="A10" zoomScaleNormal="100" zoomScaleSheetLayoutView="100" workbookViewId="0">
      <selection activeCell="K42" sqref="K42"/>
    </sheetView>
  </sheetViews>
  <sheetFormatPr defaultColWidth="10.1640625" defaultRowHeight="11.25"/>
  <cols>
    <col min="1" max="1" width="33.1640625" style="66" bestFit="1" customWidth="1"/>
    <col min="2" max="3" width="11" style="66" customWidth="1"/>
    <col min="4" max="4" width="16.33203125" style="66" customWidth="1"/>
    <col min="5" max="5" width="12" style="66" customWidth="1"/>
    <col min="6" max="6" width="11.5" style="66" customWidth="1"/>
    <col min="7" max="8" width="10.1640625" style="44"/>
    <col min="9" max="9" width="12.83203125" style="44" customWidth="1"/>
    <col min="10" max="10" width="13.1640625" style="44" customWidth="1"/>
    <col min="11" max="16384" width="10.1640625" style="44"/>
  </cols>
  <sheetData>
    <row r="1" spans="1:244" s="40" customFormat="1" ht="15.75" customHeight="1">
      <c r="A1" s="25" t="s">
        <v>37</v>
      </c>
      <c r="B1" s="25"/>
      <c r="C1" s="25"/>
      <c r="D1" s="25"/>
      <c r="E1" s="25"/>
      <c r="F1" s="25"/>
    </row>
    <row r="2" spans="1:244" s="40" customFormat="1" ht="15.75">
      <c r="A2" s="25"/>
      <c r="B2" s="25"/>
      <c r="C2" s="25"/>
      <c r="D2" s="25"/>
      <c r="E2" s="25"/>
      <c r="F2" s="25"/>
    </row>
    <row r="3" spans="1:244" s="45" customFormat="1" ht="12" thickBot="1">
      <c r="A3" s="41"/>
      <c r="B3" s="42"/>
      <c r="C3" s="42"/>
      <c r="D3" s="42"/>
      <c r="E3" s="42"/>
      <c r="F3" s="43" t="s">
        <v>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s="50" customFormat="1" ht="45">
      <c r="A4" s="46"/>
      <c r="B4" s="29" t="s">
        <v>38</v>
      </c>
      <c r="C4" s="29" t="s">
        <v>39</v>
      </c>
      <c r="D4" s="29" t="s">
        <v>5</v>
      </c>
      <c r="E4" s="29" t="s">
        <v>6</v>
      </c>
      <c r="F4" s="30" t="s">
        <v>7</v>
      </c>
      <c r="G4" s="47"/>
      <c r="H4" s="48" t="s">
        <v>40</v>
      </c>
      <c r="I4" s="49" t="s">
        <v>41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</row>
    <row r="5" spans="1:244" s="54" customFormat="1">
      <c r="A5" s="51" t="s">
        <v>42</v>
      </c>
      <c r="B5" s="52"/>
      <c r="C5" s="52"/>
      <c r="D5" s="52"/>
      <c r="E5" s="52"/>
      <c r="F5" s="53"/>
    </row>
    <row r="6" spans="1:244" s="54" customFormat="1">
      <c r="A6" s="55" t="s">
        <v>43</v>
      </c>
      <c r="B6" s="56"/>
      <c r="C6" s="52"/>
      <c r="D6" s="52"/>
      <c r="E6" s="52"/>
      <c r="F6" s="53"/>
    </row>
    <row r="7" spans="1:244" s="60" customFormat="1" ht="12.75" customHeight="1">
      <c r="A7" s="57" t="s">
        <v>31</v>
      </c>
      <c r="B7" s="58">
        <v>334778</v>
      </c>
      <c r="C7" s="58">
        <v>341539.97399999999</v>
      </c>
      <c r="D7" s="58">
        <v>-6803.2219999999807</v>
      </c>
      <c r="E7" s="58">
        <v>-935.80100000000004</v>
      </c>
      <c r="F7" s="59">
        <v>333801</v>
      </c>
      <c r="H7" s="61">
        <f>F7-C7</f>
        <v>-7738.9739999999874</v>
      </c>
      <c r="I7" s="62">
        <f>H7-SUM(D7:E7)</f>
        <v>4.8999999993611709E-2</v>
      </c>
    </row>
    <row r="8" spans="1:244" s="66" customFormat="1" ht="12.75" customHeight="1">
      <c r="A8" s="63" t="s">
        <v>44</v>
      </c>
      <c r="B8" s="64"/>
      <c r="C8" s="64"/>
      <c r="D8" s="64"/>
      <c r="E8" s="64"/>
      <c r="F8" s="65"/>
      <c r="H8" s="67"/>
      <c r="I8" s="68"/>
    </row>
    <row r="9" spans="1:244" s="66" customFormat="1" ht="12.75" customHeight="1">
      <c r="A9" s="69" t="s">
        <v>45</v>
      </c>
      <c r="B9" s="70">
        <v>164840</v>
      </c>
      <c r="C9" s="70">
        <v>164486</v>
      </c>
      <c r="D9" s="70"/>
      <c r="E9" s="70">
        <v>1</v>
      </c>
      <c r="F9" s="71">
        <v>164487</v>
      </c>
      <c r="H9" s="67">
        <f>F9-C9</f>
        <v>1</v>
      </c>
      <c r="I9" s="68">
        <f t="shared" ref="I9:I47" si="0">H9-SUM(D9:E9)</f>
        <v>0</v>
      </c>
    </row>
    <row r="10" spans="1:244" s="66" customFormat="1" ht="12.75" customHeight="1">
      <c r="A10" s="72" t="s">
        <v>46</v>
      </c>
      <c r="B10" s="70">
        <v>21871</v>
      </c>
      <c r="C10" s="70">
        <v>21907</v>
      </c>
      <c r="D10" s="70">
        <v>5760</v>
      </c>
      <c r="E10" s="70"/>
      <c r="F10" s="71">
        <v>27667</v>
      </c>
      <c r="H10" s="67">
        <f t="shared" ref="H10:H47" si="1">F10-C10</f>
        <v>5760</v>
      </c>
      <c r="I10" s="68">
        <f t="shared" si="0"/>
        <v>0</v>
      </c>
    </row>
    <row r="11" spans="1:244" s="66" customFormat="1" ht="12.75" customHeight="1">
      <c r="A11" s="72" t="s">
        <v>47</v>
      </c>
      <c r="B11" s="70">
        <v>2904</v>
      </c>
      <c r="C11" s="70">
        <v>1343</v>
      </c>
      <c r="D11" s="70"/>
      <c r="E11" s="70">
        <v>187</v>
      </c>
      <c r="F11" s="71">
        <v>1530</v>
      </c>
      <c r="H11" s="67">
        <f t="shared" si="1"/>
        <v>187</v>
      </c>
      <c r="I11" s="68">
        <f t="shared" si="0"/>
        <v>0</v>
      </c>
    </row>
    <row r="12" spans="1:244" s="66" customFormat="1" ht="12.75" customHeight="1">
      <c r="A12" s="69" t="s">
        <v>48</v>
      </c>
      <c r="B12" s="70">
        <v>893</v>
      </c>
      <c r="C12" s="70">
        <v>971</v>
      </c>
      <c r="D12" s="70"/>
      <c r="E12" s="70">
        <v>30</v>
      </c>
      <c r="F12" s="71">
        <v>1001</v>
      </c>
      <c r="H12" s="67">
        <f t="shared" si="1"/>
        <v>30</v>
      </c>
      <c r="I12" s="68">
        <f t="shared" si="0"/>
        <v>0</v>
      </c>
    </row>
    <row r="13" spans="1:244" s="66" customFormat="1" ht="12.75" customHeight="1">
      <c r="A13" s="69" t="s">
        <v>49</v>
      </c>
      <c r="B13" s="70">
        <v>3464</v>
      </c>
      <c r="C13" s="70">
        <v>3464</v>
      </c>
      <c r="D13" s="70"/>
      <c r="E13" s="70"/>
      <c r="F13" s="71">
        <v>3464</v>
      </c>
      <c r="H13" s="67">
        <f t="shared" si="1"/>
        <v>0</v>
      </c>
      <c r="I13" s="68">
        <f t="shared" si="0"/>
        <v>0</v>
      </c>
    </row>
    <row r="14" spans="1:244" s="66" customFormat="1" ht="12.75" customHeight="1">
      <c r="A14" s="69" t="s">
        <v>50</v>
      </c>
      <c r="B14" s="70">
        <v>-260</v>
      </c>
      <c r="C14" s="70">
        <v>-256</v>
      </c>
      <c r="D14" s="70"/>
      <c r="E14" s="70">
        <v>0</v>
      </c>
      <c r="F14" s="71">
        <v>-256</v>
      </c>
      <c r="H14" s="67">
        <f t="shared" si="1"/>
        <v>0</v>
      </c>
      <c r="I14" s="68">
        <f t="shared" si="0"/>
        <v>0</v>
      </c>
    </row>
    <row r="15" spans="1:244" s="66" customFormat="1" ht="12.75" customHeight="1">
      <c r="A15" s="69" t="s">
        <v>51</v>
      </c>
      <c r="B15" s="70">
        <v>50594</v>
      </c>
      <c r="C15" s="70">
        <v>45663</v>
      </c>
      <c r="D15" s="73"/>
      <c r="E15" s="70">
        <v>-1555</v>
      </c>
      <c r="F15" s="71">
        <v>44108</v>
      </c>
      <c r="H15" s="67">
        <f t="shared" si="1"/>
        <v>-1555</v>
      </c>
      <c r="I15" s="68">
        <f>H15-SUM(E15:E15)</f>
        <v>0</v>
      </c>
    </row>
    <row r="16" spans="1:244" s="66" customFormat="1" ht="12.75" customHeight="1">
      <c r="A16" s="69" t="s">
        <v>52</v>
      </c>
      <c r="B16" s="70">
        <v>-5690</v>
      </c>
      <c r="C16" s="70">
        <v>-27845</v>
      </c>
      <c r="D16" s="73"/>
      <c r="E16" s="70">
        <v>253</v>
      </c>
      <c r="F16" s="71">
        <v>-27592</v>
      </c>
      <c r="H16" s="67">
        <f t="shared" si="1"/>
        <v>253</v>
      </c>
      <c r="I16" s="68">
        <f>H16-SUM(E16:E16)</f>
        <v>0</v>
      </c>
    </row>
    <row r="17" spans="1:9" s="66" customFormat="1" ht="12.75" customHeight="1">
      <c r="A17" s="69" t="s">
        <v>53</v>
      </c>
      <c r="B17" s="70">
        <v>2076</v>
      </c>
      <c r="C17" s="70">
        <v>2440</v>
      </c>
      <c r="D17" s="70"/>
      <c r="E17" s="70">
        <v>-139</v>
      </c>
      <c r="F17" s="71">
        <v>2301</v>
      </c>
      <c r="H17" s="67">
        <f t="shared" si="1"/>
        <v>-139</v>
      </c>
      <c r="I17" s="68">
        <f t="shared" si="0"/>
        <v>0</v>
      </c>
    </row>
    <row r="18" spans="1:9" s="60" customFormat="1" ht="12.75" customHeight="1">
      <c r="A18" s="57" t="s">
        <v>54</v>
      </c>
      <c r="B18" s="58">
        <v>240692</v>
      </c>
      <c r="C18" s="58">
        <v>212173</v>
      </c>
      <c r="D18" s="58">
        <v>5760</v>
      </c>
      <c r="E18" s="58">
        <v>-1223</v>
      </c>
      <c r="F18" s="59">
        <v>216711</v>
      </c>
      <c r="H18" s="61">
        <f t="shared" si="1"/>
        <v>4538</v>
      </c>
      <c r="I18" s="62">
        <f t="shared" si="0"/>
        <v>1</v>
      </c>
    </row>
    <row r="19" spans="1:9" s="66" customFormat="1" ht="12.75" customHeight="1">
      <c r="A19" s="63" t="s">
        <v>55</v>
      </c>
      <c r="B19" s="74"/>
      <c r="C19" s="74"/>
      <c r="D19" s="74"/>
      <c r="E19" s="74"/>
      <c r="F19" s="75"/>
      <c r="H19" s="67">
        <f t="shared" si="1"/>
        <v>0</v>
      </c>
      <c r="I19" s="68"/>
    </row>
    <row r="20" spans="1:9" s="66" customFormat="1">
      <c r="A20" s="76" t="s">
        <v>56</v>
      </c>
      <c r="B20" s="70">
        <v>6419</v>
      </c>
      <c r="C20" s="70">
        <v>6419</v>
      </c>
      <c r="D20" s="70"/>
      <c r="E20" s="70"/>
      <c r="F20" s="71">
        <v>6419</v>
      </c>
      <c r="H20" s="67">
        <f t="shared" si="1"/>
        <v>0</v>
      </c>
      <c r="I20" s="68">
        <f t="shared" si="0"/>
        <v>0</v>
      </c>
    </row>
    <row r="21" spans="1:9" s="66" customFormat="1" ht="12.75" customHeight="1">
      <c r="A21" s="76" t="s">
        <v>57</v>
      </c>
      <c r="B21" s="70">
        <v>26432</v>
      </c>
      <c r="C21" s="70">
        <v>26432</v>
      </c>
      <c r="D21" s="70"/>
      <c r="E21" s="70">
        <v>-869</v>
      </c>
      <c r="F21" s="71">
        <v>25563</v>
      </c>
      <c r="H21" s="67">
        <f t="shared" si="1"/>
        <v>-869</v>
      </c>
      <c r="I21" s="68">
        <f t="shared" si="0"/>
        <v>0</v>
      </c>
    </row>
    <row r="22" spans="1:9" s="66" customFormat="1" ht="12.75" customHeight="1">
      <c r="A22" s="69" t="s">
        <v>58</v>
      </c>
      <c r="B22" s="70">
        <v>30948</v>
      </c>
      <c r="C22" s="70">
        <v>30948</v>
      </c>
      <c r="D22" s="70"/>
      <c r="E22" s="70">
        <v>-84</v>
      </c>
      <c r="F22" s="71">
        <v>30864</v>
      </c>
      <c r="H22" s="67">
        <f t="shared" si="1"/>
        <v>-84</v>
      </c>
      <c r="I22" s="68">
        <f t="shared" si="0"/>
        <v>0</v>
      </c>
    </row>
    <row r="23" spans="1:9" s="66" customFormat="1" ht="12.75" customHeight="1">
      <c r="A23" s="69" t="s">
        <v>59</v>
      </c>
      <c r="B23" s="70">
        <v>-38714</v>
      </c>
      <c r="C23" s="70">
        <v>-16957</v>
      </c>
      <c r="D23" s="70"/>
      <c r="E23" s="70">
        <v>4453</v>
      </c>
      <c r="F23" s="71">
        <v>-12504</v>
      </c>
      <c r="H23" s="67">
        <f t="shared" si="1"/>
        <v>4453</v>
      </c>
      <c r="I23" s="77">
        <f t="shared" si="0"/>
        <v>0</v>
      </c>
    </row>
    <row r="24" spans="1:9" s="60" customFormat="1" ht="12.75" customHeight="1">
      <c r="A24" s="78" t="s">
        <v>60</v>
      </c>
      <c r="B24" s="79">
        <v>25085</v>
      </c>
      <c r="C24" s="79">
        <v>46842</v>
      </c>
      <c r="D24" s="79">
        <v>0</v>
      </c>
      <c r="E24" s="79">
        <v>3500</v>
      </c>
      <c r="F24" s="80">
        <v>50342</v>
      </c>
      <c r="H24" s="61">
        <f t="shared" si="1"/>
        <v>3500</v>
      </c>
      <c r="I24" s="81">
        <f t="shared" si="0"/>
        <v>0</v>
      </c>
    </row>
    <row r="25" spans="1:9" s="60" customFormat="1" ht="12.75" customHeight="1">
      <c r="A25" s="78" t="s">
        <v>61</v>
      </c>
      <c r="B25" s="79">
        <v>265777</v>
      </c>
      <c r="C25" s="79">
        <v>259015</v>
      </c>
      <c r="D25" s="79">
        <v>5760</v>
      </c>
      <c r="E25" s="79">
        <v>2277</v>
      </c>
      <c r="F25" s="80">
        <v>267053</v>
      </c>
      <c r="H25" s="61">
        <f t="shared" si="1"/>
        <v>8038</v>
      </c>
      <c r="I25" s="81">
        <f t="shared" si="0"/>
        <v>1</v>
      </c>
    </row>
    <row r="26" spans="1:9" s="60" customFormat="1" ht="12.75" customHeight="1">
      <c r="A26" s="57" t="s">
        <v>62</v>
      </c>
      <c r="B26" s="58">
        <v>600555</v>
      </c>
      <c r="C26" s="58">
        <v>600555</v>
      </c>
      <c r="D26" s="58">
        <v>-1043</v>
      </c>
      <c r="E26" s="58">
        <v>1341</v>
      </c>
      <c r="F26" s="59">
        <v>600854</v>
      </c>
      <c r="H26" s="61">
        <f t="shared" si="1"/>
        <v>299</v>
      </c>
      <c r="I26" s="81">
        <f t="shared" si="0"/>
        <v>1</v>
      </c>
    </row>
    <row r="27" spans="1:9" s="85" customFormat="1" ht="12.75" customHeight="1">
      <c r="A27" s="82"/>
      <c r="B27" s="83"/>
      <c r="C27" s="83"/>
      <c r="D27" s="83"/>
      <c r="E27" s="83"/>
      <c r="F27" s="84"/>
      <c r="H27" s="67">
        <f t="shared" si="1"/>
        <v>0</v>
      </c>
      <c r="I27" s="68"/>
    </row>
    <row r="28" spans="1:9" s="66" customFormat="1" ht="12.75" customHeight="1">
      <c r="A28" s="51" t="s">
        <v>63</v>
      </c>
      <c r="B28" s="64"/>
      <c r="C28" s="64"/>
      <c r="D28" s="64"/>
      <c r="E28" s="64"/>
      <c r="F28" s="65"/>
      <c r="H28" s="67">
        <f t="shared" si="1"/>
        <v>0</v>
      </c>
      <c r="I28" s="68"/>
    </row>
    <row r="29" spans="1:9" s="66" customFormat="1" ht="12.75" customHeight="1">
      <c r="A29" s="55" t="s">
        <v>64</v>
      </c>
      <c r="B29" s="64"/>
      <c r="C29" s="64"/>
      <c r="D29" s="64"/>
      <c r="E29" s="64"/>
      <c r="F29" s="65"/>
      <c r="H29" s="67">
        <f t="shared" si="1"/>
        <v>0</v>
      </c>
      <c r="I29" s="68"/>
    </row>
    <row r="30" spans="1:9" s="60" customFormat="1" ht="12.75" customHeight="1">
      <c r="A30" s="86" t="s">
        <v>36</v>
      </c>
      <c r="B30" s="58">
        <v>56587</v>
      </c>
      <c r="C30" s="58">
        <v>56846.317000000017</v>
      </c>
      <c r="D30" s="58">
        <v>176.66799999999864</v>
      </c>
      <c r="E30" s="58">
        <v>-60.191999999999993</v>
      </c>
      <c r="F30" s="59">
        <v>56963</v>
      </c>
      <c r="H30" s="61">
        <f t="shared" si="1"/>
        <v>116.68299999998271</v>
      </c>
      <c r="I30" s="62">
        <f t="shared" si="0"/>
        <v>0.20699999998406327</v>
      </c>
    </row>
    <row r="31" spans="1:9" s="66" customFormat="1" ht="14.25" customHeight="1">
      <c r="A31" s="63" t="s">
        <v>65</v>
      </c>
      <c r="B31" s="70"/>
      <c r="C31" s="70"/>
      <c r="D31" s="70"/>
      <c r="E31" s="70"/>
      <c r="F31" s="71"/>
      <c r="H31" s="67">
        <f t="shared" si="1"/>
        <v>0</v>
      </c>
      <c r="I31" s="68"/>
    </row>
    <row r="32" spans="1:9" s="66" customFormat="1" ht="12.75" customHeight="1">
      <c r="A32" s="69" t="s">
        <v>48</v>
      </c>
      <c r="B32" s="70">
        <v>959</v>
      </c>
      <c r="C32" s="70">
        <v>782</v>
      </c>
      <c r="D32" s="70"/>
      <c r="E32" s="70">
        <v>-30</v>
      </c>
      <c r="F32" s="71">
        <v>752</v>
      </c>
      <c r="H32" s="67">
        <f t="shared" si="1"/>
        <v>-30</v>
      </c>
      <c r="I32" s="68">
        <f t="shared" si="0"/>
        <v>0</v>
      </c>
    </row>
    <row r="33" spans="1:9" s="66" customFormat="1" ht="12.75" customHeight="1">
      <c r="A33" s="69" t="s">
        <v>49</v>
      </c>
      <c r="B33" s="70">
        <v>123</v>
      </c>
      <c r="C33" s="70">
        <v>123</v>
      </c>
      <c r="D33" s="70"/>
      <c r="E33" s="70"/>
      <c r="F33" s="71">
        <v>123</v>
      </c>
      <c r="H33" s="67">
        <f t="shared" si="1"/>
        <v>0</v>
      </c>
      <c r="I33" s="68">
        <f t="shared" si="0"/>
        <v>0</v>
      </c>
    </row>
    <row r="34" spans="1:9" s="66" customFormat="1" ht="12.75" customHeight="1">
      <c r="A34" s="69" t="s">
        <v>50</v>
      </c>
      <c r="B34" s="70">
        <v>4744</v>
      </c>
      <c r="C34" s="70">
        <v>4601</v>
      </c>
      <c r="D34" s="70"/>
      <c r="E34" s="70">
        <v>0</v>
      </c>
      <c r="F34" s="71">
        <v>4601</v>
      </c>
      <c r="H34" s="67">
        <f t="shared" si="1"/>
        <v>0</v>
      </c>
      <c r="I34" s="68">
        <f t="shared" si="0"/>
        <v>0</v>
      </c>
    </row>
    <row r="35" spans="1:9" s="66" customFormat="1" ht="12.75" customHeight="1">
      <c r="A35" s="69" t="s">
        <v>52</v>
      </c>
      <c r="B35" s="70">
        <v>47124</v>
      </c>
      <c r="C35" s="70">
        <v>38281</v>
      </c>
      <c r="D35" s="70"/>
      <c r="E35" s="70"/>
      <c r="F35" s="71">
        <v>38281</v>
      </c>
      <c r="H35" s="67">
        <f t="shared" si="1"/>
        <v>0</v>
      </c>
      <c r="I35" s="68">
        <f t="shared" si="0"/>
        <v>0</v>
      </c>
    </row>
    <row r="36" spans="1:9" s="66" customFormat="1" ht="12.75" customHeight="1">
      <c r="A36" s="87" t="s">
        <v>53</v>
      </c>
      <c r="B36" s="70">
        <v>1021</v>
      </c>
      <c r="C36" s="73">
        <v>754</v>
      </c>
      <c r="D36" s="70"/>
      <c r="E36" s="70">
        <v>-16</v>
      </c>
      <c r="F36" s="71">
        <v>738</v>
      </c>
      <c r="H36" s="67">
        <f t="shared" si="1"/>
        <v>-16</v>
      </c>
      <c r="I36" s="68">
        <f t="shared" si="0"/>
        <v>0</v>
      </c>
    </row>
    <row r="37" spans="1:9" s="60" customFormat="1" ht="12.75" customHeight="1">
      <c r="A37" s="57" t="s">
        <v>66</v>
      </c>
      <c r="B37" s="58">
        <v>53972</v>
      </c>
      <c r="C37" s="58">
        <v>47741</v>
      </c>
      <c r="D37" s="58">
        <v>0</v>
      </c>
      <c r="E37" s="58">
        <v>-46</v>
      </c>
      <c r="F37" s="59">
        <v>47694</v>
      </c>
      <c r="H37" s="61">
        <f t="shared" si="1"/>
        <v>-47</v>
      </c>
      <c r="I37" s="62">
        <f t="shared" si="0"/>
        <v>-1</v>
      </c>
    </row>
    <row r="38" spans="1:9" s="66" customFormat="1" ht="12.75" customHeight="1">
      <c r="A38" s="63" t="s">
        <v>67</v>
      </c>
      <c r="B38" s="70"/>
      <c r="C38" s="70"/>
      <c r="D38" s="70"/>
      <c r="E38" s="70"/>
      <c r="F38" s="71"/>
      <c r="H38" s="67">
        <f t="shared" si="1"/>
        <v>0</v>
      </c>
      <c r="I38" s="68"/>
    </row>
    <row r="39" spans="1:9" s="66" customFormat="1" ht="12.75" customHeight="1">
      <c r="A39" s="69" t="s">
        <v>57</v>
      </c>
      <c r="B39" s="70">
        <v>6305</v>
      </c>
      <c r="C39" s="70">
        <v>6305</v>
      </c>
      <c r="D39" s="70"/>
      <c r="E39" s="70">
        <v>56</v>
      </c>
      <c r="F39" s="71">
        <v>6361</v>
      </c>
      <c r="H39" s="67">
        <f t="shared" si="1"/>
        <v>56</v>
      </c>
      <c r="I39" s="68">
        <f t="shared" si="0"/>
        <v>0</v>
      </c>
    </row>
    <row r="40" spans="1:9" s="66" customFormat="1" ht="22.5">
      <c r="A40" s="76" t="s">
        <v>68</v>
      </c>
      <c r="B40" s="70">
        <v>7677</v>
      </c>
      <c r="C40" s="70">
        <v>7677</v>
      </c>
      <c r="D40" s="70"/>
      <c r="E40" s="70">
        <v>58</v>
      </c>
      <c r="F40" s="71">
        <v>7735</v>
      </c>
      <c r="H40" s="67">
        <f t="shared" si="1"/>
        <v>58</v>
      </c>
      <c r="I40" s="68">
        <f t="shared" si="0"/>
        <v>0</v>
      </c>
    </row>
    <row r="41" spans="1:9" s="66" customFormat="1" ht="12.75" customHeight="1">
      <c r="A41" s="69" t="s">
        <v>59</v>
      </c>
      <c r="B41" s="70">
        <v>-55835</v>
      </c>
      <c r="C41" s="73">
        <v>-49864</v>
      </c>
      <c r="D41" s="70"/>
      <c r="E41" s="70">
        <v>-307</v>
      </c>
      <c r="F41" s="71">
        <v>-50171</v>
      </c>
      <c r="H41" s="67">
        <f t="shared" si="1"/>
        <v>-307</v>
      </c>
      <c r="I41" s="77">
        <f t="shared" si="0"/>
        <v>0</v>
      </c>
    </row>
    <row r="42" spans="1:9" s="60" customFormat="1" ht="12.75" customHeight="1">
      <c r="A42" s="78" t="s">
        <v>69</v>
      </c>
      <c r="B42" s="79">
        <v>-41853</v>
      </c>
      <c r="C42" s="79">
        <v>-35882</v>
      </c>
      <c r="D42" s="79"/>
      <c r="E42" s="79">
        <v>-193</v>
      </c>
      <c r="F42" s="80">
        <v>-36075</v>
      </c>
      <c r="H42" s="61">
        <f t="shared" si="1"/>
        <v>-193</v>
      </c>
      <c r="I42" s="81">
        <f t="shared" si="0"/>
        <v>0</v>
      </c>
    </row>
    <row r="43" spans="1:9" s="60" customFormat="1" ht="12.75" customHeight="1">
      <c r="A43" s="78" t="s">
        <v>70</v>
      </c>
      <c r="B43" s="79">
        <v>12118</v>
      </c>
      <c r="C43" s="79">
        <v>11859</v>
      </c>
      <c r="D43" s="79"/>
      <c r="E43" s="79">
        <v>-239</v>
      </c>
      <c r="F43" s="80">
        <v>11619</v>
      </c>
      <c r="H43" s="61">
        <f t="shared" si="1"/>
        <v>-240</v>
      </c>
      <c r="I43" s="81">
        <f t="shared" si="0"/>
        <v>-1</v>
      </c>
    </row>
    <row r="44" spans="1:9" s="60" customFormat="1" ht="12.75" customHeight="1">
      <c r="A44" s="57" t="s">
        <v>71</v>
      </c>
      <c r="B44" s="58">
        <v>68705</v>
      </c>
      <c r="C44" s="58">
        <v>68705</v>
      </c>
      <c r="D44" s="58">
        <v>177</v>
      </c>
      <c r="E44" s="58">
        <v>-299</v>
      </c>
      <c r="F44" s="59">
        <v>68582</v>
      </c>
      <c r="H44" s="61">
        <f t="shared" si="1"/>
        <v>-123</v>
      </c>
      <c r="I44" s="81">
        <f t="shared" si="0"/>
        <v>-1</v>
      </c>
    </row>
    <row r="45" spans="1:9" s="66" customFormat="1" ht="12.75" customHeight="1">
      <c r="A45" s="88" t="s">
        <v>72</v>
      </c>
      <c r="B45" s="70">
        <v>19681</v>
      </c>
      <c r="C45" s="70">
        <v>19681</v>
      </c>
      <c r="D45" s="70"/>
      <c r="E45" s="70">
        <v>-355</v>
      </c>
      <c r="F45" s="71">
        <v>19326</v>
      </c>
      <c r="H45" s="67">
        <f t="shared" si="1"/>
        <v>-355</v>
      </c>
      <c r="I45" s="77">
        <f t="shared" si="0"/>
        <v>0</v>
      </c>
    </row>
    <row r="46" spans="1:9" s="60" customFormat="1" ht="12.75" customHeight="1">
      <c r="A46" s="57" t="s">
        <v>73</v>
      </c>
      <c r="B46" s="58">
        <v>49024</v>
      </c>
      <c r="C46" s="58">
        <v>49024</v>
      </c>
      <c r="D46" s="58">
        <v>177</v>
      </c>
      <c r="E46" s="58">
        <v>55</v>
      </c>
      <c r="F46" s="59">
        <v>49256</v>
      </c>
      <c r="H46" s="61">
        <f t="shared" si="1"/>
        <v>232</v>
      </c>
      <c r="I46" s="81">
        <f t="shared" si="0"/>
        <v>0</v>
      </c>
    </row>
    <row r="47" spans="1:9" s="60" customFormat="1" ht="12.75" customHeight="1" thickBot="1">
      <c r="A47" s="89" t="s">
        <v>74</v>
      </c>
      <c r="B47" s="90">
        <v>669260</v>
      </c>
      <c r="C47" s="90">
        <v>669260</v>
      </c>
      <c r="D47" s="90">
        <v>-866</v>
      </c>
      <c r="E47" s="90">
        <v>1042</v>
      </c>
      <c r="F47" s="91">
        <v>669436</v>
      </c>
      <c r="H47" s="61">
        <f t="shared" si="1"/>
        <v>176</v>
      </c>
      <c r="I47" s="81">
        <f t="shared" si="0"/>
        <v>0</v>
      </c>
    </row>
    <row r="48" spans="1:9">
      <c r="A48" s="92" t="s">
        <v>75</v>
      </c>
      <c r="B48" s="73"/>
      <c r="C48" s="73"/>
      <c r="D48" s="73"/>
      <c r="E48" s="73"/>
      <c r="F48" s="73"/>
    </row>
  </sheetData>
  <pageMargins left="0.98425196850393704" right="0.98425196850393704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Normal="100" zoomScaleSheetLayoutView="100" workbookViewId="0">
      <selection activeCell="K42" sqref="K42"/>
    </sheetView>
  </sheetViews>
  <sheetFormatPr defaultRowHeight="11.25"/>
  <cols>
    <col min="1" max="1" width="37.5" style="100" bestFit="1" customWidth="1"/>
    <col min="2" max="2" width="13.83203125" style="100" bestFit="1" customWidth="1"/>
    <col min="3" max="3" width="17.33203125" style="100" customWidth="1"/>
    <col min="4" max="4" width="16.33203125" style="100" customWidth="1"/>
    <col min="5" max="5" width="10.1640625" style="100" bestFit="1" customWidth="1"/>
    <col min="6" max="6" width="11.83203125" style="100" customWidth="1"/>
    <col min="7" max="16384" width="9.33203125" style="3"/>
  </cols>
  <sheetData>
    <row r="1" spans="1:6" s="10" customFormat="1" ht="15">
      <c r="A1" s="93" t="s">
        <v>76</v>
      </c>
      <c r="B1" s="93"/>
      <c r="C1" s="93"/>
      <c r="D1" s="93"/>
      <c r="E1" s="93"/>
      <c r="F1" s="93"/>
    </row>
    <row r="2" spans="1:6" s="10" customFormat="1" ht="12" thickBot="1">
      <c r="A2" s="26"/>
      <c r="B2" s="26"/>
      <c r="C2" s="26"/>
      <c r="D2" s="26"/>
      <c r="E2" s="26"/>
      <c r="F2" s="5" t="s">
        <v>1</v>
      </c>
    </row>
    <row r="3" spans="1:6" s="10" customFormat="1" ht="33.75">
      <c r="A3" s="27"/>
      <c r="B3" s="29" t="s">
        <v>77</v>
      </c>
      <c r="C3" s="29" t="s">
        <v>78</v>
      </c>
      <c r="D3" s="29" t="s">
        <v>79</v>
      </c>
      <c r="E3" s="29" t="s">
        <v>80</v>
      </c>
      <c r="F3" s="30" t="s">
        <v>81</v>
      </c>
    </row>
    <row r="4" spans="1:6">
      <c r="A4" s="31" t="s">
        <v>8</v>
      </c>
      <c r="B4" s="94">
        <v>50827</v>
      </c>
      <c r="C4" s="95">
        <v>0</v>
      </c>
      <c r="D4" s="95">
        <v>776</v>
      </c>
      <c r="E4" s="95">
        <v>51603</v>
      </c>
      <c r="F4" s="96">
        <v>51461</v>
      </c>
    </row>
    <row r="5" spans="1:6">
      <c r="A5" s="31" t="s">
        <v>9</v>
      </c>
      <c r="B5" s="94">
        <v>101496</v>
      </c>
      <c r="C5" s="95">
        <v>0</v>
      </c>
      <c r="D5" s="95">
        <v>2</v>
      </c>
      <c r="E5" s="95">
        <v>101498</v>
      </c>
      <c r="F5" s="96">
        <v>100540</v>
      </c>
    </row>
    <row r="6" spans="1:6">
      <c r="A6" s="31" t="s">
        <v>10</v>
      </c>
      <c r="B6" s="94">
        <v>6388</v>
      </c>
      <c r="C6" s="95">
        <v>0</v>
      </c>
      <c r="D6" s="95">
        <v>0</v>
      </c>
      <c r="E6" s="95">
        <v>6388</v>
      </c>
      <c r="F6" s="96">
        <v>5802</v>
      </c>
    </row>
    <row r="7" spans="1:6">
      <c r="A7" s="34" t="s">
        <v>11</v>
      </c>
      <c r="B7" s="94">
        <v>3819</v>
      </c>
      <c r="C7" s="95">
        <v>0</v>
      </c>
      <c r="D7" s="95">
        <v>-39</v>
      </c>
      <c r="E7" s="95">
        <v>3780</v>
      </c>
      <c r="F7" s="96">
        <v>3714</v>
      </c>
    </row>
    <row r="8" spans="1:6">
      <c r="A8" s="31" t="s">
        <v>12</v>
      </c>
      <c r="B8" s="94">
        <v>25981</v>
      </c>
      <c r="C8" s="95">
        <v>0</v>
      </c>
      <c r="D8" s="95">
        <v>-5</v>
      </c>
      <c r="E8" s="95">
        <v>25976</v>
      </c>
      <c r="F8" s="96">
        <v>25957</v>
      </c>
    </row>
    <row r="9" spans="1:6">
      <c r="A9" s="31" t="s">
        <v>13</v>
      </c>
      <c r="B9" s="94">
        <v>19219</v>
      </c>
      <c r="C9" s="95">
        <v>1</v>
      </c>
      <c r="D9" s="95">
        <v>2762</v>
      </c>
      <c r="E9" s="95">
        <v>21982</v>
      </c>
      <c r="F9" s="96">
        <v>21478</v>
      </c>
    </row>
    <row r="10" spans="1:6">
      <c r="A10" s="31" t="s">
        <v>14</v>
      </c>
      <c r="B10" s="94">
        <v>9447</v>
      </c>
      <c r="C10" s="95">
        <v>0</v>
      </c>
      <c r="D10" s="95">
        <v>-14</v>
      </c>
      <c r="E10" s="95">
        <v>9433</v>
      </c>
      <c r="F10" s="96">
        <v>9352</v>
      </c>
    </row>
    <row r="11" spans="1:6">
      <c r="A11" s="31" t="s">
        <v>15</v>
      </c>
      <c r="B11" s="94">
        <v>8868</v>
      </c>
      <c r="C11" s="95">
        <v>6</v>
      </c>
      <c r="D11" s="95">
        <v>171</v>
      </c>
      <c r="E11" s="95">
        <v>9046</v>
      </c>
      <c r="F11" s="96">
        <v>9018</v>
      </c>
    </row>
    <row r="12" spans="1:6">
      <c r="A12" s="31" t="s">
        <v>16</v>
      </c>
      <c r="B12" s="94">
        <v>684</v>
      </c>
      <c r="C12" s="95">
        <v>0</v>
      </c>
      <c r="D12" s="95">
        <v>11</v>
      </c>
      <c r="E12" s="95">
        <v>695</v>
      </c>
      <c r="F12" s="96">
        <v>667</v>
      </c>
    </row>
    <row r="13" spans="1:6">
      <c r="A13" s="31" t="s">
        <v>17</v>
      </c>
      <c r="B13" s="94">
        <v>35955</v>
      </c>
      <c r="C13" s="95">
        <v>0</v>
      </c>
      <c r="D13" s="95">
        <v>3452</v>
      </c>
      <c r="E13" s="95">
        <v>39407</v>
      </c>
      <c r="F13" s="96">
        <v>39135</v>
      </c>
    </row>
    <row r="14" spans="1:6">
      <c r="A14" s="31" t="s">
        <v>18</v>
      </c>
      <c r="B14" s="94">
        <v>2032</v>
      </c>
      <c r="C14" s="95">
        <v>0</v>
      </c>
      <c r="D14" s="95">
        <v>203</v>
      </c>
      <c r="E14" s="95">
        <v>2235</v>
      </c>
      <c r="F14" s="96">
        <v>2200</v>
      </c>
    </row>
    <row r="15" spans="1:6">
      <c r="A15" s="31" t="s">
        <v>19</v>
      </c>
      <c r="B15" s="94">
        <v>6084</v>
      </c>
      <c r="C15" s="95">
        <v>0</v>
      </c>
      <c r="D15" s="95">
        <v>-84</v>
      </c>
      <c r="E15" s="95">
        <v>6000</v>
      </c>
      <c r="F15" s="96">
        <v>5936</v>
      </c>
    </row>
    <row r="16" spans="1:6">
      <c r="A16" s="34" t="s">
        <v>20</v>
      </c>
      <c r="B16" s="94">
        <v>1264</v>
      </c>
      <c r="C16" s="95">
        <v>0</v>
      </c>
      <c r="D16" s="95">
        <v>28</v>
      </c>
      <c r="E16" s="95">
        <v>1292</v>
      </c>
      <c r="F16" s="96">
        <v>1159</v>
      </c>
    </row>
    <row r="17" spans="1:6">
      <c r="A17" s="31" t="s">
        <v>21</v>
      </c>
      <c r="B17" s="94">
        <v>2386</v>
      </c>
      <c r="C17" s="95">
        <v>0</v>
      </c>
      <c r="D17" s="95">
        <v>47</v>
      </c>
      <c r="E17" s="95">
        <v>2433</v>
      </c>
      <c r="F17" s="96">
        <v>2370</v>
      </c>
    </row>
    <row r="18" spans="1:6">
      <c r="A18" s="31" t="s">
        <v>22</v>
      </c>
      <c r="B18" s="94">
        <v>1544</v>
      </c>
      <c r="C18" s="95">
        <v>0</v>
      </c>
      <c r="D18" s="95">
        <v>71</v>
      </c>
      <c r="E18" s="95">
        <v>1615</v>
      </c>
      <c r="F18" s="96">
        <v>1527</v>
      </c>
    </row>
    <row r="19" spans="1:6">
      <c r="A19" s="31" t="s">
        <v>23</v>
      </c>
      <c r="B19" s="94">
        <v>8807</v>
      </c>
      <c r="C19" s="95">
        <v>0</v>
      </c>
      <c r="D19" s="95">
        <v>269</v>
      </c>
      <c r="E19" s="95">
        <v>9076</v>
      </c>
      <c r="F19" s="96">
        <v>8847</v>
      </c>
    </row>
    <row r="20" spans="1:6">
      <c r="A20" s="31" t="s">
        <v>24</v>
      </c>
      <c r="B20" s="94">
        <v>25716</v>
      </c>
      <c r="C20" s="95">
        <v>5</v>
      </c>
      <c r="D20" s="95">
        <v>155</v>
      </c>
      <c r="E20" s="95">
        <v>25875</v>
      </c>
      <c r="F20" s="96">
        <v>25780</v>
      </c>
    </row>
    <row r="21" spans="1:6">
      <c r="A21" s="31" t="s">
        <v>25</v>
      </c>
      <c r="B21" s="94">
        <v>13869</v>
      </c>
      <c r="C21" s="95">
        <v>0</v>
      </c>
      <c r="D21" s="95">
        <v>21</v>
      </c>
      <c r="E21" s="95">
        <v>13890</v>
      </c>
      <c r="F21" s="96">
        <v>13794</v>
      </c>
    </row>
    <row r="22" spans="1:6">
      <c r="A22" s="31" t="s">
        <v>26</v>
      </c>
      <c r="B22" s="94">
        <v>9968</v>
      </c>
      <c r="C22" s="95">
        <v>1</v>
      </c>
      <c r="D22" s="95">
        <v>193</v>
      </c>
      <c r="E22" s="95">
        <v>10162</v>
      </c>
      <c r="F22" s="96">
        <v>10025</v>
      </c>
    </row>
    <row r="23" spans="1:6">
      <c r="A23" s="31" t="s">
        <v>27</v>
      </c>
      <c r="B23" s="94">
        <v>4078</v>
      </c>
      <c r="C23" s="95">
        <v>-8</v>
      </c>
      <c r="D23" s="95">
        <v>87</v>
      </c>
      <c r="E23" s="95">
        <v>4157</v>
      </c>
      <c r="F23" s="96">
        <v>4150</v>
      </c>
    </row>
    <row r="24" spans="1:6">
      <c r="A24" s="31" t="s">
        <v>28</v>
      </c>
      <c r="B24" s="94">
        <v>2448</v>
      </c>
      <c r="C24" s="95">
        <v>0</v>
      </c>
      <c r="D24" s="95">
        <v>-16</v>
      </c>
      <c r="E24" s="95">
        <v>2431</v>
      </c>
      <c r="F24" s="96">
        <v>2359</v>
      </c>
    </row>
    <row r="25" spans="1:6">
      <c r="A25" s="31" t="s">
        <v>29</v>
      </c>
      <c r="B25" s="94">
        <v>971</v>
      </c>
      <c r="C25" s="95">
        <v>0</v>
      </c>
      <c r="D25" s="95">
        <v>-4</v>
      </c>
      <c r="E25" s="95">
        <v>967</v>
      </c>
      <c r="F25" s="96">
        <v>743</v>
      </c>
    </row>
    <row r="26" spans="1:6">
      <c r="A26" s="31" t="s">
        <v>82</v>
      </c>
      <c r="B26" s="94">
        <v>200</v>
      </c>
      <c r="C26" s="95">
        <v>0</v>
      </c>
      <c r="D26" s="97">
        <v>-200</v>
      </c>
      <c r="E26" s="97">
        <v>0</v>
      </c>
      <c r="F26" s="96">
        <v>0</v>
      </c>
    </row>
    <row r="27" spans="1:6">
      <c r="A27" s="34" t="s">
        <v>83</v>
      </c>
      <c r="B27" s="94">
        <v>600</v>
      </c>
      <c r="C27" s="95">
        <v>0</v>
      </c>
      <c r="D27" s="95">
        <v>-600</v>
      </c>
      <c r="E27" s="95">
        <v>0</v>
      </c>
      <c r="F27" s="96">
        <v>0</v>
      </c>
    </row>
    <row r="28" spans="1:6">
      <c r="A28" s="34" t="s">
        <v>30</v>
      </c>
      <c r="B28" s="94">
        <v>0</v>
      </c>
      <c r="C28" s="95">
        <v>0</v>
      </c>
      <c r="D28" s="95">
        <v>0</v>
      </c>
      <c r="E28" s="95">
        <v>0</v>
      </c>
      <c r="F28" s="96">
        <v>0</v>
      </c>
    </row>
    <row r="29" spans="1:6" s="10" customFormat="1" ht="12" thickBot="1">
      <c r="A29" s="36" t="s">
        <v>31</v>
      </c>
      <c r="B29" s="98">
        <v>342700</v>
      </c>
      <c r="C29" s="98">
        <v>4</v>
      </c>
      <c r="D29" s="98">
        <v>7287</v>
      </c>
      <c r="E29" s="98">
        <v>349942</v>
      </c>
      <c r="F29" s="99">
        <v>346013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view="pageBreakPreview" zoomScaleNormal="100" zoomScaleSheetLayoutView="100" workbookViewId="0">
      <selection activeCell="K42" sqref="K42"/>
    </sheetView>
  </sheetViews>
  <sheetFormatPr defaultRowHeight="11.25"/>
  <cols>
    <col min="1" max="1" width="34.5" style="100" customWidth="1"/>
    <col min="2" max="2" width="16.1640625" style="100" customWidth="1"/>
    <col min="3" max="3" width="17.1640625" style="100" customWidth="1"/>
    <col min="4" max="4" width="16.33203125" style="100" customWidth="1"/>
    <col min="5" max="5" width="16.1640625" style="100" customWidth="1"/>
    <col min="6" max="6" width="12.83203125" style="100" customWidth="1"/>
    <col min="7" max="16384" width="9.33203125" style="3"/>
  </cols>
  <sheetData>
    <row r="1" spans="1:6" s="10" customFormat="1" ht="15" customHeight="1">
      <c r="A1" s="93" t="s">
        <v>84</v>
      </c>
      <c r="B1" s="101"/>
      <c r="C1" s="101"/>
      <c r="D1" s="101"/>
      <c r="E1" s="101"/>
      <c r="F1" s="101"/>
    </row>
    <row r="2" spans="1:6" s="10" customFormat="1" ht="12" thickBot="1">
      <c r="A2" s="26"/>
      <c r="B2" s="26"/>
      <c r="C2" s="26"/>
      <c r="D2" s="26"/>
      <c r="E2" s="26"/>
      <c r="F2" s="5" t="s">
        <v>1</v>
      </c>
    </row>
    <row r="3" spans="1:6" s="10" customFormat="1" ht="33.75">
      <c r="A3" s="27"/>
      <c r="B3" s="29" t="s">
        <v>77</v>
      </c>
      <c r="C3" s="29" t="s">
        <v>78</v>
      </c>
      <c r="D3" s="29" t="s">
        <v>79</v>
      </c>
      <c r="E3" s="29" t="s">
        <v>80</v>
      </c>
      <c r="F3" s="30" t="s">
        <v>81</v>
      </c>
    </row>
    <row r="4" spans="1:6">
      <c r="A4" s="31" t="s">
        <v>8</v>
      </c>
      <c r="B4" s="95">
        <v>6661</v>
      </c>
      <c r="C4" s="94">
        <v>0</v>
      </c>
      <c r="D4" s="94">
        <v>601</v>
      </c>
      <c r="E4" s="95">
        <v>7262</v>
      </c>
      <c r="F4" s="102">
        <v>7127</v>
      </c>
    </row>
    <row r="5" spans="1:6">
      <c r="A5" s="31" t="s">
        <v>9</v>
      </c>
      <c r="B5" s="95">
        <v>4897</v>
      </c>
      <c r="C5" s="94">
        <v>0</v>
      </c>
      <c r="D5" s="94">
        <v>0</v>
      </c>
      <c r="E5" s="95">
        <v>4897</v>
      </c>
      <c r="F5" s="102">
        <v>4200</v>
      </c>
    </row>
    <row r="6" spans="1:6">
      <c r="A6" s="31" t="s">
        <v>10</v>
      </c>
      <c r="B6" s="95">
        <v>7179</v>
      </c>
      <c r="C6" s="94">
        <v>0</v>
      </c>
      <c r="D6" s="94">
        <v>0</v>
      </c>
      <c r="E6" s="95">
        <v>7179</v>
      </c>
      <c r="F6" s="102">
        <v>7386</v>
      </c>
    </row>
    <row r="7" spans="1:6">
      <c r="A7" s="34" t="s">
        <v>11</v>
      </c>
      <c r="B7" s="95">
        <v>6192</v>
      </c>
      <c r="C7" s="94">
        <v>0</v>
      </c>
      <c r="D7" s="94">
        <v>297</v>
      </c>
      <c r="E7" s="95">
        <v>6489</v>
      </c>
      <c r="F7" s="102">
        <v>6420</v>
      </c>
    </row>
    <row r="8" spans="1:6">
      <c r="A8" s="31" t="s">
        <v>12</v>
      </c>
      <c r="B8" s="95">
        <v>13</v>
      </c>
      <c r="C8" s="94">
        <v>0</v>
      </c>
      <c r="D8" s="94">
        <v>2</v>
      </c>
      <c r="E8" s="95">
        <v>15</v>
      </c>
      <c r="F8" s="102">
        <v>-67</v>
      </c>
    </row>
    <row r="9" spans="1:6">
      <c r="A9" s="31" t="s">
        <v>13</v>
      </c>
      <c r="B9" s="95">
        <v>2007</v>
      </c>
      <c r="C9" s="94">
        <v>0</v>
      </c>
      <c r="D9" s="94">
        <v>128</v>
      </c>
      <c r="E9" s="95">
        <v>2135</v>
      </c>
      <c r="F9" s="102">
        <v>2073</v>
      </c>
    </row>
    <row r="10" spans="1:6">
      <c r="A10" s="31" t="s">
        <v>14</v>
      </c>
      <c r="B10" s="95">
        <v>764</v>
      </c>
      <c r="C10" s="94">
        <v>0</v>
      </c>
      <c r="D10" s="94">
        <v>14</v>
      </c>
      <c r="E10" s="95">
        <v>778</v>
      </c>
      <c r="F10" s="102">
        <v>740</v>
      </c>
    </row>
    <row r="11" spans="1:6">
      <c r="A11" s="31" t="s">
        <v>15</v>
      </c>
      <c r="B11" s="95">
        <v>568</v>
      </c>
      <c r="C11" s="94">
        <v>0</v>
      </c>
      <c r="D11" s="94">
        <v>33</v>
      </c>
      <c r="E11" s="95">
        <v>601</v>
      </c>
      <c r="F11" s="102">
        <v>546</v>
      </c>
    </row>
    <row r="12" spans="1:6">
      <c r="A12" s="31" t="s">
        <v>16</v>
      </c>
      <c r="B12" s="95">
        <v>12</v>
      </c>
      <c r="C12" s="94">
        <v>0</v>
      </c>
      <c r="D12" s="94">
        <v>0</v>
      </c>
      <c r="E12" s="95">
        <v>12</v>
      </c>
      <c r="F12" s="102">
        <v>8</v>
      </c>
    </row>
    <row r="13" spans="1:6">
      <c r="A13" s="31" t="s">
        <v>17</v>
      </c>
      <c r="B13" s="95">
        <v>10071</v>
      </c>
      <c r="C13" s="94">
        <v>0</v>
      </c>
      <c r="D13" s="94">
        <v>-453</v>
      </c>
      <c r="E13" s="95">
        <v>9618</v>
      </c>
      <c r="F13" s="102">
        <v>9436</v>
      </c>
    </row>
    <row r="14" spans="1:6">
      <c r="A14" s="31" t="s">
        <v>18</v>
      </c>
      <c r="B14" s="95">
        <v>194</v>
      </c>
      <c r="C14" s="94">
        <v>0</v>
      </c>
      <c r="D14" s="94">
        <v>-26</v>
      </c>
      <c r="E14" s="95">
        <v>168</v>
      </c>
      <c r="F14" s="102">
        <v>156</v>
      </c>
    </row>
    <row r="15" spans="1:6">
      <c r="A15" s="31" t="s">
        <v>19</v>
      </c>
      <c r="B15" s="95">
        <v>1556</v>
      </c>
      <c r="C15" s="94">
        <v>0</v>
      </c>
      <c r="D15" s="94">
        <v>6</v>
      </c>
      <c r="E15" s="95">
        <v>1562</v>
      </c>
      <c r="F15" s="102">
        <v>1558</v>
      </c>
    </row>
    <row r="16" spans="1:6">
      <c r="A16" s="34" t="s">
        <v>20</v>
      </c>
      <c r="B16" s="95">
        <v>1923</v>
      </c>
      <c r="C16" s="94">
        <v>0</v>
      </c>
      <c r="D16" s="94">
        <v>66</v>
      </c>
      <c r="E16" s="95">
        <v>1989</v>
      </c>
      <c r="F16" s="102">
        <v>2014</v>
      </c>
    </row>
    <row r="17" spans="1:6">
      <c r="A17" s="31" t="s">
        <v>21</v>
      </c>
      <c r="B17" s="95">
        <v>548</v>
      </c>
      <c r="C17" s="94">
        <v>9</v>
      </c>
      <c r="D17" s="94">
        <v>21</v>
      </c>
      <c r="E17" s="95">
        <v>578</v>
      </c>
      <c r="F17" s="102">
        <v>570</v>
      </c>
    </row>
    <row r="18" spans="1:6">
      <c r="A18" s="31" t="s">
        <v>22</v>
      </c>
      <c r="B18" s="95">
        <v>544</v>
      </c>
      <c r="C18" s="94">
        <v>0</v>
      </c>
      <c r="D18" s="94">
        <v>55</v>
      </c>
      <c r="E18" s="95">
        <v>599</v>
      </c>
      <c r="F18" s="102">
        <v>578</v>
      </c>
    </row>
    <row r="19" spans="1:6">
      <c r="A19" s="31" t="s">
        <v>23</v>
      </c>
      <c r="B19" s="95">
        <v>245</v>
      </c>
      <c r="C19" s="94">
        <v>0</v>
      </c>
      <c r="D19" s="94">
        <v>82</v>
      </c>
      <c r="E19" s="95">
        <v>327</v>
      </c>
      <c r="F19" s="102">
        <v>322</v>
      </c>
    </row>
    <row r="20" spans="1:6">
      <c r="A20" s="31" t="s">
        <v>24</v>
      </c>
      <c r="B20" s="95">
        <v>3239</v>
      </c>
      <c r="C20" s="94">
        <v>0</v>
      </c>
      <c r="D20" s="94">
        <v>50</v>
      </c>
      <c r="E20" s="95">
        <v>3289</v>
      </c>
      <c r="F20" s="102">
        <v>3287</v>
      </c>
    </row>
    <row r="21" spans="1:6">
      <c r="A21" s="31" t="s">
        <v>25</v>
      </c>
      <c r="B21" s="95">
        <v>1673</v>
      </c>
      <c r="C21" s="94">
        <v>0</v>
      </c>
      <c r="D21" s="94">
        <v>82</v>
      </c>
      <c r="E21" s="95">
        <v>1755</v>
      </c>
      <c r="F21" s="102">
        <v>1751</v>
      </c>
    </row>
    <row r="22" spans="1:6">
      <c r="A22" s="31" t="s">
        <v>26</v>
      </c>
      <c r="B22" s="95">
        <v>1215</v>
      </c>
      <c r="C22" s="94">
        <v>0</v>
      </c>
      <c r="D22" s="94">
        <v>3</v>
      </c>
      <c r="E22" s="95">
        <v>1218</v>
      </c>
      <c r="F22" s="102">
        <v>1194</v>
      </c>
    </row>
    <row r="23" spans="1:6">
      <c r="A23" s="31" t="s">
        <v>27</v>
      </c>
      <c r="B23" s="95">
        <v>261</v>
      </c>
      <c r="C23" s="94">
        <v>0</v>
      </c>
      <c r="D23" s="94">
        <v>-34</v>
      </c>
      <c r="E23" s="95">
        <v>227</v>
      </c>
      <c r="F23" s="102">
        <v>213</v>
      </c>
    </row>
    <row r="24" spans="1:6">
      <c r="A24" s="31" t="s">
        <v>28</v>
      </c>
      <c r="B24" s="95">
        <v>348</v>
      </c>
      <c r="C24" s="94">
        <v>0</v>
      </c>
      <c r="D24" s="94">
        <v>92</v>
      </c>
      <c r="E24" s="95">
        <v>440</v>
      </c>
      <c r="F24" s="102">
        <v>435</v>
      </c>
    </row>
    <row r="25" spans="1:6">
      <c r="A25" s="31" t="s">
        <v>29</v>
      </c>
      <c r="B25" s="95">
        <v>83</v>
      </c>
      <c r="C25" s="94">
        <v>0</v>
      </c>
      <c r="D25" s="94">
        <v>-9</v>
      </c>
      <c r="E25" s="95">
        <v>74</v>
      </c>
      <c r="F25" s="102">
        <v>57</v>
      </c>
    </row>
    <row r="26" spans="1:6">
      <c r="A26" s="34" t="s">
        <v>83</v>
      </c>
      <c r="B26" s="95">
        <v>1500</v>
      </c>
      <c r="C26" s="94">
        <v>0</v>
      </c>
      <c r="D26" s="97">
        <v>-1500</v>
      </c>
      <c r="E26" s="97">
        <v>0</v>
      </c>
      <c r="F26" s="102">
        <v>0</v>
      </c>
    </row>
    <row r="27" spans="1:6">
      <c r="A27" s="34" t="s">
        <v>30</v>
      </c>
      <c r="B27" s="95">
        <v>0</v>
      </c>
      <c r="C27" s="94">
        <v>0</v>
      </c>
      <c r="D27" s="97">
        <v>0</v>
      </c>
      <c r="E27" s="97">
        <v>0</v>
      </c>
      <c r="F27" s="102">
        <v>0</v>
      </c>
    </row>
    <row r="28" spans="1:6" s="10" customFormat="1" ht="12" thickBot="1">
      <c r="A28" s="103" t="s">
        <v>36</v>
      </c>
      <c r="B28" s="98">
        <v>51600</v>
      </c>
      <c r="C28" s="98">
        <v>9</v>
      </c>
      <c r="D28" s="98">
        <v>-491</v>
      </c>
      <c r="E28" s="98">
        <v>51211</v>
      </c>
      <c r="F28" s="99">
        <v>50005</v>
      </c>
    </row>
  </sheetData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T46"/>
  <sheetViews>
    <sheetView showGridLines="0" view="pageBreakPreview" zoomScale="85" zoomScaleNormal="100" zoomScaleSheetLayoutView="85" workbookViewId="0">
      <selection activeCell="K42" sqref="K42"/>
    </sheetView>
  </sheetViews>
  <sheetFormatPr defaultColWidth="10.1640625" defaultRowHeight="11.25"/>
  <cols>
    <col min="1" max="1" width="48.33203125" style="118" bestFit="1" customWidth="1"/>
    <col min="2" max="2" width="11.1640625" style="118" bestFit="1" customWidth="1"/>
    <col min="3" max="3" width="14.5" style="118" customWidth="1"/>
    <col min="4" max="4" width="16.33203125" style="118" customWidth="1"/>
    <col min="5" max="5" width="15.33203125" style="118" customWidth="1"/>
    <col min="6" max="16384" width="10.1640625" style="132"/>
  </cols>
  <sheetData>
    <row r="1" spans="1:202" s="104" customFormat="1" ht="19.5" customHeight="1">
      <c r="A1" s="25" t="s">
        <v>85</v>
      </c>
      <c r="B1" s="25"/>
      <c r="C1" s="25"/>
      <c r="D1" s="25"/>
      <c r="E1" s="25"/>
    </row>
    <row r="2" spans="1:202" s="108" customFormat="1" ht="12" thickBot="1">
      <c r="A2" s="105"/>
      <c r="B2" s="105"/>
      <c r="C2" s="105"/>
      <c r="D2" s="105"/>
      <c r="E2" s="106" t="s">
        <v>1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</row>
    <row r="3" spans="1:202" s="110" customFormat="1" ht="33.75">
      <c r="A3" s="109"/>
      <c r="B3" s="29" t="s">
        <v>86</v>
      </c>
      <c r="C3" s="29" t="s">
        <v>87</v>
      </c>
      <c r="D3" s="29" t="s">
        <v>88</v>
      </c>
      <c r="E3" s="30" t="s">
        <v>89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</row>
    <row r="4" spans="1:202" s="114" customFormat="1">
      <c r="A4" s="51" t="s">
        <v>42</v>
      </c>
      <c r="B4" s="111"/>
      <c r="C4" s="112"/>
      <c r="D4" s="111"/>
      <c r="E4" s="113"/>
    </row>
    <row r="5" spans="1:202" s="114" customFormat="1">
      <c r="A5" s="55" t="s">
        <v>43</v>
      </c>
      <c r="B5" s="111"/>
      <c r="C5" s="112"/>
      <c r="D5" s="111"/>
      <c r="E5" s="113"/>
    </row>
    <row r="6" spans="1:202" s="115" customFormat="1" ht="12.75" customHeight="1">
      <c r="A6" s="86" t="s">
        <v>31</v>
      </c>
      <c r="B6" s="58">
        <v>342700</v>
      </c>
      <c r="C6" s="58">
        <v>4</v>
      </c>
      <c r="D6" s="58">
        <v>3309</v>
      </c>
      <c r="E6" s="59">
        <v>346013</v>
      </c>
    </row>
    <row r="7" spans="1:202" s="118" customFormat="1" ht="12.75" customHeight="1">
      <c r="A7" s="116" t="s">
        <v>44</v>
      </c>
      <c r="B7" s="112"/>
      <c r="C7" s="112"/>
      <c r="D7" s="112"/>
      <c r="E7" s="117"/>
    </row>
    <row r="8" spans="1:202" s="118" customFormat="1" ht="12.75" customHeight="1">
      <c r="A8" s="119" t="s">
        <v>45</v>
      </c>
      <c r="B8" s="120">
        <v>169878</v>
      </c>
      <c r="C8" s="120">
        <v>0</v>
      </c>
      <c r="D8" s="120">
        <v>525</v>
      </c>
      <c r="E8" s="121">
        <v>170403</v>
      </c>
    </row>
    <row r="9" spans="1:202" s="118" customFormat="1" ht="12.75" customHeight="1">
      <c r="A9" s="122" t="s">
        <v>46</v>
      </c>
      <c r="B9" s="120">
        <v>23349</v>
      </c>
      <c r="C9" s="120">
        <v>5576</v>
      </c>
      <c r="D9" s="118">
        <v>0</v>
      </c>
      <c r="E9" s="121">
        <v>28925</v>
      </c>
    </row>
    <row r="10" spans="1:202" s="118" customFormat="1" ht="12.75" customHeight="1">
      <c r="A10" s="122" t="s">
        <v>47</v>
      </c>
      <c r="B10" s="120">
        <v>11633</v>
      </c>
      <c r="C10" s="120">
        <v>-86513</v>
      </c>
      <c r="D10" s="118">
        <v>0</v>
      </c>
      <c r="E10" s="121">
        <v>-74880</v>
      </c>
    </row>
    <row r="11" spans="1:202" s="118" customFormat="1" ht="12.75" customHeight="1">
      <c r="A11" s="119" t="s">
        <v>48</v>
      </c>
      <c r="B11" s="120">
        <v>923</v>
      </c>
      <c r="C11" s="120">
        <v>0</v>
      </c>
      <c r="D11" s="120">
        <v>167</v>
      </c>
      <c r="E11" s="121">
        <v>1090</v>
      </c>
    </row>
    <row r="12" spans="1:202" s="118" customFormat="1" ht="12.75" customHeight="1">
      <c r="A12" s="119" t="s">
        <v>49</v>
      </c>
      <c r="B12" s="120">
        <v>3646</v>
      </c>
      <c r="C12" s="120">
        <v>0</v>
      </c>
      <c r="D12" s="120">
        <v>-343</v>
      </c>
      <c r="E12" s="121">
        <v>3303</v>
      </c>
    </row>
    <row r="13" spans="1:202" s="118" customFormat="1" ht="12.75" customHeight="1">
      <c r="A13" s="119" t="s">
        <v>50</v>
      </c>
      <c r="B13" s="120">
        <v>-1005</v>
      </c>
      <c r="C13" s="120">
        <v>0</v>
      </c>
      <c r="D13" s="120">
        <v>704</v>
      </c>
      <c r="E13" s="121">
        <v>-301</v>
      </c>
    </row>
    <row r="14" spans="1:202" s="118" customFormat="1" ht="12.75" customHeight="1">
      <c r="A14" s="119" t="s">
        <v>51</v>
      </c>
      <c r="B14" s="120">
        <v>48801</v>
      </c>
      <c r="C14" s="120">
        <v>0</v>
      </c>
      <c r="D14" s="120">
        <v>7542</v>
      </c>
      <c r="E14" s="121">
        <v>56343</v>
      </c>
    </row>
    <row r="15" spans="1:202" s="118" customFormat="1" ht="12.75" customHeight="1">
      <c r="A15" s="123" t="s">
        <v>52</v>
      </c>
      <c r="B15" s="120">
        <v>-2281</v>
      </c>
      <c r="C15" s="120">
        <v>0</v>
      </c>
      <c r="D15" s="120">
        <v>-12300</v>
      </c>
      <c r="E15" s="121">
        <v>-14581</v>
      </c>
    </row>
    <row r="16" spans="1:202" s="118" customFormat="1" ht="12.75" customHeight="1">
      <c r="A16" s="119" t="s">
        <v>53</v>
      </c>
      <c r="B16" s="120">
        <v>1821</v>
      </c>
      <c r="C16" s="120">
        <v>0</v>
      </c>
      <c r="D16" s="120">
        <v>-977</v>
      </c>
      <c r="E16" s="121">
        <v>844</v>
      </c>
    </row>
    <row r="17" spans="1:5" s="115" customFormat="1" ht="12.75" customHeight="1">
      <c r="A17" s="86" t="s">
        <v>54</v>
      </c>
      <c r="B17" s="58">
        <v>256766</v>
      </c>
      <c r="C17" s="58">
        <v>-80937</v>
      </c>
      <c r="D17" s="58">
        <v>-4682</v>
      </c>
      <c r="E17" s="59">
        <v>171145</v>
      </c>
    </row>
    <row r="18" spans="1:5" s="118" customFormat="1" ht="12.75" customHeight="1">
      <c r="A18" s="116" t="s">
        <v>55</v>
      </c>
      <c r="B18" s="124"/>
      <c r="C18" s="124"/>
      <c r="D18" s="124"/>
      <c r="E18" s="125"/>
    </row>
    <row r="19" spans="1:5" s="118" customFormat="1">
      <c r="A19" s="126" t="s">
        <v>56</v>
      </c>
      <c r="B19" s="120">
        <v>8296</v>
      </c>
      <c r="C19" s="120">
        <v>0</v>
      </c>
      <c r="D19" s="120">
        <v>118</v>
      </c>
      <c r="E19" s="121">
        <v>8414</v>
      </c>
    </row>
    <row r="20" spans="1:5" s="118" customFormat="1" ht="12.75" customHeight="1">
      <c r="A20" s="126" t="s">
        <v>90</v>
      </c>
      <c r="B20" s="120">
        <v>27584</v>
      </c>
      <c r="C20" s="120">
        <v>0</v>
      </c>
      <c r="D20" s="120">
        <v>-2743</v>
      </c>
      <c r="E20" s="121">
        <v>24841</v>
      </c>
    </row>
    <row r="21" spans="1:5" s="118" customFormat="1" ht="12.75" customHeight="1">
      <c r="A21" s="119" t="s">
        <v>58</v>
      </c>
      <c r="B21" s="120">
        <v>43268</v>
      </c>
      <c r="C21" s="120">
        <v>0</v>
      </c>
      <c r="D21" s="120">
        <v>414</v>
      </c>
      <c r="E21" s="121">
        <v>43682</v>
      </c>
    </row>
    <row r="22" spans="1:5" s="118" customFormat="1" ht="12.75" customHeight="1">
      <c r="A22" s="119" t="s">
        <v>59</v>
      </c>
      <c r="B22" s="120">
        <v>-41278</v>
      </c>
      <c r="C22" s="120">
        <v>80933</v>
      </c>
      <c r="D22" s="120">
        <v>-2072</v>
      </c>
      <c r="E22" s="121">
        <v>37583</v>
      </c>
    </row>
    <row r="23" spans="1:5" s="115" customFormat="1" ht="12.75" customHeight="1">
      <c r="A23" s="127" t="s">
        <v>60</v>
      </c>
      <c r="B23" s="79">
        <v>37870</v>
      </c>
      <c r="C23" s="79">
        <v>80933</v>
      </c>
      <c r="D23" s="79">
        <v>-4283</v>
      </c>
      <c r="E23" s="80">
        <v>114519</v>
      </c>
    </row>
    <row r="24" spans="1:5" s="115" customFormat="1" ht="12.75" customHeight="1">
      <c r="A24" s="127" t="s">
        <v>61</v>
      </c>
      <c r="B24" s="79">
        <v>294636</v>
      </c>
      <c r="C24" s="79">
        <v>-4</v>
      </c>
      <c r="D24" s="79">
        <v>-8968</v>
      </c>
      <c r="E24" s="80">
        <v>285664</v>
      </c>
    </row>
    <row r="25" spans="1:5" s="115" customFormat="1" ht="12.75" customHeight="1">
      <c r="A25" s="86" t="s">
        <v>62</v>
      </c>
      <c r="B25" s="58">
        <v>637300</v>
      </c>
      <c r="C25" s="58">
        <v>0</v>
      </c>
      <c r="D25" s="58">
        <v>-5623</v>
      </c>
      <c r="E25" s="59">
        <v>631677</v>
      </c>
    </row>
    <row r="26" spans="1:5" s="118" customFormat="1" ht="12.75" customHeight="1">
      <c r="A26" s="51" t="s">
        <v>63</v>
      </c>
      <c r="B26" s="112"/>
      <c r="C26" s="112"/>
      <c r="D26" s="112"/>
      <c r="E26" s="117"/>
    </row>
    <row r="27" spans="1:5" s="118" customFormat="1" ht="12.75" customHeight="1">
      <c r="A27" s="55" t="s">
        <v>64</v>
      </c>
      <c r="B27" s="112"/>
      <c r="C27" s="112"/>
      <c r="D27" s="112"/>
      <c r="E27" s="117"/>
    </row>
    <row r="28" spans="1:5" s="115" customFormat="1" ht="12.75" customHeight="1">
      <c r="A28" s="86" t="s">
        <v>36</v>
      </c>
      <c r="B28" s="58">
        <v>51600</v>
      </c>
      <c r="C28" s="58">
        <v>9</v>
      </c>
      <c r="D28" s="58">
        <v>-1604</v>
      </c>
      <c r="E28" s="59">
        <v>50005</v>
      </c>
    </row>
    <row r="29" spans="1:5" s="118" customFormat="1" ht="14.25" customHeight="1">
      <c r="A29" s="116" t="s">
        <v>65</v>
      </c>
      <c r="B29" s="120"/>
      <c r="C29" s="120"/>
      <c r="D29" s="120"/>
      <c r="E29" s="121"/>
    </row>
    <row r="30" spans="1:5" s="118" customFormat="1" ht="12.75" customHeight="1">
      <c r="A30" s="119" t="s">
        <v>48</v>
      </c>
      <c r="B30" s="120">
        <v>876</v>
      </c>
      <c r="C30" s="120">
        <v>0</v>
      </c>
      <c r="D30" s="120">
        <v>-155</v>
      </c>
      <c r="E30" s="121">
        <v>721</v>
      </c>
    </row>
    <row r="31" spans="1:5" s="118" customFormat="1" ht="12.75" customHeight="1">
      <c r="A31" s="119" t="s">
        <v>49</v>
      </c>
      <c r="B31" s="120">
        <v>114</v>
      </c>
      <c r="C31" s="120">
        <v>0</v>
      </c>
      <c r="D31" s="120">
        <v>0</v>
      </c>
      <c r="E31" s="121">
        <v>114</v>
      </c>
    </row>
    <row r="32" spans="1:5" s="118" customFormat="1" ht="12.75" customHeight="1">
      <c r="A32" s="119" t="s">
        <v>50</v>
      </c>
      <c r="B32" s="120">
        <v>5632</v>
      </c>
      <c r="C32" s="120">
        <v>0</v>
      </c>
      <c r="D32" s="120">
        <v>-673</v>
      </c>
      <c r="E32" s="121">
        <v>4959</v>
      </c>
    </row>
    <row r="33" spans="1:5" s="118" customFormat="1" ht="12.75" customHeight="1">
      <c r="A33" s="123" t="s">
        <v>52</v>
      </c>
      <c r="B33" s="120">
        <v>4605</v>
      </c>
      <c r="C33" s="120">
        <v>0</v>
      </c>
      <c r="D33" s="120">
        <v>-7620</v>
      </c>
      <c r="E33" s="121">
        <v>-3015</v>
      </c>
    </row>
    <row r="34" spans="1:5" s="118" customFormat="1" ht="12.75" customHeight="1">
      <c r="A34" s="128" t="s">
        <v>53</v>
      </c>
      <c r="B34" s="120">
        <v>1240</v>
      </c>
      <c r="C34" s="120">
        <v>0</v>
      </c>
      <c r="D34" s="120">
        <v>-93</v>
      </c>
      <c r="E34" s="121">
        <v>1147</v>
      </c>
    </row>
    <row r="35" spans="1:5" s="115" customFormat="1" ht="12.75" customHeight="1">
      <c r="A35" s="86" t="s">
        <v>66</v>
      </c>
      <c r="B35" s="58">
        <v>12468</v>
      </c>
      <c r="C35" s="58">
        <v>0</v>
      </c>
      <c r="D35" s="58">
        <v>-8541</v>
      </c>
      <c r="E35" s="59">
        <v>3926</v>
      </c>
    </row>
    <row r="36" spans="1:5" s="118" customFormat="1" ht="12.75" customHeight="1">
      <c r="A36" s="116" t="s">
        <v>67</v>
      </c>
      <c r="B36" s="120"/>
      <c r="C36" s="120"/>
      <c r="D36" s="120"/>
      <c r="E36" s="121"/>
    </row>
    <row r="37" spans="1:5" s="118" customFormat="1" ht="12.75" customHeight="1">
      <c r="A37" s="119" t="s">
        <v>57</v>
      </c>
      <c r="B37" s="120">
        <v>5374</v>
      </c>
      <c r="C37" s="120">
        <v>0</v>
      </c>
      <c r="D37" s="120">
        <v>1318</v>
      </c>
      <c r="E37" s="121">
        <v>6692</v>
      </c>
    </row>
    <row r="38" spans="1:5" s="118" customFormat="1">
      <c r="A38" s="126" t="s">
        <v>68</v>
      </c>
      <c r="B38" s="120">
        <v>7405</v>
      </c>
      <c r="C38" s="120">
        <v>0</v>
      </c>
      <c r="D38" s="120">
        <v>1136</v>
      </c>
      <c r="E38" s="121">
        <v>8541</v>
      </c>
    </row>
    <row r="39" spans="1:5" s="118" customFormat="1" ht="12.75" customHeight="1">
      <c r="A39" s="119" t="s">
        <v>59</v>
      </c>
      <c r="B39" s="120">
        <v>-17417</v>
      </c>
      <c r="C39" s="120">
        <v>0</v>
      </c>
      <c r="D39" s="120">
        <v>8243</v>
      </c>
      <c r="E39" s="121">
        <v>-9174</v>
      </c>
    </row>
    <row r="40" spans="1:5" s="115" customFormat="1" ht="12.75" customHeight="1">
      <c r="A40" s="127" t="s">
        <v>69</v>
      </c>
      <c r="B40" s="79">
        <v>-4638</v>
      </c>
      <c r="C40" s="79">
        <v>0</v>
      </c>
      <c r="D40" s="79">
        <v>10697</v>
      </c>
      <c r="E40" s="80">
        <v>6059</v>
      </c>
    </row>
    <row r="41" spans="1:5" s="115" customFormat="1" ht="12.75" customHeight="1">
      <c r="A41" s="127" t="s">
        <v>70</v>
      </c>
      <c r="B41" s="79">
        <v>7829</v>
      </c>
      <c r="C41" s="79">
        <v>0</v>
      </c>
      <c r="D41" s="79">
        <v>2156</v>
      </c>
      <c r="E41" s="80">
        <v>9984</v>
      </c>
    </row>
    <row r="42" spans="1:5" s="115" customFormat="1" ht="12.75" customHeight="1">
      <c r="A42" s="86" t="s">
        <v>71</v>
      </c>
      <c r="B42" s="58">
        <v>59500</v>
      </c>
      <c r="C42" s="58">
        <v>9</v>
      </c>
      <c r="D42" s="58">
        <v>480</v>
      </c>
      <c r="E42" s="59">
        <v>59989</v>
      </c>
    </row>
    <row r="43" spans="1:5" s="118" customFormat="1" ht="12.75" customHeight="1">
      <c r="A43" s="129" t="s">
        <v>91</v>
      </c>
      <c r="B43" s="120">
        <v>20600</v>
      </c>
      <c r="C43" s="120">
        <v>0</v>
      </c>
      <c r="D43" s="120">
        <v>-327</v>
      </c>
      <c r="E43" s="121">
        <v>20273</v>
      </c>
    </row>
    <row r="44" spans="1:5" s="115" customFormat="1" ht="12.75" customHeight="1">
      <c r="A44" s="127" t="s">
        <v>73</v>
      </c>
      <c r="B44" s="79">
        <v>38900</v>
      </c>
      <c r="C44" s="79">
        <v>0</v>
      </c>
      <c r="D44" s="79">
        <v>816</v>
      </c>
      <c r="E44" s="80">
        <v>39716</v>
      </c>
    </row>
    <row r="45" spans="1:5" s="115" customFormat="1" ht="12.75" customHeight="1" thickBot="1">
      <c r="A45" s="130" t="s">
        <v>74</v>
      </c>
      <c r="B45" s="90">
        <v>696800</v>
      </c>
      <c r="C45" s="90">
        <v>9</v>
      </c>
      <c r="D45" s="90">
        <v>-5143</v>
      </c>
      <c r="E45" s="91">
        <v>691666</v>
      </c>
    </row>
    <row r="46" spans="1:5">
      <c r="A46" s="131" t="s">
        <v>75</v>
      </c>
    </row>
  </sheetData>
  <pageMargins left="0.98425196850393704" right="0.98425196850393704" top="0.98425196850393704" bottom="1.102362204724409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topLeftCell="A2" zoomScaleNormal="100" zoomScaleSheetLayoutView="100" workbookViewId="0">
      <selection activeCell="I32" sqref="I32"/>
    </sheetView>
  </sheetViews>
  <sheetFormatPr defaultRowHeight="11.25"/>
  <cols>
    <col min="1" max="1" width="36.6640625" style="144" customWidth="1"/>
    <col min="2" max="2" width="13.83203125" style="144" bestFit="1" customWidth="1"/>
    <col min="3" max="3" width="14.33203125" style="144" bestFit="1" customWidth="1"/>
    <col min="4" max="4" width="16.33203125" style="144" customWidth="1"/>
    <col min="5" max="5" width="13.83203125" style="100" customWidth="1"/>
    <col min="6" max="6" width="2" style="144" customWidth="1"/>
    <col min="7" max="7" width="13.83203125" style="144" bestFit="1" customWidth="1"/>
    <col min="8" max="8" width="12.83203125" style="144" customWidth="1"/>
    <col min="9" max="10" width="13.1640625" style="144" customWidth="1"/>
    <col min="11" max="11" width="1.83203125" style="144" customWidth="1"/>
  </cols>
  <sheetData>
    <row r="1" spans="1:13" ht="1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2" thickBot="1">
      <c r="A2" s="4"/>
      <c r="B2" s="4"/>
      <c r="C2" s="4"/>
      <c r="D2" s="4"/>
      <c r="E2" s="133"/>
      <c r="F2" s="133"/>
      <c r="G2" s="4"/>
      <c r="H2" s="4"/>
      <c r="I2" s="4"/>
      <c r="J2" s="149" t="s">
        <v>1</v>
      </c>
      <c r="K2" s="149"/>
    </row>
    <row r="3" spans="1:13">
      <c r="A3" s="27"/>
      <c r="B3" s="150" t="s">
        <v>93</v>
      </c>
      <c r="C3" s="150"/>
      <c r="D3" s="150"/>
      <c r="E3" s="150"/>
      <c r="F3" s="134"/>
      <c r="G3" s="150" t="s">
        <v>94</v>
      </c>
      <c r="H3" s="150"/>
      <c r="I3" s="150"/>
      <c r="J3" s="150"/>
      <c r="K3" s="30"/>
    </row>
    <row r="4" spans="1:13" ht="45">
      <c r="A4" s="135"/>
      <c r="B4" s="136" t="s">
        <v>95</v>
      </c>
      <c r="C4" s="136" t="s">
        <v>87</v>
      </c>
      <c r="D4" s="136" t="s">
        <v>79</v>
      </c>
      <c r="E4" s="136" t="s">
        <v>96</v>
      </c>
      <c r="F4" s="136"/>
      <c r="G4" s="136" t="s">
        <v>97</v>
      </c>
      <c r="H4" s="136" t="s">
        <v>87</v>
      </c>
      <c r="I4" s="136" t="s">
        <v>79</v>
      </c>
      <c r="J4" s="136" t="s">
        <v>96</v>
      </c>
      <c r="K4" s="137"/>
    </row>
    <row r="5" spans="1:13">
      <c r="A5" s="138" t="s">
        <v>98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3">
      <c r="A6" s="31" t="s">
        <v>8</v>
      </c>
      <c r="B6" s="141">
        <v>51140</v>
      </c>
      <c r="C6" s="141">
        <v>148</v>
      </c>
      <c r="D6" s="141">
        <v>-1</v>
      </c>
      <c r="E6" s="141">
        <v>51287</v>
      </c>
      <c r="F6" s="141"/>
      <c r="G6" s="141">
        <v>52105</v>
      </c>
      <c r="H6" s="141">
        <v>266</v>
      </c>
      <c r="I6" s="141">
        <v>0</v>
      </c>
      <c r="J6" s="141">
        <v>52371</v>
      </c>
      <c r="K6" s="142"/>
      <c r="M6" s="143"/>
    </row>
    <row r="7" spans="1:13">
      <c r="A7" s="31" t="s">
        <v>99</v>
      </c>
      <c r="B7" s="141">
        <v>101480</v>
      </c>
      <c r="C7" s="141">
        <v>33</v>
      </c>
      <c r="D7" s="141">
        <v>0</v>
      </c>
      <c r="E7" s="141">
        <v>101512</v>
      </c>
      <c r="F7" s="141"/>
      <c r="G7" s="141">
        <v>103988</v>
      </c>
      <c r="H7" s="141">
        <v>-3</v>
      </c>
      <c r="I7" s="141">
        <v>0</v>
      </c>
      <c r="J7" s="141">
        <v>103985</v>
      </c>
      <c r="K7" s="142"/>
      <c r="M7" s="143"/>
    </row>
    <row r="8" spans="1:13">
      <c r="A8" s="31" t="s">
        <v>10</v>
      </c>
      <c r="B8" s="141">
        <v>5299</v>
      </c>
      <c r="C8" s="141">
        <v>-5</v>
      </c>
      <c r="D8" s="141">
        <v>0</v>
      </c>
      <c r="E8" s="141">
        <v>5295</v>
      </c>
      <c r="F8" s="141"/>
      <c r="G8" s="141">
        <v>5033</v>
      </c>
      <c r="H8" s="141">
        <v>-5</v>
      </c>
      <c r="I8" s="141">
        <v>0</v>
      </c>
      <c r="J8" s="141">
        <v>5028</v>
      </c>
      <c r="K8" s="142"/>
      <c r="M8" s="143"/>
    </row>
    <row r="9" spans="1:13">
      <c r="A9" s="34" t="s">
        <v>11</v>
      </c>
      <c r="B9" s="141">
        <v>1963</v>
      </c>
      <c r="C9" s="141">
        <v>50</v>
      </c>
      <c r="D9" s="141">
        <v>0</v>
      </c>
      <c r="E9" s="141">
        <v>2014</v>
      </c>
      <c r="F9" s="141"/>
      <c r="G9" s="141">
        <v>1705</v>
      </c>
      <c r="H9" s="141">
        <v>79</v>
      </c>
      <c r="I9" s="141">
        <v>0</v>
      </c>
      <c r="J9" s="141">
        <v>1784</v>
      </c>
      <c r="K9" s="142"/>
      <c r="M9" s="143"/>
    </row>
    <row r="10" spans="1:13">
      <c r="A10" s="31" t="s">
        <v>12</v>
      </c>
      <c r="B10" s="141">
        <v>26145</v>
      </c>
      <c r="C10" s="141">
        <v>-145</v>
      </c>
      <c r="D10" s="141">
        <v>0</v>
      </c>
      <c r="E10" s="141">
        <v>26000</v>
      </c>
      <c r="F10" s="141"/>
      <c r="G10" s="141">
        <v>24412</v>
      </c>
      <c r="H10" s="141">
        <v>-439</v>
      </c>
      <c r="I10" s="141">
        <v>0</v>
      </c>
      <c r="J10" s="144">
        <v>23974</v>
      </c>
      <c r="K10" s="142"/>
      <c r="M10" s="143"/>
    </row>
    <row r="11" spans="1:13">
      <c r="A11" s="31" t="s">
        <v>13</v>
      </c>
      <c r="B11" s="141">
        <v>16454</v>
      </c>
      <c r="C11" s="141">
        <v>16</v>
      </c>
      <c r="D11" s="141">
        <v>85</v>
      </c>
      <c r="E11" s="141">
        <v>16555</v>
      </c>
      <c r="F11" s="141"/>
      <c r="G11" s="141">
        <v>15609</v>
      </c>
      <c r="H11" s="141">
        <v>51</v>
      </c>
      <c r="I11" s="141">
        <v>0</v>
      </c>
      <c r="J11" s="141">
        <v>15661</v>
      </c>
      <c r="K11" s="142"/>
      <c r="M11" s="143"/>
    </row>
    <row r="12" spans="1:13">
      <c r="A12" s="31" t="s">
        <v>14</v>
      </c>
      <c r="B12" s="141">
        <v>8994</v>
      </c>
      <c r="C12" s="141">
        <v>-6</v>
      </c>
      <c r="D12" s="141">
        <v>0</v>
      </c>
      <c r="E12" s="100">
        <v>8987</v>
      </c>
      <c r="F12" s="141"/>
      <c r="G12" s="141">
        <v>8579</v>
      </c>
      <c r="H12" s="141">
        <v>1</v>
      </c>
      <c r="I12" s="141">
        <v>0</v>
      </c>
      <c r="J12" s="141">
        <v>8580</v>
      </c>
      <c r="K12" s="142"/>
      <c r="M12" s="143"/>
    </row>
    <row r="13" spans="1:13">
      <c r="A13" s="31" t="s">
        <v>15</v>
      </c>
      <c r="B13" s="141">
        <v>8180</v>
      </c>
      <c r="C13" s="141">
        <v>-23</v>
      </c>
      <c r="D13" s="141">
        <v>0</v>
      </c>
      <c r="E13" s="141">
        <v>8157</v>
      </c>
      <c r="F13" s="141"/>
      <c r="G13" s="141">
        <v>7734</v>
      </c>
      <c r="H13" s="141">
        <v>18</v>
      </c>
      <c r="I13" s="141">
        <v>0</v>
      </c>
      <c r="J13" s="141">
        <v>7752</v>
      </c>
      <c r="K13" s="142"/>
      <c r="M13" s="143"/>
    </row>
    <row r="14" spans="1:13">
      <c r="A14" s="31" t="s">
        <v>16</v>
      </c>
      <c r="B14" s="141">
        <v>646</v>
      </c>
      <c r="C14" s="141">
        <v>-2</v>
      </c>
      <c r="D14" s="141">
        <v>0</v>
      </c>
      <c r="E14" s="141">
        <v>644</v>
      </c>
      <c r="F14" s="141"/>
      <c r="G14" s="141">
        <v>615</v>
      </c>
      <c r="H14" s="141">
        <v>-2</v>
      </c>
      <c r="I14" s="141">
        <v>0</v>
      </c>
      <c r="J14" s="141">
        <v>614</v>
      </c>
      <c r="K14" s="142"/>
      <c r="M14" s="143"/>
    </row>
    <row r="15" spans="1:13">
      <c r="A15" s="31" t="s">
        <v>17</v>
      </c>
      <c r="B15" s="141">
        <v>24890</v>
      </c>
      <c r="C15" s="141">
        <v>81</v>
      </c>
      <c r="D15" s="141">
        <v>2442</v>
      </c>
      <c r="E15" s="141">
        <v>27413</v>
      </c>
      <c r="F15" s="141"/>
      <c r="G15" s="141">
        <v>25225</v>
      </c>
      <c r="H15" s="141">
        <v>41</v>
      </c>
      <c r="I15" s="141">
        <v>0</v>
      </c>
      <c r="J15" s="141">
        <v>25266</v>
      </c>
      <c r="K15" s="142"/>
      <c r="M15" s="143"/>
    </row>
    <row r="16" spans="1:13">
      <c r="A16" s="31" t="s">
        <v>18</v>
      </c>
      <c r="B16" s="141">
        <v>1497</v>
      </c>
      <c r="C16" s="141">
        <v>151</v>
      </c>
      <c r="D16" s="141">
        <v>374</v>
      </c>
      <c r="E16" s="141">
        <v>2022</v>
      </c>
      <c r="F16" s="141"/>
      <c r="G16" s="141">
        <v>1461</v>
      </c>
      <c r="H16" s="141">
        <v>2</v>
      </c>
      <c r="I16" s="141">
        <v>0</v>
      </c>
      <c r="J16" s="141">
        <v>1463</v>
      </c>
      <c r="K16" s="142"/>
      <c r="M16" s="143"/>
    </row>
    <row r="17" spans="1:13">
      <c r="A17" s="31" t="s">
        <v>19</v>
      </c>
      <c r="B17" s="141">
        <v>6700</v>
      </c>
      <c r="C17" s="141">
        <v>-235</v>
      </c>
      <c r="D17" s="141">
        <v>0</v>
      </c>
      <c r="E17" s="141">
        <v>6465</v>
      </c>
      <c r="F17" s="141"/>
      <c r="G17" s="141">
        <v>7197</v>
      </c>
      <c r="H17" s="141">
        <v>-2</v>
      </c>
      <c r="I17" s="141">
        <v>0</v>
      </c>
      <c r="J17" s="141">
        <v>7195</v>
      </c>
      <c r="K17" s="142"/>
      <c r="M17" s="143"/>
    </row>
    <row r="18" spans="1:13">
      <c r="A18" s="34" t="s">
        <v>20</v>
      </c>
      <c r="B18" s="141">
        <v>1502</v>
      </c>
      <c r="C18" s="141">
        <v>1</v>
      </c>
      <c r="D18" s="141">
        <v>0</v>
      </c>
      <c r="E18" s="141">
        <v>1503</v>
      </c>
      <c r="F18" s="141"/>
      <c r="G18" s="141">
        <v>1399</v>
      </c>
      <c r="H18" s="141">
        <v>-1</v>
      </c>
      <c r="I18" s="141">
        <v>0</v>
      </c>
      <c r="J18" s="141">
        <v>1398</v>
      </c>
      <c r="K18" s="142"/>
      <c r="M18" s="143"/>
    </row>
    <row r="19" spans="1:13">
      <c r="A19" s="31" t="s">
        <v>21</v>
      </c>
      <c r="B19" s="141">
        <v>2168</v>
      </c>
      <c r="C19" s="141">
        <v>-12</v>
      </c>
      <c r="D19" s="141">
        <v>-46</v>
      </c>
      <c r="E19" s="141">
        <v>2110</v>
      </c>
      <c r="F19" s="141"/>
      <c r="G19" s="141">
        <v>2061</v>
      </c>
      <c r="H19" s="141">
        <v>-4</v>
      </c>
      <c r="I19" s="141">
        <v>0</v>
      </c>
      <c r="J19" s="141">
        <v>2056</v>
      </c>
      <c r="K19" s="142"/>
      <c r="M19" s="143"/>
    </row>
    <row r="20" spans="1:13">
      <c r="A20" s="31" t="s">
        <v>22</v>
      </c>
      <c r="B20" s="141">
        <v>1440</v>
      </c>
      <c r="C20" s="141">
        <v>7</v>
      </c>
      <c r="D20" s="141">
        <v>0</v>
      </c>
      <c r="E20" s="141">
        <v>1448</v>
      </c>
      <c r="F20" s="141"/>
      <c r="G20" s="141">
        <v>1886</v>
      </c>
      <c r="H20" s="141">
        <v>116</v>
      </c>
      <c r="I20" s="141">
        <v>0</v>
      </c>
      <c r="J20" s="141">
        <v>2002</v>
      </c>
      <c r="K20" s="142"/>
      <c r="M20" s="143"/>
    </row>
    <row r="21" spans="1:13">
      <c r="A21" s="31" t="s">
        <v>23</v>
      </c>
      <c r="B21" s="141">
        <v>7553</v>
      </c>
      <c r="C21" s="141">
        <v>-1</v>
      </c>
      <c r="D21" s="141">
        <v>9</v>
      </c>
      <c r="E21" s="141">
        <v>7561</v>
      </c>
      <c r="F21" s="141"/>
      <c r="G21" s="141">
        <v>7357</v>
      </c>
      <c r="H21" s="141">
        <v>0</v>
      </c>
      <c r="I21" s="141">
        <v>20</v>
      </c>
      <c r="J21" s="141">
        <v>7377</v>
      </c>
      <c r="K21" s="142"/>
      <c r="M21" s="143"/>
    </row>
    <row r="22" spans="1:13">
      <c r="A22" s="31" t="s">
        <v>24</v>
      </c>
      <c r="B22" s="141">
        <v>24815</v>
      </c>
      <c r="C22" s="141">
        <v>18</v>
      </c>
      <c r="D22" s="141">
        <v>17</v>
      </c>
      <c r="E22" s="141">
        <v>24849</v>
      </c>
      <c r="F22" s="141"/>
      <c r="G22" s="141">
        <v>25119</v>
      </c>
      <c r="H22" s="141">
        <v>10</v>
      </c>
      <c r="I22" s="141">
        <v>23</v>
      </c>
      <c r="J22" s="141">
        <v>25152</v>
      </c>
      <c r="K22" s="142"/>
      <c r="M22" s="143"/>
    </row>
    <row r="23" spans="1:13">
      <c r="A23" s="31" t="s">
        <v>25</v>
      </c>
      <c r="B23" s="141">
        <v>13294</v>
      </c>
      <c r="C23" s="141">
        <v>4</v>
      </c>
      <c r="D23" s="141">
        <v>57</v>
      </c>
      <c r="E23" s="141">
        <v>13355</v>
      </c>
      <c r="F23" s="141"/>
      <c r="G23" s="141">
        <v>13359</v>
      </c>
      <c r="H23" s="141">
        <v>8</v>
      </c>
      <c r="I23" s="141">
        <v>0</v>
      </c>
      <c r="J23" s="141">
        <v>13367</v>
      </c>
      <c r="K23" s="142"/>
      <c r="M23" s="143"/>
    </row>
    <row r="24" spans="1:13">
      <c r="A24" s="31" t="s">
        <v>26</v>
      </c>
      <c r="B24" s="141">
        <v>9426</v>
      </c>
      <c r="C24" s="141">
        <v>0</v>
      </c>
      <c r="D24" s="141">
        <v>29</v>
      </c>
      <c r="E24" s="141">
        <v>9455</v>
      </c>
      <c r="F24" s="141"/>
      <c r="G24" s="141">
        <v>9421</v>
      </c>
      <c r="H24" s="141">
        <v>0</v>
      </c>
      <c r="I24" s="141">
        <v>32</v>
      </c>
      <c r="J24" s="141">
        <v>9452</v>
      </c>
      <c r="K24" s="142"/>
      <c r="M24" s="143"/>
    </row>
    <row r="25" spans="1:13">
      <c r="A25" s="31" t="s">
        <v>27</v>
      </c>
      <c r="B25" s="141">
        <v>3708</v>
      </c>
      <c r="C25" s="141">
        <v>66</v>
      </c>
      <c r="D25" s="141">
        <v>0</v>
      </c>
      <c r="E25" s="141">
        <v>3775</v>
      </c>
      <c r="F25" s="141"/>
      <c r="G25" s="141">
        <v>3592</v>
      </c>
      <c r="H25" s="141">
        <v>64</v>
      </c>
      <c r="I25" s="141">
        <v>0</v>
      </c>
      <c r="J25" s="141">
        <v>3657</v>
      </c>
      <c r="K25" s="142"/>
      <c r="M25" s="143"/>
    </row>
    <row r="26" spans="1:13">
      <c r="A26" s="31" t="s">
        <v>28</v>
      </c>
      <c r="B26" s="141">
        <v>2120</v>
      </c>
      <c r="C26" s="141">
        <v>-43</v>
      </c>
      <c r="D26" s="141">
        <v>0</v>
      </c>
      <c r="E26" s="141">
        <v>2077</v>
      </c>
      <c r="F26" s="141"/>
      <c r="G26" s="141">
        <v>2058</v>
      </c>
      <c r="H26" s="141">
        <v>-44</v>
      </c>
      <c r="I26" s="141">
        <v>0</v>
      </c>
      <c r="J26" s="141">
        <v>2014</v>
      </c>
      <c r="K26" s="142"/>
      <c r="M26" s="143"/>
    </row>
    <row r="27" spans="1:13">
      <c r="A27" s="31" t="s">
        <v>100</v>
      </c>
      <c r="B27" s="141">
        <v>1688</v>
      </c>
      <c r="C27" s="141">
        <v>11</v>
      </c>
      <c r="D27" s="141">
        <v>27</v>
      </c>
      <c r="E27" s="141">
        <v>1727</v>
      </c>
      <c r="F27" s="141"/>
      <c r="G27" s="141">
        <v>1485</v>
      </c>
      <c r="H27" s="141">
        <v>1</v>
      </c>
      <c r="I27" s="141">
        <v>-59</v>
      </c>
      <c r="J27" s="141">
        <v>1427</v>
      </c>
      <c r="K27" s="142"/>
      <c r="M27" s="143"/>
    </row>
    <row r="28" spans="1:13">
      <c r="A28" s="31" t="s">
        <v>101</v>
      </c>
      <c r="B28" s="141">
        <v>2300</v>
      </c>
      <c r="C28" s="141">
        <v>0</v>
      </c>
      <c r="D28" s="141">
        <v>-300</v>
      </c>
      <c r="E28" s="141">
        <v>2000</v>
      </c>
      <c r="F28" s="141"/>
      <c r="G28" s="141">
        <v>2500</v>
      </c>
      <c r="H28" s="141">
        <v>0</v>
      </c>
      <c r="I28" s="141">
        <v>0</v>
      </c>
      <c r="J28" s="141">
        <v>2500</v>
      </c>
      <c r="K28" s="142"/>
      <c r="M28" s="143"/>
    </row>
    <row r="29" spans="1:13">
      <c r="A29" s="31" t="s">
        <v>102</v>
      </c>
      <c r="B29" s="141">
        <v>3200</v>
      </c>
      <c r="C29" s="141">
        <v>0</v>
      </c>
      <c r="D29" s="141">
        <v>-3100</v>
      </c>
      <c r="E29" s="141">
        <v>100</v>
      </c>
      <c r="F29" s="141"/>
      <c r="G29" s="141">
        <v>3100</v>
      </c>
      <c r="H29" s="141">
        <v>0</v>
      </c>
      <c r="I29" s="141">
        <v>0</v>
      </c>
      <c r="J29" s="141">
        <v>3100</v>
      </c>
      <c r="K29" s="142"/>
      <c r="M29" s="143"/>
    </row>
    <row r="30" spans="1:13">
      <c r="A30" s="31" t="s">
        <v>103</v>
      </c>
      <c r="B30" s="141">
        <v>0</v>
      </c>
      <c r="C30" s="141">
        <v>0</v>
      </c>
      <c r="D30" s="141">
        <v>0</v>
      </c>
      <c r="E30" s="95">
        <v>0</v>
      </c>
      <c r="F30" s="141"/>
      <c r="G30" s="141">
        <v>0</v>
      </c>
      <c r="H30" s="141">
        <v>0</v>
      </c>
      <c r="I30" s="141">
        <v>0</v>
      </c>
      <c r="J30" s="141">
        <v>0</v>
      </c>
      <c r="K30" s="142"/>
      <c r="M30" s="143"/>
    </row>
    <row r="31" spans="1:13" ht="12" thickBot="1">
      <c r="A31" s="36" t="s">
        <v>104</v>
      </c>
      <c r="B31" s="98">
        <v>326700</v>
      </c>
      <c r="C31" s="98">
        <v>115</v>
      </c>
      <c r="D31" s="98">
        <v>-444</v>
      </c>
      <c r="E31" s="98">
        <v>326300</v>
      </c>
      <c r="F31" s="98"/>
      <c r="G31" s="98">
        <v>326900</v>
      </c>
      <c r="H31" s="98">
        <v>158</v>
      </c>
      <c r="I31" s="98">
        <v>16</v>
      </c>
      <c r="J31" s="98">
        <v>327100</v>
      </c>
      <c r="K31" s="145"/>
      <c r="M31" s="143"/>
    </row>
    <row r="32" spans="1:13">
      <c r="M32" s="143"/>
    </row>
    <row r="33" spans="1:10">
      <c r="B33" s="144">
        <f>ROUND(B31,-2)</f>
        <v>326700</v>
      </c>
      <c r="E33" s="144">
        <f t="shared" ref="E33:J33" si="0">ROUND(E31,-2)</f>
        <v>326300</v>
      </c>
      <c r="G33" s="144">
        <f t="shared" si="0"/>
        <v>326900</v>
      </c>
      <c r="J33" s="144">
        <f t="shared" si="0"/>
        <v>327100</v>
      </c>
    </row>
    <row r="34" spans="1:10">
      <c r="E34" s="144"/>
    </row>
    <row r="35" spans="1:10">
      <c r="A35" s="146"/>
      <c r="E35" s="144"/>
    </row>
    <row r="36" spans="1:10">
      <c r="E36" s="144"/>
    </row>
    <row r="37" spans="1:10">
      <c r="E37" s="144"/>
    </row>
    <row r="38" spans="1:10">
      <c r="E38" s="144"/>
    </row>
    <row r="39" spans="1:10">
      <c r="E39" s="144"/>
    </row>
    <row r="40" spans="1:10">
      <c r="E40" s="144"/>
    </row>
    <row r="41" spans="1:10">
      <c r="E41" s="144"/>
    </row>
    <row r="42" spans="1:10">
      <c r="E42" s="144"/>
    </row>
    <row r="43" spans="1:10">
      <c r="E43" s="144"/>
    </row>
    <row r="44" spans="1:10">
      <c r="E44" s="144"/>
    </row>
    <row r="45" spans="1:10">
      <c r="E45" s="144"/>
    </row>
    <row r="46" spans="1:10">
      <c r="E46" s="144"/>
    </row>
    <row r="47" spans="1:10">
      <c r="E47" s="144"/>
    </row>
    <row r="48" spans="1:10">
      <c r="E48" s="144"/>
    </row>
    <row r="49" spans="5:5">
      <c r="E49" s="144"/>
    </row>
    <row r="50" spans="5:5">
      <c r="E50" s="144"/>
    </row>
    <row r="51" spans="5:5">
      <c r="E51" s="144"/>
    </row>
    <row r="52" spans="5:5">
      <c r="E52" s="144"/>
    </row>
    <row r="53" spans="5:5">
      <c r="E53" s="144"/>
    </row>
    <row r="54" spans="5:5">
      <c r="E54" s="144"/>
    </row>
    <row r="55" spans="5:5">
      <c r="E55" s="144"/>
    </row>
    <row r="56" spans="5:5">
      <c r="E56" s="144"/>
    </row>
    <row r="57" spans="5:5">
      <c r="E57" s="144"/>
    </row>
    <row r="58" spans="5:5">
      <c r="E58" s="144"/>
    </row>
  </sheetData>
  <mergeCells count="3">
    <mergeCell ref="J2:K2"/>
    <mergeCell ref="B3:E3"/>
    <mergeCell ref="G3:J3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zoomScaleNormal="100" zoomScaleSheetLayoutView="100" workbookViewId="0">
      <selection activeCell="J32" sqref="J32"/>
    </sheetView>
  </sheetViews>
  <sheetFormatPr defaultRowHeight="11.25"/>
  <cols>
    <col min="1" max="1" width="32.33203125" style="144" customWidth="1"/>
    <col min="2" max="2" width="13.83203125" style="144" bestFit="1" customWidth="1"/>
    <col min="3" max="3" width="14.33203125" style="144" bestFit="1" customWidth="1"/>
    <col min="4" max="4" width="16.33203125" style="144" customWidth="1"/>
    <col min="5" max="5" width="13.83203125" style="100" customWidth="1"/>
    <col min="6" max="6" width="2" style="144" customWidth="1"/>
    <col min="7" max="7" width="13.83203125" style="144" bestFit="1" customWidth="1"/>
    <col min="8" max="8" width="12.83203125" style="144" customWidth="1"/>
    <col min="9" max="10" width="13.1640625" style="144" customWidth="1"/>
    <col min="11" max="11" width="1.83203125" style="144" customWidth="1"/>
  </cols>
  <sheetData>
    <row r="1" spans="1:13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2" thickBot="1">
      <c r="A2" s="4"/>
      <c r="B2" s="4"/>
      <c r="C2" s="4"/>
      <c r="D2" s="4"/>
      <c r="E2" s="133"/>
      <c r="F2" s="133"/>
      <c r="G2" s="4"/>
      <c r="H2" s="4"/>
      <c r="I2" s="4"/>
      <c r="J2" s="149" t="s">
        <v>1</v>
      </c>
      <c r="K2" s="149"/>
    </row>
    <row r="3" spans="1:13">
      <c r="A3" s="27"/>
      <c r="B3" s="150" t="s">
        <v>93</v>
      </c>
      <c r="C3" s="150"/>
      <c r="D3" s="150"/>
      <c r="E3" s="150"/>
      <c r="F3" s="134"/>
      <c r="G3" s="150" t="s">
        <v>94</v>
      </c>
      <c r="H3" s="150"/>
      <c r="I3" s="150"/>
      <c r="J3" s="150"/>
      <c r="K3" s="30"/>
    </row>
    <row r="4" spans="1:13" ht="45">
      <c r="A4" s="135"/>
      <c r="B4" s="136" t="s">
        <v>106</v>
      </c>
      <c r="C4" s="136" t="s">
        <v>87</v>
      </c>
      <c r="D4" s="136" t="s">
        <v>79</v>
      </c>
      <c r="E4" s="136" t="s">
        <v>96</v>
      </c>
      <c r="F4" s="136"/>
      <c r="G4" s="136" t="s">
        <v>97</v>
      </c>
      <c r="H4" s="136" t="s">
        <v>87</v>
      </c>
      <c r="I4" s="136" t="s">
        <v>79</v>
      </c>
      <c r="J4" s="136" t="s">
        <v>96</v>
      </c>
      <c r="K4" s="137"/>
    </row>
    <row r="5" spans="1:13">
      <c r="A5" s="138" t="s">
        <v>64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3">
      <c r="A6" s="31" t="s">
        <v>8</v>
      </c>
      <c r="B6" s="141">
        <v>4932</v>
      </c>
      <c r="C6" s="141">
        <v>0</v>
      </c>
      <c r="D6" s="141">
        <v>127</v>
      </c>
      <c r="E6" s="141">
        <v>5059</v>
      </c>
      <c r="F6" s="141"/>
      <c r="G6" s="141">
        <v>4213</v>
      </c>
      <c r="H6" s="141">
        <v>0</v>
      </c>
      <c r="I6" s="141">
        <v>0</v>
      </c>
      <c r="J6" s="141">
        <v>4213</v>
      </c>
      <c r="K6" s="142"/>
      <c r="M6" s="143"/>
    </row>
    <row r="7" spans="1:13">
      <c r="A7" s="31" t="s">
        <v>99</v>
      </c>
      <c r="B7" s="141">
        <v>4429</v>
      </c>
      <c r="C7" s="141">
        <v>0</v>
      </c>
      <c r="D7" s="141">
        <v>0</v>
      </c>
      <c r="E7" s="141">
        <v>4429</v>
      </c>
      <c r="F7" s="141"/>
      <c r="G7" s="141">
        <v>4429</v>
      </c>
      <c r="H7" s="141">
        <v>0</v>
      </c>
      <c r="I7" s="141">
        <v>0</v>
      </c>
      <c r="J7" s="141">
        <v>4429</v>
      </c>
      <c r="K7" s="142"/>
      <c r="M7" s="143"/>
    </row>
    <row r="8" spans="1:13">
      <c r="A8" s="31" t="s">
        <v>10</v>
      </c>
      <c r="B8" s="141">
        <v>7731</v>
      </c>
      <c r="C8" s="141">
        <v>0</v>
      </c>
      <c r="D8" s="141">
        <v>0</v>
      </c>
      <c r="E8" s="141">
        <v>7731</v>
      </c>
      <c r="F8" s="141"/>
      <c r="G8" s="141">
        <v>8082</v>
      </c>
      <c r="H8" s="141">
        <v>0</v>
      </c>
      <c r="I8" s="141">
        <v>0</v>
      </c>
      <c r="J8" s="141">
        <v>8082</v>
      </c>
      <c r="K8" s="142"/>
      <c r="M8" s="143"/>
    </row>
    <row r="9" spans="1:13">
      <c r="A9" s="34" t="s">
        <v>11</v>
      </c>
      <c r="B9" s="141">
        <v>3290</v>
      </c>
      <c r="C9" s="141">
        <v>173</v>
      </c>
      <c r="D9" s="141">
        <v>0</v>
      </c>
      <c r="E9" s="141">
        <v>3463</v>
      </c>
      <c r="F9" s="141"/>
      <c r="G9" s="141">
        <v>2293</v>
      </c>
      <c r="H9" s="141">
        <v>0</v>
      </c>
      <c r="I9" s="141">
        <v>0</v>
      </c>
      <c r="J9" s="141">
        <v>2293</v>
      </c>
      <c r="K9" s="142"/>
      <c r="M9" s="143"/>
    </row>
    <row r="10" spans="1:13">
      <c r="A10" s="31" t="s">
        <v>12</v>
      </c>
      <c r="B10" s="141">
        <v>0</v>
      </c>
      <c r="C10" s="141">
        <v>0</v>
      </c>
      <c r="D10" s="141">
        <v>0</v>
      </c>
      <c r="E10" s="141">
        <v>0</v>
      </c>
      <c r="F10" s="141"/>
      <c r="G10" s="141">
        <v>0</v>
      </c>
      <c r="H10" s="141">
        <v>0</v>
      </c>
      <c r="I10" s="141">
        <v>0</v>
      </c>
      <c r="J10" s="141">
        <v>0</v>
      </c>
      <c r="K10" s="142"/>
      <c r="M10" s="143"/>
    </row>
    <row r="11" spans="1:13">
      <c r="A11" s="31" t="s">
        <v>13</v>
      </c>
      <c r="B11" s="141">
        <v>1078</v>
      </c>
      <c r="C11" s="141">
        <v>100</v>
      </c>
      <c r="D11" s="141">
        <v>0</v>
      </c>
      <c r="E11" s="141">
        <v>1178</v>
      </c>
      <c r="F11" s="141"/>
      <c r="G11" s="141">
        <v>973</v>
      </c>
      <c r="H11" s="141">
        <v>0</v>
      </c>
      <c r="I11" s="141">
        <v>0</v>
      </c>
      <c r="J11" s="141">
        <v>973</v>
      </c>
      <c r="K11" s="142"/>
      <c r="M11" s="143"/>
    </row>
    <row r="12" spans="1:13">
      <c r="A12" s="31" t="s">
        <v>14</v>
      </c>
      <c r="B12" s="141">
        <v>502</v>
      </c>
      <c r="C12" s="141">
        <v>1</v>
      </c>
      <c r="D12" s="141">
        <v>0</v>
      </c>
      <c r="E12" s="141">
        <v>503</v>
      </c>
      <c r="F12" s="141"/>
      <c r="G12" s="141">
        <v>501</v>
      </c>
      <c r="H12" s="141">
        <v>0</v>
      </c>
      <c r="I12" s="141">
        <v>0</v>
      </c>
      <c r="J12" s="141">
        <v>501</v>
      </c>
      <c r="K12" s="142"/>
      <c r="M12" s="143"/>
    </row>
    <row r="13" spans="1:13">
      <c r="A13" s="31" t="s">
        <v>15</v>
      </c>
      <c r="B13" s="141">
        <v>429</v>
      </c>
      <c r="C13" s="141">
        <v>0</v>
      </c>
      <c r="D13" s="141">
        <v>0</v>
      </c>
      <c r="E13" s="141">
        <v>429</v>
      </c>
      <c r="F13" s="141"/>
      <c r="G13" s="141">
        <v>310</v>
      </c>
      <c r="H13" s="141">
        <v>0</v>
      </c>
      <c r="I13" s="141">
        <v>0</v>
      </c>
      <c r="J13" s="141">
        <v>311</v>
      </c>
      <c r="K13" s="142"/>
      <c r="M13" s="143"/>
    </row>
    <row r="14" spans="1:13">
      <c r="A14" s="31" t="s">
        <v>16</v>
      </c>
      <c r="B14" s="141">
        <v>6</v>
      </c>
      <c r="C14" s="141">
        <v>0</v>
      </c>
      <c r="D14" s="141">
        <v>0</v>
      </c>
      <c r="E14" s="141">
        <v>6</v>
      </c>
      <c r="F14" s="141"/>
      <c r="G14" s="141">
        <v>6</v>
      </c>
      <c r="H14" s="141">
        <v>0</v>
      </c>
      <c r="I14" s="141">
        <v>0</v>
      </c>
      <c r="J14" s="141">
        <v>6</v>
      </c>
      <c r="K14" s="142"/>
      <c r="M14" s="143"/>
    </row>
    <row r="15" spans="1:13">
      <c r="A15" s="31" t="s">
        <v>17</v>
      </c>
      <c r="B15" s="141">
        <v>8861</v>
      </c>
      <c r="C15" s="141">
        <v>-12</v>
      </c>
      <c r="D15" s="141">
        <v>1182</v>
      </c>
      <c r="E15" s="141">
        <v>10031</v>
      </c>
      <c r="F15" s="141"/>
      <c r="G15" s="141">
        <v>9136</v>
      </c>
      <c r="H15" s="141">
        <v>0</v>
      </c>
      <c r="I15" s="141">
        <v>0</v>
      </c>
      <c r="J15" s="141">
        <v>9136</v>
      </c>
      <c r="K15" s="142"/>
      <c r="M15" s="143"/>
    </row>
    <row r="16" spans="1:13">
      <c r="A16" s="31" t="s">
        <v>18</v>
      </c>
      <c r="B16" s="141">
        <v>107</v>
      </c>
      <c r="C16" s="141">
        <v>0</v>
      </c>
      <c r="D16" s="141">
        <v>0</v>
      </c>
      <c r="E16" s="141">
        <v>107</v>
      </c>
      <c r="F16" s="141"/>
      <c r="G16" s="141">
        <v>102</v>
      </c>
      <c r="H16" s="141">
        <v>0</v>
      </c>
      <c r="I16" s="141">
        <v>0</v>
      </c>
      <c r="J16" s="141">
        <v>102</v>
      </c>
      <c r="K16" s="142"/>
      <c r="M16" s="143"/>
    </row>
    <row r="17" spans="1:13">
      <c r="A17" s="31" t="s">
        <v>19</v>
      </c>
      <c r="B17" s="141">
        <v>1394</v>
      </c>
      <c r="C17" s="141">
        <v>0</v>
      </c>
      <c r="D17" s="141">
        <v>0</v>
      </c>
      <c r="E17" s="141">
        <v>1394</v>
      </c>
      <c r="F17" s="141"/>
      <c r="G17" s="141">
        <v>1635</v>
      </c>
      <c r="H17" s="141">
        <v>0</v>
      </c>
      <c r="I17" s="141">
        <v>0</v>
      </c>
      <c r="J17" s="141">
        <v>1635</v>
      </c>
      <c r="K17" s="142"/>
      <c r="M17" s="143"/>
    </row>
    <row r="18" spans="1:13">
      <c r="A18" s="34" t="s">
        <v>20</v>
      </c>
      <c r="B18" s="141">
        <v>1502</v>
      </c>
      <c r="C18" s="141">
        <v>4</v>
      </c>
      <c r="D18" s="141">
        <v>0</v>
      </c>
      <c r="E18" s="141">
        <v>1506</v>
      </c>
      <c r="F18" s="141"/>
      <c r="G18" s="141">
        <v>2013</v>
      </c>
      <c r="H18" s="141">
        <v>0</v>
      </c>
      <c r="I18" s="141">
        <v>0</v>
      </c>
      <c r="J18" s="141">
        <v>2013</v>
      </c>
      <c r="K18" s="142"/>
      <c r="M18" s="143"/>
    </row>
    <row r="19" spans="1:13">
      <c r="A19" s="31" t="s">
        <v>21</v>
      </c>
      <c r="B19" s="141">
        <v>373</v>
      </c>
      <c r="C19" s="141">
        <v>0</v>
      </c>
      <c r="D19" s="141">
        <v>0</v>
      </c>
      <c r="E19" s="141">
        <v>373</v>
      </c>
      <c r="F19" s="141"/>
      <c r="G19" s="141">
        <v>381</v>
      </c>
      <c r="H19" s="141">
        <v>0</v>
      </c>
      <c r="I19" s="141">
        <v>0</v>
      </c>
      <c r="J19" s="141">
        <v>381</v>
      </c>
      <c r="K19" s="142"/>
      <c r="M19" s="143"/>
    </row>
    <row r="20" spans="1:13">
      <c r="A20" s="31" t="s">
        <v>22</v>
      </c>
      <c r="B20" s="141">
        <v>1375</v>
      </c>
      <c r="C20" s="141">
        <v>0</v>
      </c>
      <c r="D20" s="141">
        <v>0</v>
      </c>
      <c r="E20" s="141">
        <v>1375</v>
      </c>
      <c r="F20" s="141"/>
      <c r="G20" s="141">
        <v>565</v>
      </c>
      <c r="H20" s="141">
        <v>0</v>
      </c>
      <c r="I20" s="141">
        <v>0</v>
      </c>
      <c r="J20" s="141">
        <v>565</v>
      </c>
      <c r="K20" s="142"/>
      <c r="M20" s="143"/>
    </row>
    <row r="21" spans="1:13">
      <c r="A21" s="31" t="s">
        <v>23</v>
      </c>
      <c r="B21" s="141">
        <v>245</v>
      </c>
      <c r="C21" s="141">
        <v>0</v>
      </c>
      <c r="D21" s="141">
        <v>0</v>
      </c>
      <c r="E21" s="141">
        <v>245</v>
      </c>
      <c r="F21" s="141"/>
      <c r="G21" s="141">
        <v>324</v>
      </c>
      <c r="H21" s="141">
        <v>0</v>
      </c>
      <c r="I21" s="141">
        <v>0</v>
      </c>
      <c r="J21" s="141">
        <v>324</v>
      </c>
      <c r="K21" s="142"/>
      <c r="M21" s="143"/>
    </row>
    <row r="22" spans="1:13">
      <c r="A22" s="31" t="s">
        <v>24</v>
      </c>
      <c r="B22" s="141">
        <v>2507</v>
      </c>
      <c r="C22" s="141">
        <v>34</v>
      </c>
      <c r="D22" s="141">
        <v>0</v>
      </c>
      <c r="E22" s="141">
        <v>2540</v>
      </c>
      <c r="F22" s="141"/>
      <c r="G22" s="141">
        <v>2475</v>
      </c>
      <c r="H22" s="141">
        <v>0</v>
      </c>
      <c r="I22" s="141">
        <v>0</v>
      </c>
      <c r="J22" s="141">
        <v>2475</v>
      </c>
      <c r="K22" s="142"/>
      <c r="M22" s="143"/>
    </row>
    <row r="23" spans="1:13">
      <c r="A23" s="31" t="s">
        <v>25</v>
      </c>
      <c r="B23" s="141">
        <v>1268</v>
      </c>
      <c r="C23" s="141">
        <v>0</v>
      </c>
      <c r="D23" s="141">
        <v>20</v>
      </c>
      <c r="E23" s="141">
        <v>1288</v>
      </c>
      <c r="F23" s="141"/>
      <c r="G23" s="141">
        <v>1188</v>
      </c>
      <c r="H23" s="141">
        <v>1</v>
      </c>
      <c r="I23" s="141">
        <v>0</v>
      </c>
      <c r="J23" s="141">
        <v>1189</v>
      </c>
      <c r="K23" s="142"/>
      <c r="M23" s="143"/>
    </row>
    <row r="24" spans="1:13">
      <c r="A24" s="31" t="s">
        <v>26</v>
      </c>
      <c r="B24" s="141">
        <v>903</v>
      </c>
      <c r="C24" s="141">
        <v>12</v>
      </c>
      <c r="D24" s="141">
        <v>0</v>
      </c>
      <c r="E24" s="141">
        <v>915</v>
      </c>
      <c r="F24" s="141"/>
      <c r="G24" s="141">
        <v>859</v>
      </c>
      <c r="H24" s="141">
        <v>0</v>
      </c>
      <c r="I24" s="141">
        <v>0</v>
      </c>
      <c r="J24" s="141">
        <v>859</v>
      </c>
      <c r="K24" s="142"/>
      <c r="M24" s="143"/>
    </row>
    <row r="25" spans="1:13">
      <c r="A25" s="147" t="s">
        <v>27</v>
      </c>
      <c r="B25" s="141">
        <v>338</v>
      </c>
      <c r="C25" s="141">
        <v>0</v>
      </c>
      <c r="D25" s="141">
        <v>1</v>
      </c>
      <c r="E25" s="141">
        <v>339</v>
      </c>
      <c r="F25" s="141"/>
      <c r="G25" s="141">
        <v>170</v>
      </c>
      <c r="H25" s="141">
        <v>0</v>
      </c>
      <c r="I25" s="141">
        <v>1</v>
      </c>
      <c r="J25" s="141">
        <v>170</v>
      </c>
      <c r="K25" s="142"/>
      <c r="M25" s="143"/>
    </row>
    <row r="26" spans="1:13">
      <c r="A26" s="31" t="s">
        <v>28</v>
      </c>
      <c r="B26" s="141">
        <v>393</v>
      </c>
      <c r="C26" s="141">
        <v>7</v>
      </c>
      <c r="D26" s="141">
        <v>0</v>
      </c>
      <c r="E26" s="141">
        <v>400</v>
      </c>
      <c r="F26" s="141"/>
      <c r="G26" s="141">
        <v>379</v>
      </c>
      <c r="H26" s="141">
        <v>0</v>
      </c>
      <c r="I26" s="141">
        <v>0</v>
      </c>
      <c r="J26" s="141">
        <v>379</v>
      </c>
      <c r="K26" s="142"/>
      <c r="M26" s="143"/>
    </row>
    <row r="27" spans="1:13">
      <c r="A27" s="31" t="s">
        <v>100</v>
      </c>
      <c r="B27" s="141">
        <v>68</v>
      </c>
      <c r="C27" s="141">
        <v>0</v>
      </c>
      <c r="D27" s="141">
        <v>-6</v>
      </c>
      <c r="E27" s="141">
        <v>62</v>
      </c>
      <c r="F27" s="141"/>
      <c r="G27" s="141">
        <v>62</v>
      </c>
      <c r="H27" s="141">
        <v>0</v>
      </c>
      <c r="I27" s="141">
        <v>13</v>
      </c>
      <c r="J27" s="141">
        <v>75</v>
      </c>
      <c r="K27" s="142"/>
      <c r="M27" s="143"/>
    </row>
    <row r="28" spans="1:13">
      <c r="A28" s="31" t="s">
        <v>101</v>
      </c>
      <c r="B28" s="141">
        <v>1000</v>
      </c>
      <c r="C28" s="141">
        <v>0</v>
      </c>
      <c r="D28" s="141">
        <v>-100</v>
      </c>
      <c r="E28" s="141">
        <v>900</v>
      </c>
      <c r="F28" s="141"/>
      <c r="G28" s="141">
        <v>1000</v>
      </c>
      <c r="H28" s="141">
        <v>0</v>
      </c>
      <c r="I28" s="141">
        <v>0</v>
      </c>
      <c r="J28" s="141">
        <v>1000</v>
      </c>
      <c r="K28" s="142"/>
      <c r="M28" s="143"/>
    </row>
    <row r="29" spans="1:13">
      <c r="A29" s="31" t="s">
        <v>102</v>
      </c>
      <c r="B29" s="141">
        <v>700</v>
      </c>
      <c r="C29" s="141">
        <v>0</v>
      </c>
      <c r="D29" s="141">
        <v>-500</v>
      </c>
      <c r="E29" s="141">
        <v>200</v>
      </c>
      <c r="F29" s="141"/>
      <c r="G29" s="141">
        <v>800</v>
      </c>
      <c r="H29" s="141">
        <v>0</v>
      </c>
      <c r="I29" s="141">
        <v>0</v>
      </c>
      <c r="J29" s="141">
        <v>800</v>
      </c>
      <c r="K29" s="142"/>
      <c r="M29" s="143"/>
    </row>
    <row r="30" spans="1:13">
      <c r="A30" s="31" t="s">
        <v>103</v>
      </c>
      <c r="B30" s="141">
        <v>0</v>
      </c>
      <c r="C30" s="141">
        <v>0</v>
      </c>
      <c r="D30" s="141">
        <v>0</v>
      </c>
      <c r="E30" s="141">
        <v>0</v>
      </c>
      <c r="F30" s="141"/>
      <c r="G30" s="141">
        <v>0</v>
      </c>
      <c r="H30" s="141">
        <v>0</v>
      </c>
      <c r="I30" s="141">
        <v>775</v>
      </c>
      <c r="J30" s="141">
        <v>775</v>
      </c>
      <c r="K30" s="142"/>
      <c r="M30" s="143"/>
    </row>
    <row r="31" spans="1:13" ht="12" thickBot="1">
      <c r="A31" s="36" t="s">
        <v>36</v>
      </c>
      <c r="B31" s="98">
        <v>43500</v>
      </c>
      <c r="C31" s="98">
        <v>319</v>
      </c>
      <c r="D31" s="98">
        <v>684</v>
      </c>
      <c r="E31" s="98">
        <v>44500</v>
      </c>
      <c r="F31" s="98"/>
      <c r="G31" s="98">
        <v>41800</v>
      </c>
      <c r="H31" s="98">
        <v>1</v>
      </c>
      <c r="I31" s="98">
        <v>789</v>
      </c>
      <c r="J31" s="98">
        <v>42600</v>
      </c>
      <c r="K31" s="145"/>
      <c r="M31" s="143"/>
    </row>
    <row r="32" spans="1:13">
      <c r="M32" s="143"/>
    </row>
    <row r="33" spans="2:10">
      <c r="B33" s="144">
        <f>ROUND(B31,-2)</f>
        <v>43500</v>
      </c>
      <c r="E33" s="144">
        <f>ROUND(E31,-2)</f>
        <v>44500</v>
      </c>
      <c r="G33" s="144">
        <f>ROUND(G31,-2)</f>
        <v>41800</v>
      </c>
      <c r="J33" s="144">
        <f>ROUND(J31,-2)</f>
        <v>42600</v>
      </c>
    </row>
    <row r="34" spans="2:10">
      <c r="E34" s="144"/>
    </row>
    <row r="35" spans="2:10">
      <c r="E35" s="144"/>
    </row>
    <row r="36" spans="2:10">
      <c r="E36" s="144"/>
    </row>
    <row r="37" spans="2:10">
      <c r="E37" s="144"/>
    </row>
    <row r="38" spans="2:10">
      <c r="E38" s="144"/>
    </row>
    <row r="39" spans="2:10">
      <c r="E39" s="144"/>
    </row>
    <row r="40" spans="2:10">
      <c r="E40" s="144"/>
    </row>
    <row r="41" spans="2:10">
      <c r="E41" s="144"/>
    </row>
    <row r="42" spans="2:10">
      <c r="E42" s="144"/>
    </row>
    <row r="43" spans="2:10">
      <c r="E43" s="144"/>
    </row>
    <row r="44" spans="2:10">
      <c r="E44" s="144"/>
    </row>
    <row r="45" spans="2:10">
      <c r="E45" s="144"/>
    </row>
    <row r="46" spans="2:10">
      <c r="E46" s="144"/>
    </row>
    <row r="47" spans="2:10">
      <c r="E47" s="144"/>
    </row>
    <row r="48" spans="2:10">
      <c r="E48" s="144"/>
    </row>
    <row r="49" spans="5:5">
      <c r="E49" s="144"/>
    </row>
    <row r="50" spans="5:5">
      <c r="E50" s="144"/>
    </row>
    <row r="51" spans="5:5">
      <c r="E51" s="144"/>
    </row>
    <row r="52" spans="5:5">
      <c r="E52" s="144"/>
    </row>
    <row r="53" spans="5:5">
      <c r="E53" s="144"/>
    </row>
    <row r="54" spans="5:5">
      <c r="E54" s="144"/>
    </row>
    <row r="55" spans="5:5">
      <c r="E55" s="144"/>
    </row>
    <row r="56" spans="5:5">
      <c r="E56" s="144"/>
    </row>
    <row r="57" spans="5:5">
      <c r="E57" s="144"/>
    </row>
    <row r="58" spans="5:5">
      <c r="E58" s="144"/>
    </row>
  </sheetData>
  <mergeCells count="3">
    <mergeCell ref="J2:K2"/>
    <mergeCell ref="B3:E3"/>
    <mergeCell ref="G3:J3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zoomScale="85" zoomScaleNormal="100" zoomScaleSheetLayoutView="85" workbookViewId="0">
      <selection activeCell="I33" sqref="I33"/>
    </sheetView>
  </sheetViews>
  <sheetFormatPr defaultRowHeight="11.25"/>
  <cols>
    <col min="1" max="1" width="31.33203125" style="144" customWidth="1"/>
    <col min="2" max="2" width="13.83203125" style="144" bestFit="1" customWidth="1"/>
    <col min="3" max="3" width="14.33203125" style="144" bestFit="1" customWidth="1"/>
    <col min="4" max="4" width="16.33203125" style="144" customWidth="1"/>
    <col min="5" max="5" width="13.83203125" style="100" customWidth="1"/>
    <col min="6" max="6" width="1.83203125" style="144" customWidth="1"/>
    <col min="7" max="7" width="13.83203125" style="144" bestFit="1" customWidth="1"/>
    <col min="8" max="8" width="12.83203125" style="144" customWidth="1"/>
    <col min="9" max="10" width="13.1640625" style="144" customWidth="1"/>
    <col min="11" max="11" width="1.83203125" style="144" customWidth="1"/>
  </cols>
  <sheetData>
    <row r="1" spans="1:13" ht="15">
      <c r="A1" s="25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2" thickBot="1">
      <c r="A2" s="4"/>
      <c r="B2" s="4"/>
      <c r="C2" s="4"/>
      <c r="D2" s="4"/>
      <c r="E2" s="133"/>
      <c r="F2" s="133"/>
      <c r="G2" s="4"/>
      <c r="H2" s="4"/>
      <c r="I2" s="4"/>
      <c r="J2" s="149" t="s">
        <v>1</v>
      </c>
      <c r="K2" s="149"/>
    </row>
    <row r="3" spans="1:13">
      <c r="A3" s="27"/>
      <c r="B3" s="150" t="s">
        <v>108</v>
      </c>
      <c r="C3" s="150"/>
      <c r="D3" s="150"/>
      <c r="E3" s="150"/>
      <c r="F3" s="134"/>
      <c r="G3" s="150" t="s">
        <v>109</v>
      </c>
      <c r="H3" s="150"/>
      <c r="I3" s="150"/>
      <c r="J3" s="150"/>
      <c r="K3" s="30"/>
    </row>
    <row r="4" spans="1:13" ht="45">
      <c r="A4" s="135"/>
      <c r="B4" s="136" t="s">
        <v>106</v>
      </c>
      <c r="C4" s="136" t="s">
        <v>87</v>
      </c>
      <c r="D4" s="136" t="s">
        <v>79</v>
      </c>
      <c r="E4" s="136" t="s">
        <v>96</v>
      </c>
      <c r="F4" s="136"/>
      <c r="G4" s="136" t="s">
        <v>97</v>
      </c>
      <c r="H4" s="136" t="s">
        <v>87</v>
      </c>
      <c r="I4" s="136" t="s">
        <v>79</v>
      </c>
      <c r="J4" s="136" t="s">
        <v>96</v>
      </c>
      <c r="K4" s="137"/>
    </row>
    <row r="5" spans="1:13">
      <c r="A5" s="138" t="s">
        <v>98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3">
      <c r="A6" s="31" t="s">
        <v>8</v>
      </c>
      <c r="B6" s="141">
        <v>52912</v>
      </c>
      <c r="C6" s="141">
        <v>1</v>
      </c>
      <c r="D6" s="141">
        <v>0</v>
      </c>
      <c r="E6" s="141">
        <v>52913</v>
      </c>
      <c r="F6" s="141"/>
      <c r="G6" s="141">
        <v>53865</v>
      </c>
      <c r="H6" s="141">
        <v>1</v>
      </c>
      <c r="I6" s="141">
        <v>0</v>
      </c>
      <c r="J6" s="141">
        <v>53865</v>
      </c>
      <c r="K6" s="142"/>
      <c r="M6" s="143"/>
    </row>
    <row r="7" spans="1:13">
      <c r="A7" s="31" t="s">
        <v>99</v>
      </c>
      <c r="B7" s="141">
        <v>106946</v>
      </c>
      <c r="C7" s="141">
        <v>-16</v>
      </c>
      <c r="D7" s="141">
        <v>0</v>
      </c>
      <c r="E7" s="141">
        <v>106930</v>
      </c>
      <c r="F7" s="141"/>
      <c r="G7" s="141">
        <v>109803</v>
      </c>
      <c r="H7" s="141">
        <v>-16</v>
      </c>
      <c r="I7" s="141">
        <v>0</v>
      </c>
      <c r="J7" s="141">
        <v>109787</v>
      </c>
      <c r="K7" s="142"/>
      <c r="M7" s="143"/>
    </row>
    <row r="8" spans="1:13">
      <c r="A8" s="31" t="s">
        <v>10</v>
      </c>
      <c r="B8" s="141">
        <v>4971</v>
      </c>
      <c r="C8" s="141">
        <v>-5</v>
      </c>
      <c r="D8" s="141">
        <v>0</v>
      </c>
      <c r="E8" s="141">
        <v>4966</v>
      </c>
      <c r="F8" s="141"/>
      <c r="G8" s="141">
        <v>4436</v>
      </c>
      <c r="H8" s="141">
        <v>-5</v>
      </c>
      <c r="I8" s="141">
        <v>0</v>
      </c>
      <c r="J8" s="141">
        <v>4431</v>
      </c>
      <c r="K8" s="142"/>
      <c r="M8" s="143"/>
    </row>
    <row r="9" spans="1:13">
      <c r="A9" s="34" t="s">
        <v>11</v>
      </c>
      <c r="B9" s="141">
        <v>1606</v>
      </c>
      <c r="C9" s="141">
        <v>24</v>
      </c>
      <c r="D9" s="141">
        <v>0</v>
      </c>
      <c r="E9" s="141">
        <v>1630</v>
      </c>
      <c r="F9" s="141"/>
      <c r="G9" s="141">
        <v>1214</v>
      </c>
      <c r="H9" s="141">
        <v>28</v>
      </c>
      <c r="I9" s="141">
        <v>0</v>
      </c>
      <c r="J9" s="144">
        <v>1243</v>
      </c>
      <c r="K9" s="142"/>
      <c r="M9" s="143"/>
    </row>
    <row r="10" spans="1:13">
      <c r="A10" s="31" t="s">
        <v>12</v>
      </c>
      <c r="B10" s="141">
        <v>24210</v>
      </c>
      <c r="C10" s="141">
        <v>-12</v>
      </c>
      <c r="D10" s="141">
        <v>0</v>
      </c>
      <c r="E10" s="100">
        <v>24198</v>
      </c>
      <c r="F10" s="141"/>
      <c r="G10" s="141">
        <v>22860</v>
      </c>
      <c r="H10" s="141">
        <v>-10</v>
      </c>
      <c r="I10" s="141">
        <v>0</v>
      </c>
      <c r="J10" s="141">
        <v>22850</v>
      </c>
      <c r="K10" s="142"/>
      <c r="M10" s="143"/>
    </row>
    <row r="11" spans="1:13">
      <c r="A11" s="31" t="s">
        <v>13</v>
      </c>
      <c r="B11" s="141">
        <v>14656</v>
      </c>
      <c r="C11" s="141">
        <v>0</v>
      </c>
      <c r="D11" s="141">
        <v>39</v>
      </c>
      <c r="E11" s="141">
        <v>14696</v>
      </c>
      <c r="F11" s="141"/>
      <c r="G11" s="141">
        <v>13663</v>
      </c>
      <c r="H11" s="141">
        <v>5</v>
      </c>
      <c r="I11" s="141">
        <v>0</v>
      </c>
      <c r="J11" s="141">
        <v>13668</v>
      </c>
      <c r="K11" s="142"/>
      <c r="M11" s="143"/>
    </row>
    <row r="12" spans="1:13">
      <c r="A12" s="31" t="s">
        <v>14</v>
      </c>
      <c r="B12" s="141">
        <v>8136</v>
      </c>
      <c r="C12" s="141">
        <v>1</v>
      </c>
      <c r="D12" s="141">
        <v>0</v>
      </c>
      <c r="E12" s="141">
        <v>8137</v>
      </c>
      <c r="F12" s="141"/>
      <c r="G12" s="141">
        <v>7863</v>
      </c>
      <c r="H12" s="141">
        <v>1</v>
      </c>
      <c r="I12" s="141">
        <v>0</v>
      </c>
      <c r="J12" s="141">
        <v>7864</v>
      </c>
      <c r="K12" s="142"/>
      <c r="M12" s="143"/>
    </row>
    <row r="13" spans="1:13">
      <c r="A13" s="31" t="s">
        <v>15</v>
      </c>
      <c r="B13" s="141">
        <v>7368</v>
      </c>
      <c r="C13" s="141">
        <v>18</v>
      </c>
      <c r="D13" s="141">
        <v>0</v>
      </c>
      <c r="E13" s="141">
        <v>7386</v>
      </c>
      <c r="F13" s="141"/>
      <c r="G13" s="141">
        <v>7045</v>
      </c>
      <c r="H13" s="141">
        <v>18</v>
      </c>
      <c r="I13" s="141">
        <v>0</v>
      </c>
      <c r="J13" s="141">
        <v>7063</v>
      </c>
      <c r="K13" s="142"/>
      <c r="M13" s="143"/>
    </row>
    <row r="14" spans="1:13">
      <c r="A14" s="31" t="s">
        <v>16</v>
      </c>
      <c r="B14" s="141">
        <v>591</v>
      </c>
      <c r="C14" s="141">
        <v>-2</v>
      </c>
      <c r="D14" s="141">
        <v>0</v>
      </c>
      <c r="E14" s="141">
        <v>590</v>
      </c>
      <c r="F14" s="141"/>
      <c r="G14" s="141">
        <v>554</v>
      </c>
      <c r="H14" s="141">
        <v>-2</v>
      </c>
      <c r="I14" s="141">
        <v>0</v>
      </c>
      <c r="J14" s="141">
        <v>552</v>
      </c>
      <c r="K14" s="142"/>
      <c r="M14" s="143"/>
    </row>
    <row r="15" spans="1:13">
      <c r="A15" s="31" t="s">
        <v>17</v>
      </c>
      <c r="B15" s="141">
        <v>24916</v>
      </c>
      <c r="C15" s="141">
        <v>41</v>
      </c>
      <c r="D15" s="141">
        <v>0</v>
      </c>
      <c r="E15" s="141">
        <v>24957</v>
      </c>
      <c r="F15" s="141"/>
      <c r="G15" s="141">
        <v>24705</v>
      </c>
      <c r="H15" s="141">
        <v>41</v>
      </c>
      <c r="I15" s="141">
        <v>0</v>
      </c>
      <c r="J15" s="141">
        <v>24746</v>
      </c>
      <c r="K15" s="142"/>
      <c r="M15" s="143"/>
    </row>
    <row r="16" spans="1:13">
      <c r="A16" s="31" t="s">
        <v>18</v>
      </c>
      <c r="B16" s="141">
        <v>1427</v>
      </c>
      <c r="C16" s="141">
        <v>2</v>
      </c>
      <c r="D16" s="141">
        <v>0</v>
      </c>
      <c r="E16" s="141">
        <v>1429</v>
      </c>
      <c r="F16" s="141"/>
      <c r="G16" s="141">
        <v>1165</v>
      </c>
      <c r="H16" s="141">
        <v>2</v>
      </c>
      <c r="I16" s="141">
        <v>0</v>
      </c>
      <c r="J16" s="141">
        <v>1167</v>
      </c>
      <c r="K16" s="142"/>
      <c r="M16" s="143"/>
    </row>
    <row r="17" spans="1:13">
      <c r="A17" s="31" t="s">
        <v>19</v>
      </c>
      <c r="B17" s="141">
        <v>9395</v>
      </c>
      <c r="C17" s="141">
        <v>-1</v>
      </c>
      <c r="D17" s="141">
        <v>0</v>
      </c>
      <c r="E17" s="141">
        <v>9394</v>
      </c>
      <c r="F17" s="141"/>
      <c r="G17" s="141">
        <v>9412</v>
      </c>
      <c r="H17" s="141">
        <v>0</v>
      </c>
      <c r="I17" s="141">
        <v>0</v>
      </c>
      <c r="J17" s="141">
        <v>9412</v>
      </c>
      <c r="K17" s="142"/>
      <c r="M17" s="143"/>
    </row>
    <row r="18" spans="1:13">
      <c r="A18" s="34" t="s">
        <v>20</v>
      </c>
      <c r="B18" s="141">
        <v>1342</v>
      </c>
      <c r="C18" s="141">
        <v>-1</v>
      </c>
      <c r="D18" s="141">
        <v>0</v>
      </c>
      <c r="E18" s="141">
        <v>1341</v>
      </c>
      <c r="F18" s="141"/>
      <c r="G18" s="141">
        <v>1037</v>
      </c>
      <c r="H18" s="141">
        <v>-1</v>
      </c>
      <c r="I18" s="141">
        <v>0</v>
      </c>
      <c r="J18" s="141">
        <v>1036</v>
      </c>
      <c r="K18" s="142"/>
      <c r="M18" s="143"/>
    </row>
    <row r="19" spans="1:13">
      <c r="A19" s="31" t="s">
        <v>21</v>
      </c>
      <c r="B19" s="141">
        <v>1918</v>
      </c>
      <c r="C19" s="141">
        <v>-4</v>
      </c>
      <c r="D19" s="141">
        <v>0</v>
      </c>
      <c r="E19" s="141">
        <v>1913</v>
      </c>
      <c r="F19" s="141"/>
      <c r="G19" s="141">
        <v>1796</v>
      </c>
      <c r="H19" s="141">
        <v>-4</v>
      </c>
      <c r="I19" s="141">
        <v>0</v>
      </c>
      <c r="J19" s="141">
        <v>1792</v>
      </c>
      <c r="K19" s="142"/>
      <c r="M19" s="143"/>
    </row>
    <row r="20" spans="1:13">
      <c r="A20" s="31" t="s">
        <v>22</v>
      </c>
      <c r="B20" s="141">
        <v>1218</v>
      </c>
      <c r="C20" s="141">
        <v>8</v>
      </c>
      <c r="D20" s="141">
        <v>0</v>
      </c>
      <c r="E20" s="141">
        <v>1226</v>
      </c>
      <c r="F20" s="141"/>
      <c r="G20" s="141">
        <v>1131</v>
      </c>
      <c r="H20" s="141">
        <v>0</v>
      </c>
      <c r="I20" s="141">
        <v>0</v>
      </c>
      <c r="J20" s="141">
        <v>1131</v>
      </c>
      <c r="K20" s="142"/>
      <c r="M20" s="143"/>
    </row>
    <row r="21" spans="1:13">
      <c r="A21" s="31" t="s">
        <v>23</v>
      </c>
      <c r="B21" s="141">
        <v>7422</v>
      </c>
      <c r="C21" s="141">
        <v>0</v>
      </c>
      <c r="D21" s="141">
        <v>0</v>
      </c>
      <c r="E21" s="141">
        <v>7421</v>
      </c>
      <c r="F21" s="141"/>
      <c r="G21" s="141">
        <v>7606</v>
      </c>
      <c r="H21" s="141">
        <v>0</v>
      </c>
      <c r="I21" s="141">
        <v>0</v>
      </c>
      <c r="J21" s="141">
        <v>7605</v>
      </c>
      <c r="K21" s="142"/>
      <c r="M21" s="143"/>
    </row>
    <row r="22" spans="1:13">
      <c r="A22" s="31" t="s">
        <v>24</v>
      </c>
      <c r="B22" s="141">
        <v>25328</v>
      </c>
      <c r="C22" s="141">
        <v>16</v>
      </c>
      <c r="D22" s="141">
        <v>0</v>
      </c>
      <c r="E22" s="141">
        <v>25344</v>
      </c>
      <c r="F22" s="141"/>
      <c r="G22" s="141">
        <v>25436</v>
      </c>
      <c r="H22" s="141">
        <v>15</v>
      </c>
      <c r="I22" s="141">
        <v>0</v>
      </c>
      <c r="J22" s="141">
        <v>25451</v>
      </c>
      <c r="K22" s="142"/>
      <c r="M22" s="143"/>
    </row>
    <row r="23" spans="1:13">
      <c r="A23" s="31" t="s">
        <v>25</v>
      </c>
      <c r="B23" s="141">
        <v>13501</v>
      </c>
      <c r="C23" s="141">
        <v>8</v>
      </c>
      <c r="D23" s="141">
        <v>0</v>
      </c>
      <c r="E23" s="141">
        <v>13510</v>
      </c>
      <c r="F23" s="141"/>
      <c r="G23" s="141">
        <v>13538</v>
      </c>
      <c r="H23" s="141">
        <v>6</v>
      </c>
      <c r="I23" s="141">
        <v>0</v>
      </c>
      <c r="J23" s="141">
        <v>13545</v>
      </c>
      <c r="K23" s="142"/>
      <c r="M23" s="143"/>
    </row>
    <row r="24" spans="1:13">
      <c r="A24" s="31" t="s">
        <v>26</v>
      </c>
      <c r="B24" s="141">
        <v>9487</v>
      </c>
      <c r="C24" s="141">
        <v>25</v>
      </c>
      <c r="D24" s="141">
        <v>0</v>
      </c>
      <c r="E24" s="141">
        <v>9511</v>
      </c>
      <c r="F24" s="141"/>
      <c r="G24" s="141">
        <v>9530</v>
      </c>
      <c r="H24" s="141">
        <v>23</v>
      </c>
      <c r="I24" s="141">
        <v>0</v>
      </c>
      <c r="J24" s="141">
        <v>9552</v>
      </c>
      <c r="K24" s="142"/>
      <c r="M24" s="143"/>
    </row>
    <row r="25" spans="1:13">
      <c r="A25" s="147" t="s">
        <v>27</v>
      </c>
      <c r="B25" s="141">
        <v>3550</v>
      </c>
      <c r="C25" s="141">
        <v>62</v>
      </c>
      <c r="D25" s="141">
        <v>0</v>
      </c>
      <c r="E25" s="141">
        <v>3612</v>
      </c>
      <c r="F25" s="141"/>
      <c r="G25" s="141">
        <v>3377</v>
      </c>
      <c r="H25" s="141">
        <v>59</v>
      </c>
      <c r="I25" s="141">
        <v>0</v>
      </c>
      <c r="J25" s="141">
        <v>3436</v>
      </c>
      <c r="K25" s="142"/>
      <c r="M25" s="143"/>
    </row>
    <row r="26" spans="1:13">
      <c r="A26" s="31" t="s">
        <v>28</v>
      </c>
      <c r="B26" s="141">
        <v>1987</v>
      </c>
      <c r="C26" s="141">
        <v>-44</v>
      </c>
      <c r="D26" s="141">
        <v>0</v>
      </c>
      <c r="E26" s="141">
        <v>1942</v>
      </c>
      <c r="F26" s="141"/>
      <c r="G26" s="141">
        <v>2179</v>
      </c>
      <c r="H26" s="141">
        <v>-44</v>
      </c>
      <c r="I26" s="141">
        <v>0</v>
      </c>
      <c r="J26" s="141">
        <v>2135</v>
      </c>
      <c r="K26" s="142"/>
      <c r="M26" s="143"/>
    </row>
    <row r="27" spans="1:13">
      <c r="A27" s="31" t="s">
        <v>100</v>
      </c>
      <c r="B27" s="141">
        <v>1436</v>
      </c>
      <c r="C27" s="141">
        <v>1</v>
      </c>
      <c r="D27" s="141">
        <v>-66</v>
      </c>
      <c r="E27" s="141">
        <v>1371</v>
      </c>
      <c r="F27" s="141"/>
      <c r="G27" s="141">
        <v>1385</v>
      </c>
      <c r="H27" s="141">
        <v>1</v>
      </c>
      <c r="I27" s="141">
        <v>-57</v>
      </c>
      <c r="J27" s="141">
        <v>1329</v>
      </c>
      <c r="K27" s="142"/>
      <c r="M27" s="143"/>
    </row>
    <row r="28" spans="1:13">
      <c r="A28" s="31" t="s">
        <v>101</v>
      </c>
      <c r="B28" s="141">
        <v>2500</v>
      </c>
      <c r="C28" s="141">
        <v>0</v>
      </c>
      <c r="D28" s="141">
        <v>28</v>
      </c>
      <c r="E28" s="141">
        <v>2600</v>
      </c>
      <c r="F28" s="141"/>
      <c r="G28" s="141">
        <v>2500</v>
      </c>
      <c r="H28" s="141">
        <v>0</v>
      </c>
      <c r="I28" s="141">
        <v>25</v>
      </c>
      <c r="J28" s="141">
        <v>2500</v>
      </c>
      <c r="K28" s="142"/>
      <c r="M28" s="143"/>
    </row>
    <row r="29" spans="1:13">
      <c r="A29" s="31" t="s">
        <v>102</v>
      </c>
      <c r="B29" s="141">
        <v>3000</v>
      </c>
      <c r="C29" s="141">
        <v>0</v>
      </c>
      <c r="D29" s="141">
        <v>0</v>
      </c>
      <c r="E29" s="141">
        <v>3000</v>
      </c>
      <c r="F29" s="141"/>
      <c r="G29" s="141">
        <v>2800</v>
      </c>
      <c r="H29" s="141">
        <v>0</v>
      </c>
      <c r="I29" s="141">
        <v>0</v>
      </c>
      <c r="J29" s="141">
        <v>2800</v>
      </c>
      <c r="K29" s="142"/>
      <c r="M29" s="143"/>
    </row>
    <row r="30" spans="1:13">
      <c r="A30" s="31" t="s">
        <v>103</v>
      </c>
      <c r="B30" s="141">
        <v>1000</v>
      </c>
      <c r="C30" s="141">
        <v>0</v>
      </c>
      <c r="D30" s="141">
        <v>0</v>
      </c>
      <c r="E30" s="141">
        <v>1000</v>
      </c>
      <c r="F30" s="141"/>
      <c r="G30" s="141">
        <v>0</v>
      </c>
      <c r="H30" s="141">
        <v>0</v>
      </c>
      <c r="I30" s="141">
        <v>0</v>
      </c>
      <c r="J30" s="141">
        <v>0</v>
      </c>
      <c r="K30" s="142"/>
      <c r="M30" s="143"/>
    </row>
    <row r="31" spans="1:13" ht="23.25" thickBot="1">
      <c r="A31" s="36" t="s">
        <v>104</v>
      </c>
      <c r="B31" s="148">
        <v>330900</v>
      </c>
      <c r="C31" s="148">
        <v>124</v>
      </c>
      <c r="D31" s="148">
        <v>1</v>
      </c>
      <c r="E31" s="148">
        <v>331000</v>
      </c>
      <c r="F31" s="148"/>
      <c r="G31" s="148">
        <v>328900</v>
      </c>
      <c r="H31" s="148">
        <v>120</v>
      </c>
      <c r="I31" s="148">
        <v>-32</v>
      </c>
      <c r="J31" s="148">
        <v>328900</v>
      </c>
      <c r="K31" s="145"/>
      <c r="M31" s="143"/>
    </row>
    <row r="33" spans="2:10">
      <c r="E33" s="144"/>
    </row>
    <row r="34" spans="2:10">
      <c r="B34" s="144">
        <f>ROUND(B31,-2)</f>
        <v>330900</v>
      </c>
      <c r="E34" s="144">
        <f>ROUND(E31,-2)</f>
        <v>331000</v>
      </c>
      <c r="G34" s="144">
        <f>ROUND(G31,-2)</f>
        <v>328900</v>
      </c>
      <c r="J34" s="144">
        <f>ROUND(J31,-2)</f>
        <v>328900</v>
      </c>
    </row>
    <row r="35" spans="2:10">
      <c r="E35" s="144"/>
    </row>
    <row r="36" spans="2:10">
      <c r="E36" s="144"/>
    </row>
    <row r="37" spans="2:10">
      <c r="E37" s="144"/>
    </row>
    <row r="38" spans="2:10">
      <c r="E38" s="144"/>
    </row>
    <row r="39" spans="2:10">
      <c r="E39" s="144"/>
    </row>
    <row r="40" spans="2:10">
      <c r="E40" s="144"/>
    </row>
    <row r="41" spans="2:10">
      <c r="E41" s="144"/>
    </row>
    <row r="42" spans="2:10">
      <c r="E42" s="144"/>
    </row>
    <row r="43" spans="2:10">
      <c r="E43" s="144"/>
    </row>
    <row r="44" spans="2:10">
      <c r="E44" s="144"/>
    </row>
    <row r="45" spans="2:10">
      <c r="E45" s="144"/>
    </row>
    <row r="46" spans="2:10">
      <c r="E46" s="144"/>
    </row>
    <row r="47" spans="2:10">
      <c r="E47" s="144"/>
    </row>
    <row r="48" spans="2:10">
      <c r="E48" s="144"/>
    </row>
    <row r="49" spans="5:5">
      <c r="E49" s="144"/>
    </row>
    <row r="50" spans="5:5">
      <c r="E50" s="144"/>
    </row>
    <row r="51" spans="5:5">
      <c r="E51" s="144"/>
    </row>
    <row r="52" spans="5:5">
      <c r="E52" s="144"/>
    </row>
    <row r="53" spans="5:5">
      <c r="E53" s="144"/>
    </row>
    <row r="54" spans="5:5">
      <c r="E54" s="144"/>
    </row>
    <row r="55" spans="5:5">
      <c r="E55" s="144"/>
    </row>
    <row r="56" spans="5:5">
      <c r="E56" s="144"/>
    </row>
    <row r="57" spans="5:5">
      <c r="E57" s="144"/>
    </row>
    <row r="58" spans="5:5">
      <c r="E58" s="144"/>
    </row>
  </sheetData>
  <mergeCells count="3">
    <mergeCell ref="J2:K2"/>
    <mergeCell ref="B3:E3"/>
    <mergeCell ref="G3:J3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DF7A999-F111-45FD-984B-C99DB69452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'3.10'!Print_Area</vt:lpstr>
      <vt:lpstr>'3.3'!Print_Area</vt:lpstr>
      <vt:lpstr>'3.6'!Print_Area</vt:lpstr>
      <vt:lpstr>'3.7'!Print_Area</vt:lpstr>
      <vt:lpstr>'3.8'!Print_Area</vt:lpstr>
      <vt:lpstr>'3.9'!Print_Area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coyne</dc:creator>
  <cp:lastModifiedBy>bob-thomas</cp:lastModifiedBy>
  <dcterms:created xsi:type="dcterms:W3CDTF">2011-07-01T09:21:24Z</dcterms:created>
  <dcterms:modified xsi:type="dcterms:W3CDTF">2011-07-12T13:40:31Z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92028fc0-45eb-463a-8f42-9ec7792cce1c</vt:lpwstr>
  </property>
</Properties>
</file>