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9120" activeTab="0"/>
  </bookViews>
  <sheets>
    <sheet name="Service Performance 12-13" sheetId="1" r:id="rId1"/>
    <sheet name="Finance" sheetId="2" r:id="rId2"/>
    <sheet name="CQC" sheetId="3" r:id="rId3"/>
  </sheets>
  <externalReferences>
    <externalReference r:id="rId6"/>
    <externalReference r:id="rId7"/>
    <externalReference r:id="rId8"/>
  </externalReferences>
  <definedNames>
    <definedName name="NNT_AMB_Allocation_Table">#REF!</definedName>
    <definedName name="NNT_AS_Allocation_Table">#REF!</definedName>
    <definedName name="NNT_Hybrid_Allocation_Table">#REF!</definedName>
    <definedName name="NNT_IoW_Allocation_Table">#REF!</definedName>
    <definedName name="NNT_LD_Allocation_Table">#REF!</definedName>
    <definedName name="NNT_MH_Allocation_Table">#REF!</definedName>
    <definedName name="NNT_PCT_Allocation_Table">#REF!</definedName>
    <definedName name="NNT_RawData">'[1]RAW DATA'!#REF!</definedName>
    <definedName name="Score">'[3]Sheet3'!$C$4:$C$7</definedName>
  </definedNames>
  <calcPr fullCalcOnLoad="1"/>
</workbook>
</file>

<file path=xl/sharedStrings.xml><?xml version="1.0" encoding="utf-8"?>
<sst xmlns="http://schemas.openxmlformats.org/spreadsheetml/2006/main" count="196" uniqueCount="166">
  <si>
    <t>Thresholds</t>
  </si>
  <si>
    <t>Performance Indicator</t>
  </si>
  <si>
    <t>Sum of weights</t>
  </si>
  <si>
    <t>Data frequency</t>
  </si>
  <si>
    <t>Data Source</t>
  </si>
  <si>
    <t>Most recent</t>
  </si>
  <si>
    <t>2005/06</t>
  </si>
  <si>
    <t>2006/07</t>
  </si>
  <si>
    <t>2007/08</t>
  </si>
  <si>
    <t>2008/09</t>
  </si>
  <si>
    <t>Scoring values</t>
  </si>
  <si>
    <t>Overall performance score threshold</t>
  </si>
  <si>
    <t>Weight</t>
  </si>
  <si>
    <t>% of Category A calls within 8 minutes</t>
  </si>
  <si>
    <t>% of Category A calls within 19 minutes</t>
  </si>
  <si>
    <t>Underperforming if less than</t>
  </si>
  <si>
    <t xml:space="preserve">Performance under review if between </t>
  </si>
  <si>
    <t>Numerator</t>
  </si>
  <si>
    <t>Denominator</t>
  </si>
  <si>
    <t>Performing</t>
  </si>
  <si>
    <t>Underperforming:</t>
  </si>
  <si>
    <t>Performance under review:</t>
  </si>
  <si>
    <t>Performing:</t>
  </si>
  <si>
    <t>Quarterly/YTD</t>
  </si>
  <si>
    <t>Under-performing</t>
  </si>
  <si>
    <t>Monthly</t>
  </si>
  <si>
    <t>The total number of Category A incidents, which resulted in an emergency response arriving at the scene of the incident within 8 minutes.</t>
  </si>
  <si>
    <t>The total number of Category A incidents, which resulted in an emergency response arriving at the scene.</t>
  </si>
  <si>
    <t>The total number of calls resulting in an ambulance arriving at the scene of the incident within 19 minutes.</t>
  </si>
  <si>
    <t>The total number of Category A incidents with ambulance response arriving</t>
  </si>
  <si>
    <t>2.1 and 2.4</t>
  </si>
  <si>
    <t>Finance</t>
  </si>
  <si>
    <t>SCORING</t>
  </si>
  <si>
    <t>Criteria</t>
  </si>
  <si>
    <t>Metric</t>
  </si>
  <si>
    <t>Weight (%)</t>
  </si>
  <si>
    <t>Calculations using FIMS submission</t>
  </si>
  <si>
    <t>Performaing (3)</t>
  </si>
  <si>
    <t>Performance under review (2)</t>
  </si>
  <si>
    <t>Underperforming (1)</t>
  </si>
  <si>
    <t>Initial Planning</t>
  </si>
  <si>
    <t>Planned Outturn as a proportion of Turnover</t>
  </si>
  <si>
    <t>Formula  for organisations with a planned operating breakeven or surplus</t>
  </si>
  <si>
    <t>Formula  for organisations with a planned operating deficit</t>
  </si>
  <si>
    <t>Planned operating breakeven or surplus that is either equal to or at variance to SHA expectations by no more than 3% of income.</t>
  </si>
  <si>
    <t xml:space="preserve">Any operating deficit less than 2% of income OR an operating surplus/breakeven that is at variance to SHA expectations by more than  3% of planned income. </t>
  </si>
  <si>
    <t>Operating deficit more than or equal to 2% of planned income</t>
  </si>
  <si>
    <t xml:space="preserve">SHA expected operating surplus or breakeven -                                        planned operating surplus or breakeven </t>
  </si>
  <si>
    <t>x 100</t>
  </si>
  <si>
    <t>Planned operating deficit</t>
  </si>
  <si>
    <t>MC06 SC220</t>
  </si>
  <si>
    <t>Planned Income</t>
  </si>
  <si>
    <t>MC56A SC310</t>
  </si>
  <si>
    <t xml:space="preserve">Year to Date </t>
  </si>
  <si>
    <t xml:space="preserve">YTD Operating Performance </t>
  </si>
  <si>
    <t>Formula for organisations with a YTD actual operating breakeven or surplus</t>
  </si>
  <si>
    <t>Formula for organisations with a  YTD actual operating deficit</t>
  </si>
  <si>
    <t>YTD operating breakeven or surplus that is either equal to or at variance to plan by no more than 3% of forecast income.</t>
  </si>
  <si>
    <t xml:space="preserve">Any operating deficit less than 2% of income OR an operating surplus/breakeven that is at variance to plan by more than 3% of forecast income. </t>
  </si>
  <si>
    <t>Operating deficit more than or equal to 2% of forecast income</t>
  </si>
  <si>
    <t>YTD planned operating breakeven/ surplus/deficit  - YTD actual operating breakeven or surplus</t>
  </si>
  <si>
    <t>YTD operating deficit</t>
  </si>
  <si>
    <t>MC04 SC220</t>
  </si>
  <si>
    <t>Forecast  Income</t>
  </si>
  <si>
    <t>MC01 SC220</t>
  </si>
  <si>
    <t>YTD EBITDA</t>
  </si>
  <si>
    <t>MC20 SC100 + (MC20 SC110+ MC20 SC130)</t>
  </si>
  <si>
    <t>Year to date EBITDA equal to or greater than 5% of actual year to date income</t>
  </si>
  <si>
    <t>Year to date EBITDA  equal to or greater than 1% but less than 5% of year  to date income</t>
  </si>
  <si>
    <t>Year to date EBITDA less than 1% of actual year to date income.</t>
  </si>
  <si>
    <t>Actual YTD  Income</t>
  </si>
  <si>
    <t>MC17 SC100 + (MC17 SC110 + MC20 SC130)</t>
  </si>
  <si>
    <t>Forecast Outturn</t>
  </si>
  <si>
    <t xml:space="preserve">Forecast Operating Performance </t>
  </si>
  <si>
    <t>Formula for organisations with a forecast operating breakeven or surplus</t>
  </si>
  <si>
    <t>Formula to be used for organisations with a forecast  operating deficit</t>
  </si>
  <si>
    <t>Forecast operating breakeven or surplus that is either equal to or at variance to plan by no more than 3% of forecast income.</t>
  </si>
  <si>
    <t xml:space="preserve">Any operating deficit less than 2% of income OR an operating surplus/breakeven that is at variance to plan by more than 3% of income. </t>
  </si>
  <si>
    <t>Operating deficit more than or equal to 2% of income</t>
  </si>
  <si>
    <t>Planned operating breakeven/ surplus/deficit - Forecast operating breakeven or surplus</t>
  </si>
  <si>
    <t>x100</t>
  </si>
  <si>
    <t>Forecast operating deficit</t>
  </si>
  <si>
    <t>MC07 SC220</t>
  </si>
  <si>
    <t>Forecast Income</t>
  </si>
  <si>
    <t>Forecast EBITDA</t>
  </si>
  <si>
    <t>MC23 SC100 + MC23 SC110 + MC23 SC130</t>
  </si>
  <si>
    <t>Forecast EBITDA equal to or greater than 5% of forecast income.</t>
  </si>
  <si>
    <t>Forecast EBITDA equal to or greater than 1% but less than 5% of forecast income.</t>
  </si>
  <si>
    <t>Forecast EBITDA less than 1% of forecast income.</t>
  </si>
  <si>
    <t>MC22 SC100 + MC22 SC110 + MC22 SC130</t>
  </si>
  <si>
    <t>Rate of Change in Forecast Surplus or Deficit.</t>
  </si>
  <si>
    <t>(Current period forecast surplus/deficit) - (Prior period forecast surplus/deficit)</t>
  </si>
  <si>
    <t>MC07 SC220 P2 - MC07 SC220 P1</t>
  </si>
  <si>
    <t>Still forecasting an operating surplus with a movement equal to or less than 3% of forecast income</t>
  </si>
  <si>
    <t xml:space="preserve">Forecasting an operating deficit with a movement less than 2% of forecast income OR an operating surplus movement more than 3% of income. </t>
  </si>
  <si>
    <t xml:space="preserve">Forecasting an operating deficit with a  movement of greater than 2% of forecast income. </t>
  </si>
  <si>
    <t>MC07 SC220 P2</t>
  </si>
  <si>
    <t>Underlying Financial Position</t>
  </si>
  <si>
    <t>Underlying Position %</t>
  </si>
  <si>
    <t>Underlying Breakeven/Surplus/Deficit</t>
  </si>
  <si>
    <t xml:space="preserve">MC04 SC240 - MC01 SC240 </t>
  </si>
  <si>
    <t>Underlying breakeven or Surplus</t>
  </si>
  <si>
    <t>An underlying deficit that is less than 2% of underlying income.</t>
  </si>
  <si>
    <t>An underlying deficit that is greater than 2% of underlying income</t>
  </si>
  <si>
    <t>Underlying Income</t>
  </si>
  <si>
    <t>MC01 SC100 + MC01 SC110</t>
  </si>
  <si>
    <t>EBITDA Margin (%)</t>
  </si>
  <si>
    <t>Underlying EBITDA</t>
  </si>
  <si>
    <t>Underlying EBITDA equal to or greater than 5% of underlying income</t>
  </si>
  <si>
    <t>Underlying EBITDA less than 5% but equal to or greater than 1% of underlying income</t>
  </si>
  <si>
    <t>Underlying EBITDA less than 1% of underlying income</t>
  </si>
  <si>
    <t>Finance Processes &amp; Balance Sheet Efficiency</t>
  </si>
  <si>
    <t>Better Payment Practice Code Value %</t>
  </si>
  <si>
    <t>Value of ALL Bills paid within target</t>
  </si>
  <si>
    <t>95% or more of the value of NHS and Non NHS bills are paid within 30days</t>
  </si>
  <si>
    <t>Less than 95% but more than or equal to 60%  of the value of NHS and Non NHS bills are paid within 30days</t>
  </si>
  <si>
    <t>Less than 60%  of the value of NHS and Non NHS bills are paid within 30 days</t>
  </si>
  <si>
    <t>Value of ALL Bills paid within the year</t>
  </si>
  <si>
    <t>Better Payment Practice Code Volume %</t>
  </si>
  <si>
    <t>Volume of ALL Bills paid within target</t>
  </si>
  <si>
    <t>95% or more of the volume of NHS and Non NHS bills are paid within 30days</t>
  </si>
  <si>
    <t>Less than 95% but more than or equal to 60%  of the volume of NHS and Non NHS bills are paid within 30days</t>
  </si>
  <si>
    <t>Less than 60%  of the volume of NHS and Non NHS bills are paid within 30 days</t>
  </si>
  <si>
    <t>Volume of ALL Bills paid within the year</t>
  </si>
  <si>
    <t>Current Ratio</t>
  </si>
  <si>
    <t xml:space="preserve">Current Assets </t>
  </si>
  <si>
    <t xml:space="preserve">Current Ratio is equal to or greater than 1.  </t>
  </si>
  <si>
    <t xml:space="preserve">Current ratio is anything less than 1 and greater than or equal to 0.5 </t>
  </si>
  <si>
    <t xml:space="preserve">A current ratio of less than 0.5 </t>
  </si>
  <si>
    <t>Current Liabilities</t>
  </si>
  <si>
    <t>Receivable Days</t>
  </si>
  <si>
    <t>Receivable as at current period</t>
  </si>
  <si>
    <t>x365</t>
  </si>
  <si>
    <t xml:space="preserve">Receivable days less than or equal to 30 days </t>
  </si>
  <si>
    <t>Debtor days greater than 30 and less than or equal to 60 days</t>
  </si>
  <si>
    <t xml:space="preserve">Debtor days greater than 60 </t>
  </si>
  <si>
    <t xml:space="preserve">Forecast Income </t>
  </si>
  <si>
    <t>Payable Days</t>
  </si>
  <si>
    <t>Payable as at current period</t>
  </si>
  <si>
    <t>Creditor days less than or equal to 30</t>
  </si>
  <si>
    <t>Creditor days greater than 30 and less than or equal to 60 days</t>
  </si>
  <si>
    <t xml:space="preserve">Creditor days greater than 60 </t>
  </si>
  <si>
    <t>Creditor Days</t>
  </si>
  <si>
    <t>Total Expenditure</t>
  </si>
  <si>
    <t>*Operating Position = Retained Surplus/Breakeven/deficit less impairments</t>
  </si>
  <si>
    <t>Over-riding Rules:</t>
  </si>
  <si>
    <t xml:space="preserve">All organisations are subject to the following over riding rules:  </t>
  </si>
  <si>
    <t>1.Forecasting a year end operational deficit that is less than or equal to plan - max Performance under review (2)</t>
  </si>
  <si>
    <t>2.Forecasting a year end operational deficit that is greater than plan - max Underperforming (1)</t>
  </si>
  <si>
    <t xml:space="preserve">3.Year to date operational deficit adverse to plan by more than 2% of full year income or £5m whichever is the smaller - max Performance under review (2) </t>
  </si>
  <si>
    <t>4.Unable to make any loan repayment due to insufficient cash – max Underperforming (1)</t>
  </si>
  <si>
    <t>Service Performance for 2012/13</t>
  </si>
  <si>
    <t>Ambulance Trusts</t>
  </si>
  <si>
    <t>Performance under review</t>
  </si>
  <si>
    <t>Underperforming</t>
  </si>
  <si>
    <t>Data Frequency</t>
  </si>
  <si>
    <t>Registration status</t>
  </si>
  <si>
    <t>Unconditional registration or no enforcement action</t>
  </si>
  <si>
    <t>Registration status on day of production of results</t>
  </si>
  <si>
    <t xml:space="preserve">CQC </t>
  </si>
  <si>
    <t>Month Actual</t>
  </si>
  <si>
    <t>Month Acutal</t>
  </si>
  <si>
    <t>Monthly Ambulance collection, Unify2</t>
  </si>
  <si>
    <t>CQC</t>
  </si>
  <si>
    <t xml:space="preserve">The assessment of non-compliance in an organisation as having a major impact by CQC will result in automatic categorisation as Performance under review. If there are outstanding conditions from the initial registration when any such notice is issued then providers will be categorised as Performance under review. </t>
  </si>
  <si>
    <t xml:space="preserve">Should CQC take enforcement action with a trust then it will cause them to be categorised as Underperforming. </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</si>
</sst>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0.00000"/>
    <numFmt numFmtId="169" formatCode="0.0000"/>
    <numFmt numFmtId="170" formatCode="0.000"/>
    <numFmt numFmtId="171" formatCode="0.0000000"/>
    <numFmt numFmtId="172" formatCode="0.000000"/>
    <numFmt numFmtId="173" formatCode="0.000%"/>
    <numFmt numFmtId="174" formatCode="[$-809]dd\ mmmm\ yyyy"/>
    <numFmt numFmtId="175" formatCode="0.0000%"/>
    <numFmt numFmtId="176" formatCode="[$-F800]dddd\,\ mmmm\ dd\,\ yyyy"/>
    <numFmt numFmtId="177" formatCode="0.00000%"/>
    <numFmt numFmtId="178" formatCode="0.000000%"/>
    <numFmt numFmtId="179" formatCode="#,##0.0"/>
    <numFmt numFmtId="180" formatCode="#,##0.000"/>
    <numFmt numFmtId="181" formatCode="#,##0.0000"/>
    <numFmt numFmtId="182" formatCode="#,##0.00000"/>
    <numFmt numFmtId="183" formatCode="dd/mm/yyyy;@"/>
    <numFmt numFmtId="184" formatCode="dd/mm/yy;@"/>
    <numFmt numFmtId="185" formatCode="mmm\-yyyy"/>
    <numFmt numFmtId="186" formatCode="[$-809]dd\ mmmm\ yyyy;@"/>
    <numFmt numFmtId="187" formatCode="&quot;£&quot;#,##0"/>
    <numFmt numFmtId="188" formatCode="mmmm\ yyyy"/>
    <numFmt numFmtId="189" formatCode="dd\-mmm\-yyyy"/>
    <numFmt numFmtId="190" formatCode="&quot;Yes&quot;;&quot;Yes&quot;;&quot;No&quot;"/>
    <numFmt numFmtId="191" formatCode="&quot;True&quot;;&quot;True&quot;;&quot;False&quot;"/>
    <numFmt numFmtId="192" formatCode="&quot;On&quot;;&quot;On&quot;;&quot;Off&quot;"/>
    <numFmt numFmtId="193" formatCode="[$€-2]\ #,##0.00_);[Red]\([$€-2]\ #,##0.00\)"/>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mmm"/>
    <numFmt numFmtId="199" formatCode="&quot;$&quot;#,##0_);\(&quot;$&quot;#,##0\)"/>
    <numFmt numFmtId="200" formatCode="&quot;$&quot;#,##0_);[Red]\(&quot;$&quot;#,##0\)"/>
    <numFmt numFmtId="201" formatCode="&quot;$&quot;#,##0.00_);\(&quot;$&quot;#,##0.00\)"/>
    <numFmt numFmtId="202" formatCode="&quot;$&quot;#,##0.00_);[Red]\(&quot;$&quot;#,##0.00\)"/>
    <numFmt numFmtId="203" formatCode="mmmm\ d\,\ yyyy"/>
    <numFmt numFmtId="204" formatCode="d\-mmm\-yy"/>
    <numFmt numFmtId="205" formatCode="0.0000000%"/>
    <numFmt numFmtId="206" formatCode="mm/dd/yy"/>
    <numFmt numFmtId="207" formatCode="0.00000000"/>
    <numFmt numFmtId="208" formatCode="0.000000000"/>
    <numFmt numFmtId="209" formatCode="m/d"/>
    <numFmt numFmtId="210" formatCode="mmmm\-yy"/>
    <numFmt numFmtId="211" formatCode="0%;[Red]\-0%"/>
    <numFmt numFmtId="212" formatCode="\+#,##0.00;[Red]\-#,##0.00"/>
    <numFmt numFmtId="213" formatCode="%\+#,##0.00;%\-#,##0.00"/>
    <numFmt numFmtId="214" formatCode="\+#,##0%;\-#,##0%"/>
    <numFmt numFmtId="215" formatCode="\+#,##0.0%;\-#,##0.0%"/>
    <numFmt numFmtId="216" formatCode="\+#,##0.00%;\-#,##0.00%"/>
  </numFmts>
  <fonts count="5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color indexed="8"/>
      <name val="Calibri"/>
      <family val="0"/>
    </font>
    <font>
      <sz val="11"/>
      <name val="Calibri"/>
      <family val="2"/>
    </font>
    <font>
      <u val="single"/>
      <sz val="7.5"/>
      <color indexed="36"/>
      <name val="Arial"/>
      <family val="0"/>
    </font>
    <font>
      <u val="single"/>
      <sz val="7.5"/>
      <color indexed="12"/>
      <name val="Arial"/>
      <family val="0"/>
    </font>
    <font>
      <b/>
      <sz val="16"/>
      <color indexed="8"/>
      <name val="Calibri"/>
      <family val="0"/>
    </font>
    <font>
      <u val="single"/>
      <sz val="22"/>
      <color indexed="12"/>
      <name val="Verdana"/>
      <family val="2"/>
    </font>
    <font>
      <sz val="22"/>
      <name val="Verdana"/>
      <family val="2"/>
    </font>
    <font>
      <b/>
      <sz val="28"/>
      <color indexed="8"/>
      <name val="Calibri"/>
      <family val="2"/>
    </font>
    <font>
      <sz val="10"/>
      <name val="Arial"/>
      <family val="0"/>
    </font>
    <font>
      <b/>
      <u val="single"/>
      <sz val="36"/>
      <color indexed="18"/>
      <name val="Verdana"/>
      <family val="2"/>
    </font>
    <font>
      <sz val="26"/>
      <color indexed="18"/>
      <name val="Verdana"/>
      <family val="2"/>
    </font>
    <font>
      <b/>
      <sz val="26"/>
      <name val="Arial"/>
      <family val="2"/>
    </font>
    <font>
      <b/>
      <sz val="18"/>
      <name val="Arial"/>
      <family val="2"/>
    </font>
    <font>
      <b/>
      <sz val="22"/>
      <name val="Arial"/>
      <family val="2"/>
    </font>
    <font>
      <b/>
      <sz val="16"/>
      <name val="Arial"/>
      <family val="2"/>
    </font>
    <font>
      <b/>
      <sz val="20"/>
      <name val="Arial"/>
      <family val="2"/>
    </font>
    <font>
      <sz val="16"/>
      <name val="Arial"/>
      <family val="2"/>
    </font>
    <font>
      <sz val="36"/>
      <name val="Arial"/>
      <family val="0"/>
    </font>
    <font>
      <sz val="22"/>
      <name val="Arial"/>
      <family val="0"/>
    </font>
    <font>
      <u val="single"/>
      <sz val="22"/>
      <name val="Arial"/>
      <family val="2"/>
    </font>
    <font>
      <sz val="20"/>
      <name val="Arial"/>
      <family val="0"/>
    </font>
    <font>
      <u val="single"/>
      <sz val="14"/>
      <name val="Arial"/>
      <family val="0"/>
    </font>
    <font>
      <sz val="14"/>
      <name val="Arial"/>
      <family val="0"/>
    </font>
    <font>
      <sz val="19"/>
      <name val="Arial"/>
      <family val="2"/>
    </font>
    <font>
      <i/>
      <sz val="22"/>
      <name val="Arial"/>
      <family val="2"/>
    </font>
    <font>
      <b/>
      <sz val="26"/>
      <name val="Calibri"/>
      <family val="2"/>
    </font>
    <font>
      <b/>
      <sz val="11"/>
      <name val="Calibri"/>
      <family val="2"/>
    </font>
    <font>
      <sz val="26"/>
      <name val="Calibri"/>
      <family val="2"/>
    </font>
    <font>
      <u val="single"/>
      <sz val="26"/>
      <color indexed="18"/>
      <name val="Verdana"/>
      <family val="2"/>
    </font>
    <font>
      <b/>
      <sz val="14"/>
      <color indexed="8"/>
      <name val="Calibri"/>
      <family val="2"/>
    </font>
    <font>
      <b/>
      <sz val="14"/>
      <name val="Calibri"/>
      <family val="2"/>
    </font>
    <font>
      <sz val="10"/>
      <name val="Calibri"/>
      <family val="2"/>
    </font>
    <font>
      <sz val="12"/>
      <name val="Calibri"/>
      <family val="2"/>
    </font>
    <font>
      <b/>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9">
    <xf numFmtId="0" fontId="0" fillId="0" borderId="0" xfId="0" applyAlignment="1">
      <alignment/>
    </xf>
    <xf numFmtId="0" fontId="0" fillId="0" borderId="0" xfId="0" applyAlignment="1">
      <alignment horizontal="center"/>
    </xf>
    <xf numFmtId="0" fontId="18" fillId="0" borderId="0" xfId="0" applyFont="1" applyAlignment="1">
      <alignment/>
    </xf>
    <xf numFmtId="0" fontId="0" fillId="0" borderId="0" xfId="0" applyBorder="1" applyAlignment="1">
      <alignment horizontal="center"/>
    </xf>
    <xf numFmtId="0" fontId="15" fillId="0" borderId="0" xfId="0" applyFont="1" applyAlignment="1">
      <alignment/>
    </xf>
    <xf numFmtId="0" fontId="0" fillId="5" borderId="10" xfId="0" applyFill="1" applyBorder="1" applyAlignment="1">
      <alignment horizontal="center"/>
    </xf>
    <xf numFmtId="0" fontId="0" fillId="0" borderId="10" xfId="0" applyBorder="1" applyAlignment="1">
      <alignment horizontal="center"/>
    </xf>
    <xf numFmtId="0" fontId="15" fillId="0" borderId="10" xfId="0" applyFont="1" applyBorder="1" applyAlignment="1">
      <alignment horizontal="right"/>
    </xf>
    <xf numFmtId="0" fontId="0" fillId="0" borderId="0" xfId="0" applyAlignment="1">
      <alignment horizontal="left"/>
    </xf>
    <xf numFmtId="17" fontId="0" fillId="0" borderId="0" xfId="0" applyNumberFormat="1" applyBorder="1" applyAlignment="1">
      <alignment horizontal="left" vertical="center" wrapText="1"/>
    </xf>
    <xf numFmtId="0" fontId="0" fillId="5" borderId="10" xfId="0" applyFill="1" applyBorder="1" applyAlignment="1">
      <alignment horizontal="center" vertical="center"/>
    </xf>
    <xf numFmtId="9" fontId="19" fillId="5" borderId="10" xfId="0"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0" xfId="0" applyBorder="1" applyAlignment="1">
      <alignment horizontal="center" vertical="center" wrapText="1"/>
    </xf>
    <xf numFmtId="17" fontId="0" fillId="0" borderId="10" xfId="0" applyNumberFormat="1" applyBorder="1" applyAlignment="1">
      <alignment horizontal="center" vertical="center"/>
    </xf>
    <xf numFmtId="0" fontId="19" fillId="0" borderId="0" xfId="0" applyFont="1" applyFill="1" applyBorder="1" applyAlignment="1">
      <alignment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5" fillId="0" borderId="10" xfId="0" applyFont="1" applyBorder="1" applyAlignment="1">
      <alignment/>
    </xf>
    <xf numFmtId="0" fontId="0" fillId="0" borderId="0" xfId="0" applyBorder="1" applyAlignment="1">
      <alignment/>
    </xf>
    <xf numFmtId="0" fontId="15" fillId="0" borderId="11" xfId="0" applyFont="1" applyBorder="1" applyAlignment="1">
      <alignment/>
    </xf>
    <xf numFmtId="0" fontId="15" fillId="0" borderId="0" xfId="0" applyFont="1" applyBorder="1" applyAlignment="1">
      <alignment horizontal="right"/>
    </xf>
    <xf numFmtId="0" fontId="15" fillId="0" borderId="0" xfId="0" applyFont="1" applyBorder="1" applyAlignment="1">
      <alignment/>
    </xf>
    <xf numFmtId="0" fontId="15" fillId="0" borderId="10"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horizontal="center" vertical="center"/>
    </xf>
    <xf numFmtId="0" fontId="15" fillId="0" borderId="0" xfId="0" applyFont="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19" fillId="0" borderId="10" xfId="0" applyFont="1" applyFill="1" applyBorder="1" applyAlignment="1">
      <alignment vertical="center" wrapText="1"/>
    </xf>
    <xf numFmtId="0" fontId="19" fillId="0" borderId="0" xfId="0" applyFont="1" applyFill="1" applyBorder="1" applyAlignment="1">
      <alignment vertical="center" wrapText="1"/>
    </xf>
    <xf numFmtId="0" fontId="0" fillId="0" borderId="0" xfId="0" applyFont="1" applyAlignment="1">
      <alignment vertical="center"/>
    </xf>
    <xf numFmtId="0" fontId="0" fillId="0" borderId="10" xfId="0" applyFill="1" applyBorder="1" applyAlignment="1">
      <alignment horizontal="center" vertical="center"/>
    </xf>
    <xf numFmtId="0" fontId="0" fillId="0" borderId="10" xfId="0" applyBorder="1" applyAlignment="1">
      <alignment horizontal="right"/>
    </xf>
    <xf numFmtId="0" fontId="22" fillId="0" borderId="0" xfId="0" applyFont="1" applyAlignment="1">
      <alignment/>
    </xf>
    <xf numFmtId="0" fontId="15" fillId="0" borderId="14" xfId="0" applyFont="1" applyBorder="1" applyAlignment="1">
      <alignment horizontal="center"/>
    </xf>
    <xf numFmtId="0" fontId="15" fillId="0" borderId="15" xfId="0" applyFont="1" applyBorder="1" applyAlignment="1">
      <alignment horizontal="center"/>
    </xf>
    <xf numFmtId="0" fontId="0" fillId="0" borderId="10" xfId="0" applyBorder="1" applyAlignment="1">
      <alignment/>
    </xf>
    <xf numFmtId="0" fontId="0" fillId="0" borderId="16" xfId="0" applyBorder="1" applyAlignment="1">
      <alignment horizontal="right"/>
    </xf>
    <xf numFmtId="0" fontId="15" fillId="0" borderId="10" xfId="0" applyFont="1" applyBorder="1" applyAlignment="1">
      <alignment horizontal="center" vertical="center" wrapText="1"/>
    </xf>
    <xf numFmtId="0" fontId="0" fillId="0" borderId="17" xfId="0" applyBorder="1" applyAlignment="1">
      <alignment/>
    </xf>
    <xf numFmtId="0" fontId="0" fillId="0" borderId="17" xfId="0" applyBorder="1" applyAlignment="1">
      <alignment horizontal="right"/>
    </xf>
    <xf numFmtId="0" fontId="0" fillId="0" borderId="17" xfId="0" applyBorder="1" applyAlignment="1">
      <alignment horizontal="center" wrapText="1"/>
    </xf>
    <xf numFmtId="9" fontId="19" fillId="5" borderId="10" xfId="0" applyNumberFormat="1" applyFont="1" applyFill="1" applyBorder="1" applyAlignment="1">
      <alignment horizontal="center" vertical="center" wrapText="1"/>
    </xf>
    <xf numFmtId="0" fontId="0" fillId="0" borderId="0" xfId="0"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wrapText="1"/>
    </xf>
    <xf numFmtId="0" fontId="19" fillId="0" borderId="16" xfId="0" applyFont="1" applyFill="1" applyBorder="1" applyAlignment="1">
      <alignment vertical="center" wrapText="1"/>
    </xf>
    <xf numFmtId="0" fontId="19" fillId="0" borderId="16" xfId="0" applyFont="1" applyFill="1" applyBorder="1" applyAlignment="1">
      <alignment vertical="center"/>
    </xf>
    <xf numFmtId="0" fontId="19" fillId="0" borderId="11" xfId="0" applyFont="1" applyFill="1" applyBorder="1" applyAlignment="1">
      <alignment vertical="center" wrapText="1"/>
    </xf>
    <xf numFmtId="0" fontId="19" fillId="0" borderId="11" xfId="0" applyFont="1" applyFill="1" applyBorder="1" applyAlignment="1">
      <alignment vertical="center"/>
    </xf>
    <xf numFmtId="9" fontId="19" fillId="0" borderId="0" xfId="0" applyNumberFormat="1" applyFont="1" applyFill="1" applyBorder="1" applyAlignment="1">
      <alignment horizontal="center" vertical="center" wrapText="1"/>
    </xf>
    <xf numFmtId="0" fontId="0" fillId="0" borderId="0" xfId="0" applyFill="1" applyAlignment="1">
      <alignment vertical="center" wrapText="1"/>
    </xf>
    <xf numFmtId="9" fontId="19" fillId="0" borderId="0" xfId="0" applyNumberFormat="1" applyFont="1" applyFill="1" applyBorder="1" applyAlignment="1">
      <alignment horizontal="center" vertical="center"/>
    </xf>
    <xf numFmtId="0" fontId="0" fillId="0" borderId="14" xfId="0" applyFill="1" applyBorder="1" applyAlignment="1">
      <alignment horizontal="center" vertical="center"/>
    </xf>
    <xf numFmtId="0" fontId="23" fillId="0" borderId="0" xfId="54" applyFont="1" applyAlignment="1">
      <alignment/>
    </xf>
    <xf numFmtId="0" fontId="24" fillId="0" borderId="0" xfId="58" applyFont="1">
      <alignment/>
      <protection/>
    </xf>
    <xf numFmtId="3" fontId="24" fillId="0" borderId="0" xfId="58" applyNumberFormat="1" applyFont="1">
      <alignment/>
      <protection/>
    </xf>
    <xf numFmtId="0" fontId="25" fillId="0" borderId="0" xfId="58" applyFont="1">
      <alignment/>
      <protection/>
    </xf>
    <xf numFmtId="0" fontId="0" fillId="0" borderId="0" xfId="58">
      <alignment/>
      <protection/>
    </xf>
    <xf numFmtId="0" fontId="0" fillId="0" borderId="0" xfId="58" applyBorder="1">
      <alignment/>
      <protection/>
    </xf>
    <xf numFmtId="164" fontId="26" fillId="0" borderId="0" xfId="61" applyNumberFormat="1" applyBorder="1" applyAlignment="1">
      <alignment horizontal="center" vertical="center"/>
    </xf>
    <xf numFmtId="0" fontId="0" fillId="0" borderId="0" xfId="58" applyFill="1">
      <alignment/>
      <protection/>
    </xf>
    <xf numFmtId="0" fontId="0" fillId="0" borderId="0" xfId="58" applyAlignment="1">
      <alignment/>
      <protection/>
    </xf>
    <xf numFmtId="3" fontId="0" fillId="0" borderId="0" xfId="58" applyNumberFormat="1">
      <alignment/>
      <protection/>
    </xf>
    <xf numFmtId="0" fontId="27" fillId="0" borderId="0" xfId="58" applyFont="1" applyFill="1">
      <alignment/>
      <protection/>
    </xf>
    <xf numFmtId="0" fontId="28" fillId="0" borderId="0" xfId="58" applyFont="1">
      <alignment/>
      <protection/>
    </xf>
    <xf numFmtId="0" fontId="30" fillId="9" borderId="18" xfId="58" applyFont="1" applyFill="1" applyBorder="1" applyAlignment="1">
      <alignment horizontal="center" vertical="center" textRotation="90" wrapText="1"/>
      <protection/>
    </xf>
    <xf numFmtId="0" fontId="30" fillId="9" borderId="19" xfId="58" applyFont="1" applyFill="1" applyBorder="1" applyAlignment="1">
      <alignment horizontal="center" vertical="center" textRotation="90" wrapText="1"/>
      <protection/>
    </xf>
    <xf numFmtId="0" fontId="32" fillId="0" borderId="0" xfId="58" applyFont="1" applyFill="1" applyBorder="1" applyAlignment="1">
      <alignment horizontal="center" vertical="center"/>
      <protection/>
    </xf>
    <xf numFmtId="0" fontId="32" fillId="20" borderId="20" xfId="58" applyFont="1" applyFill="1" applyBorder="1" applyAlignment="1">
      <alignment horizontal="center" wrapText="1"/>
      <protection/>
    </xf>
    <xf numFmtId="0" fontId="32" fillId="20" borderId="15" xfId="58" applyFont="1" applyFill="1" applyBorder="1" applyAlignment="1">
      <alignment horizontal="center" wrapText="1"/>
      <protection/>
    </xf>
    <xf numFmtId="0" fontId="32" fillId="20" borderId="21" xfId="58" applyFont="1" applyFill="1" applyBorder="1" applyAlignment="1">
      <alignment horizontal="center" wrapText="1"/>
      <protection/>
    </xf>
    <xf numFmtId="0" fontId="36" fillId="2" borderId="22" xfId="58" applyFont="1" applyFill="1" applyBorder="1" applyAlignment="1">
      <alignment horizontal="center" wrapText="1"/>
      <protection/>
    </xf>
    <xf numFmtId="0" fontId="37" fillId="2" borderId="22" xfId="58" applyFont="1" applyFill="1" applyBorder="1" applyAlignment="1">
      <alignment horizontal="center"/>
      <protection/>
    </xf>
    <xf numFmtId="0" fontId="38" fillId="0" borderId="0" xfId="58" applyFont="1" applyFill="1" applyBorder="1" applyAlignment="1">
      <alignment horizontal="center" vertical="center"/>
      <protection/>
    </xf>
    <xf numFmtId="0" fontId="39" fillId="0" borderId="23" xfId="58" applyFont="1" applyBorder="1" applyAlignment="1">
      <alignment horizontal="center"/>
      <protection/>
    </xf>
    <xf numFmtId="3" fontId="39" fillId="0" borderId="23" xfId="58" applyNumberFormat="1" applyFont="1" applyBorder="1" applyAlignment="1">
      <alignment horizontal="center"/>
      <protection/>
    </xf>
    <xf numFmtId="0" fontId="36" fillId="2" borderId="24" xfId="58" applyFont="1" applyFill="1" applyBorder="1" applyAlignment="1">
      <alignment horizontal="center" vertical="top"/>
      <protection/>
    </xf>
    <xf numFmtId="0" fontId="40" fillId="0" borderId="25" xfId="58" applyFont="1" applyBorder="1" applyAlignment="1">
      <alignment horizontal="center" vertical="top"/>
      <protection/>
    </xf>
    <xf numFmtId="3" fontId="40" fillId="0" borderId="25" xfId="58" applyNumberFormat="1" applyFont="1" applyBorder="1" applyAlignment="1">
      <alignment horizontal="center" vertical="top"/>
      <protection/>
    </xf>
    <xf numFmtId="164" fontId="40" fillId="0" borderId="17" xfId="61" applyNumberFormat="1" applyFont="1" applyBorder="1" applyAlignment="1">
      <alignment horizontal="center" vertical="center"/>
    </xf>
    <xf numFmtId="0" fontId="36" fillId="24" borderId="22" xfId="58" applyFont="1" applyFill="1" applyBorder="1" applyAlignment="1">
      <alignment horizontal="center" wrapText="1"/>
      <protection/>
    </xf>
    <xf numFmtId="0" fontId="37" fillId="24" borderId="22" xfId="58" applyFont="1" applyFill="1" applyBorder="1" applyAlignment="1">
      <alignment horizontal="center"/>
      <protection/>
    </xf>
    <xf numFmtId="0" fontId="36" fillId="24" borderId="24" xfId="58" applyFont="1" applyFill="1" applyBorder="1" applyAlignment="1">
      <alignment horizontal="center" vertical="top"/>
      <protection/>
    </xf>
    <xf numFmtId="0" fontId="0" fillId="0" borderId="0" xfId="58" applyAlignment="1">
      <alignment vertical="top"/>
      <protection/>
    </xf>
    <xf numFmtId="0" fontId="40" fillId="0" borderId="17" xfId="58" applyFont="1" applyBorder="1" applyAlignment="1">
      <alignment horizontal="center" vertical="top"/>
      <protection/>
    </xf>
    <xf numFmtId="3" fontId="40" fillId="0" borderId="17" xfId="58" applyNumberFormat="1" applyFont="1" applyBorder="1" applyAlignment="1">
      <alignment horizontal="center" vertical="top"/>
      <protection/>
    </xf>
    <xf numFmtId="9" fontId="40" fillId="0" borderId="17" xfId="61" applyFont="1" applyBorder="1" applyAlignment="1">
      <alignment horizontal="center" vertical="center"/>
    </xf>
    <xf numFmtId="0" fontId="36" fillId="22" borderId="0" xfId="58" applyFont="1" applyFill="1" applyBorder="1" applyAlignment="1">
      <alignment horizontal="center" wrapText="1"/>
      <protection/>
    </xf>
    <xf numFmtId="0" fontId="37" fillId="22" borderId="0" xfId="58" applyFont="1" applyFill="1" applyBorder="1" applyAlignment="1">
      <alignment horizontal="center"/>
      <protection/>
    </xf>
    <xf numFmtId="0" fontId="36" fillId="22" borderId="26" xfId="58" applyFont="1" applyFill="1" applyBorder="1" applyAlignment="1">
      <alignment horizontal="center" vertical="top"/>
      <protection/>
    </xf>
    <xf numFmtId="0" fontId="38" fillId="0" borderId="0" xfId="58" applyFont="1" applyFill="1" applyBorder="1" applyAlignment="1">
      <alignment horizontal="center" vertical="center" wrapText="1"/>
      <protection/>
    </xf>
    <xf numFmtId="0" fontId="40" fillId="0" borderId="23" xfId="58" applyFont="1" applyBorder="1" applyAlignment="1">
      <alignment horizontal="center" vertical="top"/>
      <protection/>
    </xf>
    <xf numFmtId="3" fontId="40" fillId="0" borderId="23" xfId="58" applyNumberFormat="1" applyFont="1" applyBorder="1" applyAlignment="1">
      <alignment horizontal="center" vertical="top"/>
      <protection/>
    </xf>
    <xf numFmtId="179" fontId="40" fillId="0" borderId="23" xfId="61" applyNumberFormat="1" applyFont="1" applyBorder="1" applyAlignment="1">
      <alignment horizontal="center" vertical="center"/>
    </xf>
    <xf numFmtId="179" fontId="40" fillId="0" borderId="25" xfId="61" applyNumberFormat="1" applyFont="1" applyBorder="1" applyAlignment="1">
      <alignment horizontal="center" vertical="center"/>
    </xf>
    <xf numFmtId="0" fontId="40" fillId="0" borderId="0" xfId="58" applyFont="1" applyBorder="1" applyAlignment="1">
      <alignment horizontal="center" vertical="top"/>
      <protection/>
    </xf>
    <xf numFmtId="3" fontId="40" fillId="0" borderId="0" xfId="58" applyNumberFormat="1" applyFont="1" applyBorder="1" applyAlignment="1">
      <alignment horizontal="center" vertical="top"/>
      <protection/>
    </xf>
    <xf numFmtId="179" fontId="40" fillId="0" borderId="0" xfId="61" applyNumberFormat="1" applyFont="1" applyBorder="1" applyAlignment="1">
      <alignment horizontal="center" vertical="center"/>
    </xf>
    <xf numFmtId="0" fontId="26" fillId="0" borderId="0" xfId="58" applyFont="1" applyFill="1" applyBorder="1" applyAlignment="1">
      <alignment vertical="center"/>
      <protection/>
    </xf>
    <xf numFmtId="0" fontId="35" fillId="0" borderId="18" xfId="58" applyFont="1" applyFill="1" applyBorder="1" applyAlignment="1">
      <alignment horizontal="center" vertical="center"/>
      <protection/>
    </xf>
    <xf numFmtId="0" fontId="0" fillId="0" borderId="0" xfId="58" applyFill="1" applyBorder="1" applyAlignment="1">
      <alignment/>
      <protection/>
    </xf>
    <xf numFmtId="3" fontId="0" fillId="0" borderId="0" xfId="58" applyNumberFormat="1" applyFill="1" applyBorder="1">
      <alignment/>
      <protection/>
    </xf>
    <xf numFmtId="0" fontId="0" fillId="0" borderId="0" xfId="58" applyFill="1" applyBorder="1">
      <alignment/>
      <protection/>
    </xf>
    <xf numFmtId="0" fontId="0" fillId="0" borderId="0" xfId="58" applyAlignment="1">
      <alignment/>
      <protection/>
    </xf>
    <xf numFmtId="0" fontId="28" fillId="0" borderId="0" xfId="58" applyFont="1" applyAlignment="1">
      <alignment/>
      <protection/>
    </xf>
    <xf numFmtId="0" fontId="46" fillId="0" borderId="0" xfId="54" applyFont="1" applyAlignment="1">
      <alignment/>
    </xf>
    <xf numFmtId="0" fontId="28" fillId="0" borderId="0" xfId="58" applyFont="1" applyAlignment="1" quotePrefix="1">
      <alignment/>
      <protection/>
    </xf>
    <xf numFmtId="0" fontId="46" fillId="0" borderId="0" xfId="54" applyFont="1" applyAlignment="1">
      <alignment vertical="top"/>
    </xf>
    <xf numFmtId="0" fontId="28" fillId="0" borderId="0" xfId="58" applyFont="1" quotePrefix="1">
      <alignment/>
      <protection/>
    </xf>
    <xf numFmtId="0" fontId="47" fillId="0" borderId="0" xfId="0" applyFont="1" applyAlignment="1">
      <alignment horizontal="lef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13" xfId="0" applyFont="1" applyBorder="1" applyAlignment="1">
      <alignment horizontal="center"/>
    </xf>
    <xf numFmtId="0" fontId="51" fillId="0" borderId="0" xfId="0" applyFont="1" applyBorder="1" applyAlignment="1">
      <alignment horizontal="center"/>
    </xf>
    <xf numFmtId="0" fontId="51" fillId="0" borderId="10" xfId="0" applyFont="1" applyBorder="1" applyAlignment="1">
      <alignment/>
    </xf>
    <xf numFmtId="0" fontId="51" fillId="0" borderId="10" xfId="0" applyFont="1" applyBorder="1" applyAlignment="1">
      <alignment horizontal="center"/>
    </xf>
    <xf numFmtId="0" fontId="51" fillId="0" borderId="17" xfId="0" applyFont="1" applyBorder="1" applyAlignment="1">
      <alignment horizontal="center"/>
    </xf>
    <xf numFmtId="0" fontId="51" fillId="0" borderId="10" xfId="0" applyFont="1" applyBorder="1" applyAlignment="1">
      <alignment horizontal="center" wrapText="1"/>
    </xf>
    <xf numFmtId="0" fontId="50" fillId="0" borderId="0" xfId="0" applyFont="1" applyAlignment="1">
      <alignment horizont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19" fillId="0" borderId="0" xfId="0" applyFont="1" applyAlignment="1">
      <alignment/>
    </xf>
    <xf numFmtId="0" fontId="34" fillId="7" borderId="27" xfId="58" applyFont="1" applyFill="1" applyBorder="1" applyAlignment="1">
      <alignment horizontal="center" vertical="center" textRotation="90" wrapText="1"/>
      <protection/>
    </xf>
    <xf numFmtId="0" fontId="37" fillId="7" borderId="28" xfId="58" applyFont="1" applyFill="1" applyBorder="1" applyAlignment="1">
      <alignment horizontal="center"/>
      <protection/>
    </xf>
    <xf numFmtId="0" fontId="36" fillId="7" borderId="26" xfId="58" applyFont="1" applyFill="1" applyBorder="1" applyAlignment="1">
      <alignment horizontal="center" vertical="top"/>
      <protection/>
    </xf>
    <xf numFmtId="0" fontId="34" fillId="7" borderId="19" xfId="58" applyFont="1" applyFill="1" applyBorder="1" applyAlignment="1">
      <alignment horizontal="center" vertical="center" textRotation="90" wrapText="1"/>
      <protection/>
    </xf>
    <xf numFmtId="0" fontId="47" fillId="0" borderId="0" xfId="0" applyFont="1" applyAlignment="1">
      <alignment horizontal="left"/>
    </xf>
    <xf numFmtId="0" fontId="0" fillId="0" borderId="16" xfId="0" applyBorder="1" applyAlignment="1">
      <alignment horizontal="center" wrapText="1"/>
    </xf>
    <xf numFmtId="0" fontId="0" fillId="0" borderId="14" xfId="0" applyBorder="1" applyAlignment="1">
      <alignment/>
    </xf>
    <xf numFmtId="0" fontId="0" fillId="0" borderId="29" xfId="0" applyBorder="1" applyAlignment="1">
      <alignment/>
    </xf>
    <xf numFmtId="0" fontId="15" fillId="0" borderId="10" xfId="0"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right" wrapText="1"/>
    </xf>
    <xf numFmtId="0" fontId="0" fillId="0" borderId="16" xfId="0" applyBorder="1" applyAlignment="1">
      <alignment horizontal="right"/>
    </xf>
    <xf numFmtId="0" fontId="45" fillId="0" borderId="0" xfId="58" applyFont="1" applyFill="1" applyAlignment="1">
      <alignment wrapText="1" shrinkToFit="1"/>
      <protection/>
    </xf>
    <xf numFmtId="0" fontId="38" fillId="0" borderId="30" xfId="58" applyFont="1" applyBorder="1" applyAlignment="1">
      <alignment horizontal="left" vertical="center" wrapText="1"/>
      <protection/>
    </xf>
    <xf numFmtId="0" fontId="43" fillId="0" borderId="0" xfId="54" applyFont="1" applyFill="1" applyAlignment="1">
      <alignment vertical="top" wrapText="1"/>
    </xf>
    <xf numFmtId="0" fontId="44" fillId="0" borderId="0" xfId="58" applyFont="1" applyAlignment="1">
      <alignment/>
      <protection/>
    </xf>
    <xf numFmtId="0" fontId="45" fillId="0" borderId="0" xfId="58" applyFont="1" applyFill="1" applyAlignment="1">
      <alignment vertical="top" wrapText="1" shrinkToFit="1"/>
      <protection/>
    </xf>
    <xf numFmtId="9" fontId="36" fillId="0" borderId="28" xfId="58" applyNumberFormat="1" applyFont="1" applyFill="1" applyBorder="1" applyAlignment="1">
      <alignment horizontal="center" vertical="center" wrapText="1"/>
      <protection/>
    </xf>
    <xf numFmtId="9" fontId="36" fillId="0" borderId="31" xfId="58" applyNumberFormat="1" applyFont="1" applyFill="1" applyBorder="1" applyAlignment="1">
      <alignment horizontal="center" vertical="center" wrapText="1"/>
      <protection/>
    </xf>
    <xf numFmtId="9" fontId="36" fillId="0" borderId="24" xfId="58" applyNumberFormat="1" applyFont="1" applyFill="1" applyBorder="1" applyAlignment="1">
      <alignment horizontal="center" vertical="center" wrapText="1"/>
      <protection/>
    </xf>
    <xf numFmtId="9" fontId="36" fillId="0" borderId="32" xfId="58" applyNumberFormat="1" applyFont="1" applyFill="1" applyBorder="1" applyAlignment="1">
      <alignment horizontal="center" vertical="center" wrapText="1"/>
      <protection/>
    </xf>
    <xf numFmtId="0" fontId="36" fillId="7" borderId="24" xfId="58" applyFont="1" applyFill="1" applyBorder="1" applyAlignment="1">
      <alignment horizontal="center" vertical="top"/>
      <protection/>
    </xf>
    <xf numFmtId="0" fontId="37" fillId="7" borderId="30" xfId="58" applyFont="1" applyFill="1" applyBorder="1" applyAlignment="1">
      <alignment horizontal="center"/>
      <protection/>
    </xf>
    <xf numFmtId="0" fontId="41" fillId="7" borderId="31" xfId="58" applyFont="1" applyFill="1" applyBorder="1" applyAlignment="1">
      <alignment horizontal="center" vertical="center"/>
      <protection/>
    </xf>
    <xf numFmtId="0" fontId="41" fillId="7" borderId="32" xfId="58" applyFont="1" applyFill="1" applyBorder="1" applyAlignment="1">
      <alignment horizontal="center" vertical="center"/>
      <protection/>
    </xf>
    <xf numFmtId="0" fontId="35" fillId="7" borderId="19" xfId="58" applyFont="1" applyFill="1" applyBorder="1" applyAlignment="1">
      <alignment horizontal="center" vertical="center"/>
      <protection/>
    </xf>
    <xf numFmtId="0" fontId="35" fillId="7" borderId="27" xfId="58" applyFont="1" applyFill="1" applyBorder="1" applyAlignment="1">
      <alignment horizontal="center" vertical="center"/>
      <protection/>
    </xf>
    <xf numFmtId="0" fontId="34" fillId="7" borderId="31" xfId="58" applyFont="1" applyFill="1" applyBorder="1" applyAlignment="1">
      <alignment horizontal="center" vertical="center" textRotation="90" wrapText="1"/>
      <protection/>
    </xf>
    <xf numFmtId="0" fontId="34" fillId="7" borderId="32" xfId="58" applyFont="1" applyFill="1" applyBorder="1" applyAlignment="1">
      <alignment horizontal="center" vertical="center" textRotation="90" wrapText="1"/>
      <protection/>
    </xf>
    <xf numFmtId="16" fontId="36" fillId="0" borderId="28" xfId="58" applyNumberFormat="1" applyFont="1" applyFill="1" applyBorder="1" applyAlignment="1">
      <alignment horizontal="center" vertical="center" wrapText="1"/>
      <protection/>
    </xf>
    <xf numFmtId="16" fontId="36" fillId="0" borderId="31" xfId="58" applyNumberFormat="1" applyFont="1" applyFill="1" applyBorder="1" applyAlignment="1">
      <alignment horizontal="center" vertical="center" wrapText="1"/>
      <protection/>
    </xf>
    <xf numFmtId="16" fontId="36" fillId="0" borderId="22" xfId="58" applyNumberFormat="1" applyFont="1" applyFill="1" applyBorder="1" applyAlignment="1">
      <alignment horizontal="center" vertical="center" wrapText="1"/>
      <protection/>
    </xf>
    <xf numFmtId="16" fontId="36" fillId="0" borderId="33" xfId="58" applyNumberFormat="1" applyFont="1" applyFill="1" applyBorder="1" applyAlignment="1">
      <alignment horizontal="center" vertical="center" wrapText="1"/>
      <protection/>
    </xf>
    <xf numFmtId="0" fontId="36" fillId="4" borderId="24" xfId="58" applyFont="1" applyFill="1" applyBorder="1" applyAlignment="1">
      <alignment horizontal="center" vertical="top"/>
      <protection/>
    </xf>
    <xf numFmtId="0" fontId="36" fillId="4" borderId="26" xfId="58" applyFont="1" applyFill="1" applyBorder="1" applyAlignment="1">
      <alignment horizontal="center" vertical="top"/>
      <protection/>
    </xf>
    <xf numFmtId="0" fontId="31" fillId="7" borderId="19" xfId="58" applyFont="1" applyFill="1" applyBorder="1" applyAlignment="1">
      <alignment horizontal="center" vertical="center" textRotation="90" wrapText="1"/>
      <protection/>
    </xf>
    <xf numFmtId="0" fontId="31" fillId="7" borderId="34" xfId="58" applyFont="1" applyFill="1" applyBorder="1" applyAlignment="1">
      <alignment horizontal="center" vertical="center" textRotation="90" wrapText="1"/>
      <protection/>
    </xf>
    <xf numFmtId="0" fontId="31" fillId="7" borderId="27" xfId="58" applyFont="1" applyFill="1" applyBorder="1" applyAlignment="1">
      <alignment horizontal="center" vertical="center" textRotation="90" wrapText="1"/>
      <protection/>
    </xf>
    <xf numFmtId="0" fontId="35" fillId="7" borderId="34" xfId="58" applyFont="1" applyFill="1" applyBorder="1" applyAlignment="1">
      <alignment horizontal="center" vertical="center"/>
      <protection/>
    </xf>
    <xf numFmtId="16" fontId="36" fillId="0" borderId="24" xfId="58" applyNumberFormat="1" applyFont="1" applyFill="1" applyBorder="1" applyAlignment="1">
      <alignment horizontal="center" vertical="center" wrapText="1"/>
      <protection/>
    </xf>
    <xf numFmtId="16" fontId="36" fillId="0" borderId="32" xfId="58" applyNumberFormat="1" applyFont="1" applyFill="1" applyBorder="1" applyAlignment="1">
      <alignment horizontal="center" vertical="center" wrapText="1"/>
      <protection/>
    </xf>
    <xf numFmtId="0" fontId="34" fillId="4" borderId="34" xfId="58" applyFont="1" applyFill="1" applyBorder="1" applyAlignment="1">
      <alignment horizontal="center" vertical="center" textRotation="90" wrapText="1"/>
      <protection/>
    </xf>
    <xf numFmtId="0" fontId="34" fillId="4" borderId="27" xfId="58" applyFont="1" applyFill="1" applyBorder="1" applyAlignment="1">
      <alignment horizontal="center" vertical="center" textRotation="90" wrapText="1"/>
      <protection/>
    </xf>
    <xf numFmtId="0" fontId="36" fillId="4" borderId="28" xfId="58" applyFont="1" applyFill="1" applyBorder="1" applyAlignment="1">
      <alignment horizontal="center"/>
      <protection/>
    </xf>
    <xf numFmtId="0" fontId="36" fillId="4" borderId="30" xfId="58" applyFont="1" applyFill="1" applyBorder="1" applyAlignment="1">
      <alignment horizontal="center"/>
      <protection/>
    </xf>
    <xf numFmtId="0" fontId="41" fillId="4" borderId="33" xfId="58" applyFont="1" applyFill="1" applyBorder="1" applyAlignment="1">
      <alignment horizontal="center" vertical="center"/>
      <protection/>
    </xf>
    <xf numFmtId="0" fontId="41" fillId="4" borderId="32" xfId="58" applyFont="1" applyFill="1" applyBorder="1" applyAlignment="1">
      <alignment horizontal="center" vertical="center"/>
      <protection/>
    </xf>
    <xf numFmtId="0" fontId="35" fillId="4" borderId="18" xfId="58" applyFont="1" applyFill="1" applyBorder="1" applyAlignment="1">
      <alignment horizontal="center" vertical="center"/>
      <protection/>
    </xf>
    <xf numFmtId="164" fontId="40" fillId="0" borderId="23" xfId="61" applyNumberFormat="1" applyFont="1" applyBorder="1" applyAlignment="1">
      <alignment horizontal="center" vertical="center"/>
    </xf>
    <xf numFmtId="164" fontId="40" fillId="0" borderId="25" xfId="61" applyNumberFormat="1" applyFont="1" applyBorder="1" applyAlignment="1">
      <alignment horizontal="center" vertical="center"/>
    </xf>
    <xf numFmtId="0" fontId="35" fillId="4" borderId="19" xfId="58" applyFont="1" applyFill="1" applyBorder="1" applyAlignment="1">
      <alignment horizontal="center" vertical="center"/>
      <protection/>
    </xf>
    <xf numFmtId="0" fontId="35" fillId="4" borderId="34" xfId="58" applyFont="1" applyFill="1" applyBorder="1" applyAlignment="1">
      <alignment horizontal="center" vertical="center"/>
      <protection/>
    </xf>
    <xf numFmtId="0" fontId="35" fillId="4" borderId="27" xfId="58" applyFont="1" applyFill="1" applyBorder="1" applyAlignment="1">
      <alignment horizontal="center" vertical="center"/>
      <protection/>
    </xf>
    <xf numFmtId="0" fontId="31" fillId="4" borderId="19" xfId="58" applyFont="1" applyFill="1" applyBorder="1" applyAlignment="1">
      <alignment horizontal="center" vertical="center" textRotation="90" wrapText="1"/>
      <protection/>
    </xf>
    <xf numFmtId="0" fontId="31" fillId="4" borderId="34" xfId="58" applyFont="1" applyFill="1" applyBorder="1" applyAlignment="1">
      <alignment horizontal="center" vertical="center" textRotation="90" wrapText="1"/>
      <protection/>
    </xf>
    <xf numFmtId="0" fontId="31" fillId="4" borderId="27" xfId="58" applyFont="1" applyFill="1" applyBorder="1" applyAlignment="1">
      <alignment horizontal="center" vertical="center" textRotation="90" wrapText="1"/>
      <protection/>
    </xf>
    <xf numFmtId="0" fontId="34" fillId="4" borderId="19" xfId="58" applyFont="1" applyFill="1" applyBorder="1" applyAlignment="1">
      <alignment horizontal="center" vertical="center" textRotation="90" wrapText="1"/>
      <protection/>
    </xf>
    <xf numFmtId="0" fontId="36" fillId="4" borderId="28" xfId="58" applyFont="1" applyFill="1" applyBorder="1" applyAlignment="1">
      <alignment horizontal="center" wrapText="1"/>
      <protection/>
    </xf>
    <xf numFmtId="0" fontId="36" fillId="4" borderId="30" xfId="58" applyFont="1" applyFill="1" applyBorder="1" applyAlignment="1">
      <alignment horizontal="center" wrapText="1"/>
      <protection/>
    </xf>
    <xf numFmtId="0" fontId="41" fillId="4" borderId="31" xfId="58" applyFont="1" applyFill="1" applyBorder="1" applyAlignment="1">
      <alignment horizontal="center" vertical="center"/>
      <protection/>
    </xf>
    <xf numFmtId="0" fontId="34" fillId="22" borderId="34" xfId="58" applyFont="1" applyFill="1" applyBorder="1" applyAlignment="1">
      <alignment horizontal="center" vertical="center" textRotation="90" wrapText="1"/>
      <protection/>
    </xf>
    <xf numFmtId="0" fontId="34" fillId="22" borderId="27" xfId="58" applyFont="1" applyFill="1" applyBorder="1" applyAlignment="1">
      <alignment horizontal="center" vertical="center" textRotation="90" wrapText="1"/>
      <protection/>
    </xf>
    <xf numFmtId="0" fontId="36" fillId="22" borderId="28" xfId="58" applyFont="1" applyFill="1" applyBorder="1" applyAlignment="1">
      <alignment horizontal="center" wrapText="1"/>
      <protection/>
    </xf>
    <xf numFmtId="0" fontId="37" fillId="22" borderId="30" xfId="58" applyFont="1" applyFill="1" applyBorder="1" applyAlignment="1">
      <alignment horizontal="center" wrapText="1"/>
      <protection/>
    </xf>
    <xf numFmtId="0" fontId="41" fillId="22" borderId="33" xfId="58" applyFont="1" applyFill="1" applyBorder="1" applyAlignment="1">
      <alignment horizontal="center" vertical="center"/>
      <protection/>
    </xf>
    <xf numFmtId="0" fontId="41" fillId="22" borderId="32" xfId="58" applyFont="1" applyFill="1" applyBorder="1" applyAlignment="1">
      <alignment horizontal="center" vertical="center"/>
      <protection/>
    </xf>
    <xf numFmtId="0" fontId="35" fillId="22" borderId="18" xfId="58" applyFont="1" applyFill="1" applyBorder="1" applyAlignment="1">
      <alignment horizontal="center" vertical="center"/>
      <protection/>
    </xf>
    <xf numFmtId="0" fontId="36" fillId="22" borderId="24" xfId="58" applyFont="1" applyFill="1" applyBorder="1" applyAlignment="1">
      <alignment horizontal="center" vertical="top" wrapText="1"/>
      <protection/>
    </xf>
    <xf numFmtId="0" fontId="36" fillId="22" borderId="26" xfId="58" applyFont="1" applyFill="1" applyBorder="1" applyAlignment="1">
      <alignment horizontal="center" vertical="top" wrapText="1"/>
      <protection/>
    </xf>
    <xf numFmtId="0" fontId="42" fillId="0" borderId="22" xfId="58" applyFont="1" applyBorder="1" applyAlignment="1">
      <alignment horizontal="center" wrapText="1"/>
      <protection/>
    </xf>
    <xf numFmtId="0" fontId="36" fillId="22" borderId="28" xfId="58" applyFont="1" applyFill="1" applyBorder="1" applyAlignment="1">
      <alignment horizontal="center"/>
      <protection/>
    </xf>
    <xf numFmtId="0" fontId="36" fillId="22" borderId="30" xfId="58" applyFont="1" applyFill="1" applyBorder="1" applyAlignment="1">
      <alignment horizontal="center"/>
      <protection/>
    </xf>
    <xf numFmtId="0" fontId="36" fillId="22" borderId="24" xfId="58" applyFont="1" applyFill="1" applyBorder="1" applyAlignment="1">
      <alignment horizontal="center" vertical="top"/>
      <protection/>
    </xf>
    <xf numFmtId="0" fontId="36" fillId="22" borderId="26" xfId="58" applyFont="1" applyFill="1" applyBorder="1" applyAlignment="1">
      <alignment horizontal="center" vertical="top"/>
      <protection/>
    </xf>
    <xf numFmtId="0" fontId="41" fillId="22" borderId="33" xfId="58" applyFont="1" applyFill="1" applyBorder="1" applyAlignment="1">
      <alignment horizontal="center" vertical="center"/>
      <protection/>
    </xf>
    <xf numFmtId="0" fontId="41" fillId="22" borderId="32" xfId="58" applyFont="1" applyFill="1" applyBorder="1" applyAlignment="1">
      <alignment horizontal="center" vertical="center"/>
      <protection/>
    </xf>
    <xf numFmtId="0" fontId="36" fillId="24" borderId="24" xfId="58" applyFont="1" applyFill="1" applyBorder="1" applyAlignment="1">
      <alignment horizontal="center" vertical="top"/>
      <protection/>
    </xf>
    <xf numFmtId="0" fontId="36" fillId="24" borderId="26" xfId="58" applyFont="1" applyFill="1" applyBorder="1" applyAlignment="1">
      <alignment horizontal="center" vertical="top"/>
      <protection/>
    </xf>
    <xf numFmtId="0" fontId="31" fillId="22" borderId="19" xfId="58" applyFont="1" applyFill="1" applyBorder="1" applyAlignment="1">
      <alignment horizontal="center" vertical="center" textRotation="90" wrapText="1"/>
      <protection/>
    </xf>
    <xf numFmtId="0" fontId="31" fillId="22" borderId="34" xfId="58" applyFont="1" applyFill="1" applyBorder="1" applyAlignment="1">
      <alignment horizontal="center" vertical="center" textRotation="90" wrapText="1"/>
      <protection/>
    </xf>
    <xf numFmtId="0" fontId="31" fillId="22" borderId="27" xfId="58" applyFont="1" applyFill="1" applyBorder="1" applyAlignment="1">
      <alignment horizontal="center" vertical="center" textRotation="90" wrapText="1"/>
      <protection/>
    </xf>
    <xf numFmtId="0" fontId="34" fillId="22" borderId="19" xfId="58" applyFont="1" applyFill="1" applyBorder="1" applyAlignment="1">
      <alignment horizontal="center" vertical="center" textRotation="90" wrapText="1"/>
      <protection/>
    </xf>
    <xf numFmtId="0" fontId="29" fillId="22" borderId="28" xfId="58" applyFont="1" applyFill="1" applyBorder="1" applyAlignment="1">
      <alignment horizontal="center" vertical="top" wrapText="1"/>
      <protection/>
    </xf>
    <xf numFmtId="0" fontId="29" fillId="22" borderId="31" xfId="58" applyFont="1" applyFill="1" applyBorder="1" applyAlignment="1">
      <alignment horizontal="center" vertical="top" wrapText="1"/>
      <protection/>
    </xf>
    <xf numFmtId="0" fontId="35" fillId="22" borderId="34" xfId="58" applyFont="1" applyFill="1" applyBorder="1" applyAlignment="1">
      <alignment horizontal="center" vertical="center"/>
      <protection/>
    </xf>
    <xf numFmtId="0" fontId="35" fillId="22" borderId="27" xfId="58" applyFont="1" applyFill="1" applyBorder="1" applyAlignment="1">
      <alignment horizontal="center" vertical="center"/>
      <protection/>
    </xf>
    <xf numFmtId="0" fontId="35" fillId="22" borderId="19" xfId="58" applyFont="1" applyFill="1" applyBorder="1" applyAlignment="1">
      <alignment horizontal="center" vertical="center"/>
      <protection/>
    </xf>
    <xf numFmtId="0" fontId="41" fillId="6" borderId="0" xfId="58" applyFont="1" applyFill="1" applyBorder="1" applyAlignment="1">
      <alignment horizontal="center" vertical="center"/>
      <protection/>
    </xf>
    <xf numFmtId="0" fontId="41" fillId="6" borderId="26" xfId="58" applyFont="1" applyFill="1" applyBorder="1" applyAlignment="1">
      <alignment horizontal="center" vertical="center"/>
      <protection/>
    </xf>
    <xf numFmtId="0" fontId="41" fillId="6" borderId="33" xfId="58" applyFont="1" applyFill="1" applyBorder="1" applyAlignment="1">
      <alignment horizontal="center" vertical="center"/>
      <protection/>
    </xf>
    <xf numFmtId="0" fontId="41" fillId="6" borderId="32" xfId="58" applyFont="1" applyFill="1" applyBorder="1" applyAlignment="1">
      <alignment horizontal="center" vertical="center"/>
      <protection/>
    </xf>
    <xf numFmtId="9" fontId="40" fillId="0" borderId="23" xfId="61" applyFont="1" applyBorder="1" applyAlignment="1">
      <alignment horizontal="center" vertical="center"/>
    </xf>
    <xf numFmtId="9" fontId="40" fillId="0" borderId="25" xfId="61" applyFont="1" applyBorder="1" applyAlignment="1">
      <alignment horizontal="center" vertical="center"/>
    </xf>
    <xf numFmtId="0" fontId="35" fillId="6" borderId="19" xfId="58" applyFont="1" applyFill="1" applyBorder="1" applyAlignment="1">
      <alignment horizontal="center" vertical="center"/>
      <protection/>
    </xf>
    <xf numFmtId="0" fontId="35" fillId="6" borderId="34" xfId="58" applyFont="1" applyFill="1" applyBorder="1" applyAlignment="1">
      <alignment horizontal="center" vertical="center"/>
      <protection/>
    </xf>
    <xf numFmtId="0" fontId="35" fillId="6" borderId="27" xfId="58" applyFont="1" applyFill="1" applyBorder="1" applyAlignment="1">
      <alignment horizontal="center" vertical="center"/>
      <protection/>
    </xf>
    <xf numFmtId="0" fontId="36" fillId="0" borderId="31" xfId="58" applyFont="1" applyBorder="1">
      <alignment/>
      <protection/>
    </xf>
    <xf numFmtId="0" fontId="36" fillId="0" borderId="22" xfId="58" applyFont="1" applyBorder="1">
      <alignment/>
      <protection/>
    </xf>
    <xf numFmtId="0" fontId="36" fillId="0" borderId="33" xfId="58" applyFont="1" applyBorder="1">
      <alignment/>
      <protection/>
    </xf>
    <xf numFmtId="0" fontId="36" fillId="0" borderId="24" xfId="58" applyFont="1" applyBorder="1">
      <alignment/>
      <protection/>
    </xf>
    <xf numFmtId="0" fontId="36" fillId="0" borderId="32" xfId="58" applyFont="1" applyBorder="1">
      <alignment/>
      <protection/>
    </xf>
    <xf numFmtId="0" fontId="35" fillId="6" borderId="18" xfId="58" applyFont="1" applyFill="1" applyBorder="1" applyAlignment="1">
      <alignment horizontal="center" vertical="center"/>
      <protection/>
    </xf>
    <xf numFmtId="0" fontId="31" fillId="6" borderId="19" xfId="58" applyFont="1" applyFill="1" applyBorder="1" applyAlignment="1">
      <alignment horizontal="center" vertical="center" textRotation="90" wrapText="1"/>
      <protection/>
    </xf>
    <xf numFmtId="0" fontId="31" fillId="6" borderId="34" xfId="58" applyFont="1" applyFill="1" applyBorder="1" applyAlignment="1">
      <alignment horizontal="center" vertical="center" textRotation="90" wrapText="1"/>
      <protection/>
    </xf>
    <xf numFmtId="0" fontId="34" fillId="6" borderId="19" xfId="58" applyFont="1" applyFill="1" applyBorder="1" applyAlignment="1">
      <alignment horizontal="center" vertical="center" textRotation="90" wrapText="1"/>
      <protection/>
    </xf>
    <xf numFmtId="0" fontId="34" fillId="6" borderId="34" xfId="58" applyFont="1" applyFill="1" applyBorder="1" applyAlignment="1">
      <alignment horizontal="center" vertical="center" textRotation="90" wrapText="1"/>
      <protection/>
    </xf>
    <xf numFmtId="0" fontId="34" fillId="6" borderId="27" xfId="58" applyFont="1" applyFill="1" applyBorder="1" applyAlignment="1">
      <alignment horizontal="center" vertical="center" textRotation="90" wrapText="1"/>
      <protection/>
    </xf>
    <xf numFmtId="0" fontId="29" fillId="24" borderId="28" xfId="58" applyFont="1" applyFill="1" applyBorder="1" applyAlignment="1">
      <alignment horizontal="center" vertical="top" wrapText="1"/>
      <protection/>
    </xf>
    <xf numFmtId="0" fontId="29" fillId="24" borderId="31" xfId="58" applyFont="1" applyFill="1" applyBorder="1" applyAlignment="1">
      <alignment horizontal="center" vertical="top" wrapText="1"/>
      <protection/>
    </xf>
    <xf numFmtId="0" fontId="37" fillId="24" borderId="28" xfId="58" applyFont="1" applyFill="1" applyBorder="1" applyAlignment="1">
      <alignment horizontal="center"/>
      <protection/>
    </xf>
    <xf numFmtId="0" fontId="37" fillId="24" borderId="30" xfId="58" applyFont="1" applyFill="1" applyBorder="1" applyAlignment="1">
      <alignment horizontal="center"/>
      <protection/>
    </xf>
    <xf numFmtId="0" fontId="36" fillId="2" borderId="33" xfId="58" applyFont="1" applyFill="1" applyBorder="1" applyAlignment="1">
      <alignment horizontal="center" vertical="center"/>
      <protection/>
    </xf>
    <xf numFmtId="0" fontId="36" fillId="2" borderId="32" xfId="58" applyFont="1" applyFill="1" applyBorder="1" applyAlignment="1">
      <alignment horizontal="center" vertical="center"/>
      <protection/>
    </xf>
    <xf numFmtId="0" fontId="35" fillId="2" borderId="28" xfId="58" applyFont="1" applyFill="1" applyBorder="1" applyAlignment="1">
      <alignment horizontal="center" vertical="center"/>
      <protection/>
    </xf>
    <xf numFmtId="0" fontId="35" fillId="2" borderId="22" xfId="58" applyFont="1" applyFill="1" applyBorder="1" applyAlignment="1">
      <alignment horizontal="center" vertical="center"/>
      <protection/>
    </xf>
    <xf numFmtId="0" fontId="35" fillId="2" borderId="24" xfId="58" applyFont="1" applyFill="1" applyBorder="1" applyAlignment="1">
      <alignment horizontal="center" vertical="center"/>
      <protection/>
    </xf>
    <xf numFmtId="0" fontId="35" fillId="2" borderId="19" xfId="58" applyFont="1" applyFill="1" applyBorder="1" applyAlignment="1">
      <alignment horizontal="center" vertical="center"/>
      <protection/>
    </xf>
    <xf numFmtId="0" fontId="35" fillId="2" borderId="34" xfId="58" applyFont="1" applyFill="1" applyBorder="1" applyAlignment="1">
      <alignment horizontal="center" vertical="center"/>
      <protection/>
    </xf>
    <xf numFmtId="0" fontId="35" fillId="2" borderId="27" xfId="58" applyFont="1" applyFill="1" applyBorder="1" applyAlignment="1">
      <alignment horizontal="center" vertical="center"/>
      <protection/>
    </xf>
    <xf numFmtId="1" fontId="31" fillId="2" borderId="19" xfId="58" applyNumberFormat="1" applyFont="1" applyFill="1" applyBorder="1" applyAlignment="1">
      <alignment horizontal="center" vertical="center" textRotation="90" wrapText="1"/>
      <protection/>
    </xf>
    <xf numFmtId="1" fontId="31" fillId="2" borderId="34" xfId="58" applyNumberFormat="1" applyFont="1" applyFill="1" applyBorder="1" applyAlignment="1">
      <alignment horizontal="center" vertical="center" textRotation="90" wrapText="1"/>
      <protection/>
    </xf>
    <xf numFmtId="1" fontId="31" fillId="2" borderId="27" xfId="58" applyNumberFormat="1" applyFont="1" applyFill="1" applyBorder="1" applyAlignment="1">
      <alignment horizontal="center" vertical="center" textRotation="90" wrapText="1"/>
      <protection/>
    </xf>
    <xf numFmtId="0" fontId="34" fillId="2" borderId="19" xfId="58" applyFont="1" applyFill="1" applyBorder="1" applyAlignment="1">
      <alignment horizontal="center" vertical="center" textRotation="90" wrapText="1"/>
      <protection/>
    </xf>
    <xf numFmtId="0" fontId="34" fillId="2" borderId="34" xfId="58" applyFont="1" applyFill="1" applyBorder="1" applyAlignment="1">
      <alignment horizontal="center" vertical="center" textRotation="90" wrapText="1"/>
      <protection/>
    </xf>
    <xf numFmtId="0" fontId="34" fillId="2" borderId="27" xfId="58" applyFont="1" applyFill="1" applyBorder="1" applyAlignment="1">
      <alignment horizontal="center" vertical="center" textRotation="90" wrapText="1"/>
      <protection/>
    </xf>
    <xf numFmtId="0" fontId="29" fillId="2" borderId="28" xfId="58" applyFont="1" applyFill="1" applyBorder="1" applyAlignment="1">
      <alignment horizontal="center" vertical="top" wrapText="1"/>
      <protection/>
    </xf>
    <xf numFmtId="0" fontId="29" fillId="2" borderId="31" xfId="58" applyFont="1" applyFill="1" applyBorder="1" applyAlignment="1">
      <alignment horizontal="center" vertical="top" wrapText="1"/>
      <protection/>
    </xf>
    <xf numFmtId="0" fontId="29" fillId="20" borderId="35" xfId="58" applyFont="1" applyFill="1" applyBorder="1" applyAlignment="1">
      <alignment horizontal="center"/>
      <protection/>
    </xf>
    <xf numFmtId="0" fontId="29" fillId="20" borderId="36" xfId="58" applyFont="1" applyFill="1" applyBorder="1" applyAlignment="1">
      <alignment horizontal="center"/>
      <protection/>
    </xf>
    <xf numFmtId="0" fontId="29" fillId="20" borderId="37" xfId="58" applyFont="1" applyFill="1" applyBorder="1" applyAlignment="1">
      <alignment horizontal="center"/>
      <protection/>
    </xf>
    <xf numFmtId="0" fontId="30" fillId="9" borderId="30" xfId="58" applyFont="1" applyFill="1" applyBorder="1" applyAlignment="1">
      <alignment horizontal="center" vertical="center"/>
      <protection/>
    </xf>
    <xf numFmtId="0" fontId="30" fillId="9" borderId="31" xfId="58" applyFont="1" applyFill="1" applyBorder="1" applyAlignment="1">
      <alignment horizontal="center" vertical="center"/>
      <protection/>
    </xf>
    <xf numFmtId="0" fontId="31" fillId="9" borderId="35" xfId="58" applyFont="1" applyFill="1" applyBorder="1" applyAlignment="1">
      <alignment horizontal="center" vertical="center" wrapText="1"/>
      <protection/>
    </xf>
    <xf numFmtId="0" fontId="31" fillId="9" borderId="37" xfId="58" applyFont="1" applyFill="1" applyBorder="1" applyAlignment="1">
      <alignment horizontal="center" vertical="center" wrapText="1"/>
      <protection/>
    </xf>
    <xf numFmtId="0" fontId="32" fillId="20" borderId="16" xfId="58" applyFont="1" applyFill="1" applyBorder="1" applyAlignment="1">
      <alignment horizontal="center" wrapText="1"/>
      <protection/>
    </xf>
    <xf numFmtId="0" fontId="32" fillId="20" borderId="14" xfId="58" applyFont="1" applyFill="1" applyBorder="1" applyAlignment="1">
      <alignment horizontal="center" wrapText="1"/>
      <protection/>
    </xf>
    <xf numFmtId="0" fontId="32" fillId="20" borderId="29" xfId="58" applyFont="1" applyFill="1" applyBorder="1" applyAlignment="1">
      <alignment horizontal="center" wrapText="1"/>
      <protection/>
    </xf>
    <xf numFmtId="0" fontId="33" fillId="9" borderId="18" xfId="58" applyFont="1" applyFill="1" applyBorder="1" applyAlignment="1">
      <alignment horizontal="center"/>
      <protection/>
    </xf>
    <xf numFmtId="0" fontId="51" fillId="0" borderId="16" xfId="0" applyFont="1" applyBorder="1" applyAlignment="1">
      <alignment horizontal="center"/>
    </xf>
    <xf numFmtId="0" fontId="51" fillId="0" borderId="14"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cute PF in 12-13_v4" xfId="54"/>
    <cellStyle name="Input" xfId="55"/>
    <cellStyle name="Linked Cell" xfId="56"/>
    <cellStyle name="Neutral" xfId="57"/>
    <cellStyle name="Normal_Acute PF in 12-13_v4"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219075</xdr:rowOff>
    </xdr:from>
    <xdr:to>
      <xdr:col>14</xdr:col>
      <xdr:colOff>0</xdr:colOff>
      <xdr:row>5</xdr:row>
      <xdr:rowOff>219075</xdr:rowOff>
    </xdr:to>
    <xdr:sp>
      <xdr:nvSpPr>
        <xdr:cNvPr id="1" name="Line 1"/>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2" name="Line 2"/>
        <xdr:cNvSpPr>
          <a:spLocks/>
        </xdr:cNvSpPr>
      </xdr:nvSpPr>
      <xdr:spPr>
        <a:xfrm>
          <a:off x="16383000" y="1643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3" name="Line 3"/>
        <xdr:cNvSpPr>
          <a:spLocks/>
        </xdr:cNvSpPr>
      </xdr:nvSpPr>
      <xdr:spPr>
        <a:xfrm>
          <a:off x="16383000" y="4171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209550</xdr:rowOff>
    </xdr:from>
    <xdr:to>
      <xdr:col>14</xdr:col>
      <xdr:colOff>0</xdr:colOff>
      <xdr:row>13</xdr:row>
      <xdr:rowOff>209550</xdr:rowOff>
    </xdr:to>
    <xdr:sp>
      <xdr:nvSpPr>
        <xdr:cNvPr id="4" name="Line 4"/>
        <xdr:cNvSpPr>
          <a:spLocks/>
        </xdr:cNvSpPr>
      </xdr:nvSpPr>
      <xdr:spPr>
        <a:xfrm>
          <a:off x="16383000" y="12820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5" name="Line 5"/>
        <xdr:cNvSpPr>
          <a:spLocks/>
        </xdr:cNvSpPr>
      </xdr:nvSpPr>
      <xdr:spPr>
        <a:xfrm>
          <a:off x="16383000" y="803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257175</xdr:rowOff>
    </xdr:from>
    <xdr:to>
      <xdr:col>14</xdr:col>
      <xdr:colOff>0</xdr:colOff>
      <xdr:row>8</xdr:row>
      <xdr:rowOff>257175</xdr:rowOff>
    </xdr:to>
    <xdr:sp>
      <xdr:nvSpPr>
        <xdr:cNvPr id="6" name="Line 6"/>
        <xdr:cNvSpPr>
          <a:spLocks/>
        </xdr:cNvSpPr>
      </xdr:nvSpPr>
      <xdr:spPr>
        <a:xfrm>
          <a:off x="16383000" y="805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7" name="Line 7"/>
        <xdr:cNvSpPr>
          <a:spLocks/>
        </xdr:cNvSpPr>
      </xdr:nvSpPr>
      <xdr:spPr>
        <a:xfrm>
          <a:off x="16383000" y="9096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8" name="Line 8"/>
        <xdr:cNvSpPr>
          <a:spLocks/>
        </xdr:cNvSpPr>
      </xdr:nvSpPr>
      <xdr:spPr>
        <a:xfrm>
          <a:off x="16383000" y="12801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209550</xdr:rowOff>
    </xdr:from>
    <xdr:to>
      <xdr:col>14</xdr:col>
      <xdr:colOff>0</xdr:colOff>
      <xdr:row>17</xdr:row>
      <xdr:rowOff>209550</xdr:rowOff>
    </xdr:to>
    <xdr:sp>
      <xdr:nvSpPr>
        <xdr:cNvPr id="9" name="Line 9"/>
        <xdr:cNvSpPr>
          <a:spLocks/>
        </xdr:cNvSpPr>
      </xdr:nvSpPr>
      <xdr:spPr>
        <a:xfrm>
          <a:off x="16383000" y="1640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10" name="Line 10"/>
        <xdr:cNvSpPr>
          <a:spLocks/>
        </xdr:cNvSpPr>
      </xdr:nvSpPr>
      <xdr:spPr>
        <a:xfrm>
          <a:off x="16383000" y="1719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20</xdr:row>
      <xdr:rowOff>19050</xdr:rowOff>
    </xdr:from>
    <xdr:to>
      <xdr:col>14</xdr:col>
      <xdr:colOff>0</xdr:colOff>
      <xdr:row>20</xdr:row>
      <xdr:rowOff>19050</xdr:rowOff>
    </xdr:to>
    <xdr:sp>
      <xdr:nvSpPr>
        <xdr:cNvPr id="11" name="Line 11"/>
        <xdr:cNvSpPr>
          <a:spLocks/>
        </xdr:cNvSpPr>
      </xdr:nvSpPr>
      <xdr:spPr>
        <a:xfrm>
          <a:off x="16383000" y="1841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12" name="Line 12"/>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3" name="Line 13"/>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14" name="Line 14"/>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15" name="Line 15"/>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238125</xdr:rowOff>
    </xdr:from>
    <xdr:to>
      <xdr:col>14</xdr:col>
      <xdr:colOff>0</xdr:colOff>
      <xdr:row>17</xdr:row>
      <xdr:rowOff>238125</xdr:rowOff>
    </xdr:to>
    <xdr:sp>
      <xdr:nvSpPr>
        <xdr:cNvPr id="16" name="Line 16"/>
        <xdr:cNvSpPr>
          <a:spLocks/>
        </xdr:cNvSpPr>
      </xdr:nvSpPr>
      <xdr:spPr>
        <a:xfrm>
          <a:off x="16383000" y="1643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238125</xdr:rowOff>
    </xdr:from>
    <xdr:to>
      <xdr:col>14</xdr:col>
      <xdr:colOff>0</xdr:colOff>
      <xdr:row>5</xdr:row>
      <xdr:rowOff>238125</xdr:rowOff>
    </xdr:to>
    <xdr:sp>
      <xdr:nvSpPr>
        <xdr:cNvPr id="17" name="Line 17"/>
        <xdr:cNvSpPr>
          <a:spLocks/>
        </xdr:cNvSpPr>
      </xdr:nvSpPr>
      <xdr:spPr>
        <a:xfrm>
          <a:off x="16383000" y="4171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209550</xdr:rowOff>
    </xdr:from>
    <xdr:to>
      <xdr:col>14</xdr:col>
      <xdr:colOff>0</xdr:colOff>
      <xdr:row>13</xdr:row>
      <xdr:rowOff>209550</xdr:rowOff>
    </xdr:to>
    <xdr:sp>
      <xdr:nvSpPr>
        <xdr:cNvPr id="18" name="Line 18"/>
        <xdr:cNvSpPr>
          <a:spLocks/>
        </xdr:cNvSpPr>
      </xdr:nvSpPr>
      <xdr:spPr>
        <a:xfrm>
          <a:off x="16383000" y="12820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238125</xdr:rowOff>
    </xdr:from>
    <xdr:to>
      <xdr:col>14</xdr:col>
      <xdr:colOff>0</xdr:colOff>
      <xdr:row>8</xdr:row>
      <xdr:rowOff>238125</xdr:rowOff>
    </xdr:to>
    <xdr:sp>
      <xdr:nvSpPr>
        <xdr:cNvPr id="19" name="Line 19"/>
        <xdr:cNvSpPr>
          <a:spLocks/>
        </xdr:cNvSpPr>
      </xdr:nvSpPr>
      <xdr:spPr>
        <a:xfrm>
          <a:off x="16383000" y="803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xdr:row>
      <xdr:rowOff>257175</xdr:rowOff>
    </xdr:from>
    <xdr:to>
      <xdr:col>14</xdr:col>
      <xdr:colOff>0</xdr:colOff>
      <xdr:row>8</xdr:row>
      <xdr:rowOff>257175</xdr:rowOff>
    </xdr:to>
    <xdr:sp>
      <xdr:nvSpPr>
        <xdr:cNvPr id="20" name="Line 20"/>
        <xdr:cNvSpPr>
          <a:spLocks/>
        </xdr:cNvSpPr>
      </xdr:nvSpPr>
      <xdr:spPr>
        <a:xfrm>
          <a:off x="16383000" y="805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9</xdr:row>
      <xdr:rowOff>266700</xdr:rowOff>
    </xdr:from>
    <xdr:to>
      <xdr:col>14</xdr:col>
      <xdr:colOff>0</xdr:colOff>
      <xdr:row>9</xdr:row>
      <xdr:rowOff>266700</xdr:rowOff>
    </xdr:to>
    <xdr:sp>
      <xdr:nvSpPr>
        <xdr:cNvPr id="21" name="Line 21"/>
        <xdr:cNvSpPr>
          <a:spLocks/>
        </xdr:cNvSpPr>
      </xdr:nvSpPr>
      <xdr:spPr>
        <a:xfrm>
          <a:off x="16383000" y="9096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13</xdr:row>
      <xdr:rowOff>190500</xdr:rowOff>
    </xdr:from>
    <xdr:to>
      <xdr:col>14</xdr:col>
      <xdr:colOff>0</xdr:colOff>
      <xdr:row>13</xdr:row>
      <xdr:rowOff>190500</xdr:rowOff>
    </xdr:to>
    <xdr:sp>
      <xdr:nvSpPr>
        <xdr:cNvPr id="22" name="Line 22"/>
        <xdr:cNvSpPr>
          <a:spLocks/>
        </xdr:cNvSpPr>
      </xdr:nvSpPr>
      <xdr:spPr>
        <a:xfrm>
          <a:off x="16383000" y="12801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17</xdr:row>
      <xdr:rowOff>209550</xdr:rowOff>
    </xdr:from>
    <xdr:to>
      <xdr:col>14</xdr:col>
      <xdr:colOff>0</xdr:colOff>
      <xdr:row>17</xdr:row>
      <xdr:rowOff>209550</xdr:rowOff>
    </xdr:to>
    <xdr:sp>
      <xdr:nvSpPr>
        <xdr:cNvPr id="23" name="Line 23"/>
        <xdr:cNvSpPr>
          <a:spLocks/>
        </xdr:cNvSpPr>
      </xdr:nvSpPr>
      <xdr:spPr>
        <a:xfrm>
          <a:off x="16383000" y="16402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18</xdr:row>
      <xdr:rowOff>266700</xdr:rowOff>
    </xdr:from>
    <xdr:to>
      <xdr:col>14</xdr:col>
      <xdr:colOff>0</xdr:colOff>
      <xdr:row>18</xdr:row>
      <xdr:rowOff>266700</xdr:rowOff>
    </xdr:to>
    <xdr:sp>
      <xdr:nvSpPr>
        <xdr:cNvPr id="24" name="Line 24"/>
        <xdr:cNvSpPr>
          <a:spLocks/>
        </xdr:cNvSpPr>
      </xdr:nvSpPr>
      <xdr:spPr>
        <a:xfrm>
          <a:off x="16383000" y="17192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20</xdr:row>
      <xdr:rowOff>19050</xdr:rowOff>
    </xdr:from>
    <xdr:to>
      <xdr:col>14</xdr:col>
      <xdr:colOff>0</xdr:colOff>
      <xdr:row>20</xdr:row>
      <xdr:rowOff>19050</xdr:rowOff>
    </xdr:to>
    <xdr:sp>
      <xdr:nvSpPr>
        <xdr:cNvPr id="25" name="Line 25"/>
        <xdr:cNvSpPr>
          <a:spLocks/>
        </xdr:cNvSpPr>
      </xdr:nvSpPr>
      <xdr:spPr>
        <a:xfrm>
          <a:off x="16383000" y="1841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5</xdr:row>
      <xdr:rowOff>219075</xdr:rowOff>
    </xdr:from>
    <xdr:to>
      <xdr:col>14</xdr:col>
      <xdr:colOff>0</xdr:colOff>
      <xdr:row>5</xdr:row>
      <xdr:rowOff>219075</xdr:rowOff>
    </xdr:to>
    <xdr:sp>
      <xdr:nvSpPr>
        <xdr:cNvPr id="26" name="Line 26"/>
        <xdr:cNvSpPr>
          <a:spLocks/>
        </xdr:cNvSpPr>
      </xdr:nvSpPr>
      <xdr:spPr>
        <a:xfrm>
          <a:off x="16383000"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27" name="Line 27"/>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19</xdr:row>
      <xdr:rowOff>219075</xdr:rowOff>
    </xdr:from>
    <xdr:to>
      <xdr:col>14</xdr:col>
      <xdr:colOff>0</xdr:colOff>
      <xdr:row>19</xdr:row>
      <xdr:rowOff>219075</xdr:rowOff>
    </xdr:to>
    <xdr:sp>
      <xdr:nvSpPr>
        <xdr:cNvPr id="28" name="Line 28"/>
        <xdr:cNvSpPr>
          <a:spLocks/>
        </xdr:cNvSpPr>
      </xdr:nvSpPr>
      <xdr:spPr>
        <a:xfrm>
          <a:off x="16383000" y="17878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9</xdr:row>
      <xdr:rowOff>0</xdr:rowOff>
    </xdr:from>
    <xdr:to>
      <xdr:col>3</xdr:col>
      <xdr:colOff>5191125</xdr:colOff>
      <xdr:row>9</xdr:row>
      <xdr:rowOff>0</xdr:rowOff>
    </xdr:to>
    <xdr:sp>
      <xdr:nvSpPr>
        <xdr:cNvPr id="29" name="Line 29"/>
        <xdr:cNvSpPr>
          <a:spLocks/>
        </xdr:cNvSpPr>
      </xdr:nvSpPr>
      <xdr:spPr>
        <a:xfrm>
          <a:off x="2362200" y="8829675"/>
          <a:ext cx="500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4476750</xdr:colOff>
      <xdr:row>11</xdr:row>
      <xdr:rowOff>0</xdr:rowOff>
    </xdr:from>
    <xdr:to>
      <xdr:col>5</xdr:col>
      <xdr:colOff>790575</xdr:colOff>
      <xdr:row>11</xdr:row>
      <xdr:rowOff>0</xdr:rowOff>
    </xdr:to>
    <xdr:sp>
      <xdr:nvSpPr>
        <xdr:cNvPr id="30" name="Line 30"/>
        <xdr:cNvSpPr>
          <a:spLocks/>
        </xdr:cNvSpPr>
      </xdr:nvSpPr>
      <xdr:spPr>
        <a:xfrm>
          <a:off x="6648450" y="1029652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14</xdr:row>
      <xdr:rowOff>0</xdr:rowOff>
    </xdr:from>
    <xdr:to>
      <xdr:col>3</xdr:col>
      <xdr:colOff>5286375</xdr:colOff>
      <xdr:row>14</xdr:row>
      <xdr:rowOff>0</xdr:rowOff>
    </xdr:to>
    <xdr:sp>
      <xdr:nvSpPr>
        <xdr:cNvPr id="31" name="Line 31"/>
        <xdr:cNvSpPr>
          <a:spLocks/>
        </xdr:cNvSpPr>
      </xdr:nvSpPr>
      <xdr:spPr>
        <a:xfrm flipV="1">
          <a:off x="2295525" y="13992225"/>
          <a:ext cx="516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4552950</xdr:colOff>
      <xdr:row>16</xdr:row>
      <xdr:rowOff>47625</xdr:rowOff>
    </xdr:from>
    <xdr:to>
      <xdr:col>5</xdr:col>
      <xdr:colOff>809625</xdr:colOff>
      <xdr:row>16</xdr:row>
      <xdr:rowOff>47625</xdr:rowOff>
    </xdr:to>
    <xdr:sp>
      <xdr:nvSpPr>
        <xdr:cNvPr id="32" name="Line 32"/>
        <xdr:cNvSpPr>
          <a:spLocks/>
        </xdr:cNvSpPr>
      </xdr:nvSpPr>
      <xdr:spPr>
        <a:xfrm>
          <a:off x="6724650" y="155067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18</xdr:row>
      <xdr:rowOff>0</xdr:rowOff>
    </xdr:from>
    <xdr:to>
      <xdr:col>5</xdr:col>
      <xdr:colOff>5095875</xdr:colOff>
      <xdr:row>18</xdr:row>
      <xdr:rowOff>0</xdr:rowOff>
    </xdr:to>
    <xdr:sp>
      <xdr:nvSpPr>
        <xdr:cNvPr id="33" name="Line 33"/>
        <xdr:cNvSpPr>
          <a:spLocks/>
        </xdr:cNvSpPr>
      </xdr:nvSpPr>
      <xdr:spPr>
        <a:xfrm>
          <a:off x="2438400" y="16925925"/>
          <a:ext cx="1092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381000</xdr:colOff>
      <xdr:row>20</xdr:row>
      <xdr:rowOff>0</xdr:rowOff>
    </xdr:from>
    <xdr:to>
      <xdr:col>5</xdr:col>
      <xdr:colOff>4838700</xdr:colOff>
      <xdr:row>20</xdr:row>
      <xdr:rowOff>0</xdr:rowOff>
    </xdr:to>
    <xdr:sp>
      <xdr:nvSpPr>
        <xdr:cNvPr id="34" name="Line 34"/>
        <xdr:cNvSpPr>
          <a:spLocks/>
        </xdr:cNvSpPr>
      </xdr:nvSpPr>
      <xdr:spPr>
        <a:xfrm>
          <a:off x="2552700" y="18392775"/>
          <a:ext cx="10553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1362075</xdr:colOff>
      <xdr:row>22</xdr:row>
      <xdr:rowOff>28575</xdr:rowOff>
    </xdr:from>
    <xdr:to>
      <xdr:col>5</xdr:col>
      <xdr:colOff>3981450</xdr:colOff>
      <xdr:row>22</xdr:row>
      <xdr:rowOff>28575</xdr:rowOff>
    </xdr:to>
    <xdr:sp>
      <xdr:nvSpPr>
        <xdr:cNvPr id="35" name="Line 35"/>
        <xdr:cNvSpPr>
          <a:spLocks/>
        </xdr:cNvSpPr>
      </xdr:nvSpPr>
      <xdr:spPr>
        <a:xfrm>
          <a:off x="3533775" y="19964400"/>
          <a:ext cx="871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933450</xdr:colOff>
      <xdr:row>23</xdr:row>
      <xdr:rowOff>0</xdr:rowOff>
    </xdr:from>
    <xdr:to>
      <xdr:col>5</xdr:col>
      <xdr:colOff>4286250</xdr:colOff>
      <xdr:row>23</xdr:row>
      <xdr:rowOff>0</xdr:rowOff>
    </xdr:to>
    <xdr:sp>
      <xdr:nvSpPr>
        <xdr:cNvPr id="36" name="Line 36"/>
        <xdr:cNvSpPr>
          <a:spLocks/>
        </xdr:cNvSpPr>
      </xdr:nvSpPr>
      <xdr:spPr>
        <a:xfrm flipV="1">
          <a:off x="3105150" y="20669250"/>
          <a:ext cx="944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6</xdr:row>
      <xdr:rowOff>0</xdr:rowOff>
    </xdr:from>
    <xdr:to>
      <xdr:col>3</xdr:col>
      <xdr:colOff>4953000</xdr:colOff>
      <xdr:row>6</xdr:row>
      <xdr:rowOff>0</xdr:rowOff>
    </xdr:to>
    <xdr:sp>
      <xdr:nvSpPr>
        <xdr:cNvPr id="37" name="Line 37"/>
        <xdr:cNvSpPr>
          <a:spLocks/>
        </xdr:cNvSpPr>
      </xdr:nvSpPr>
      <xdr:spPr>
        <a:xfrm>
          <a:off x="2743200" y="5553075"/>
          <a:ext cx="438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ois.net\dhdatadfs\ANALYSTS\PerformanceTeam\Closed\2006%20SAM\thresholds%20-%20restricted\NNT%20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ois.net\dhdatadfs\ANALYSTS\PerformanceTeam\Closed\2008%20AHC\0708%20AHC%20Scoring\0708%20scoring%20models\0708%20AHC%20rating%20analy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ois.net\dhdatadfs\STANDARDS%20BASED%20ASSESSMENT%20QUALITY%20ASSURANCE%20LOG\SBA%20Quality%20Assurance%20Lo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and Sign Off"/>
      <sheetName val="RAW DATA"/>
      <sheetName val="NNT Thresholds"/>
      <sheetName val="NNT COMPONENT SCORES"/>
      <sheetName val="Summary Tables"/>
      <sheetName val="Applicable Targets"/>
      <sheetName val="Regional Tables"/>
      <sheetName val="Indicator Summary"/>
      <sheetName val="Target Summary"/>
      <sheetName val="Indicators by Region Summary"/>
      <sheetName val="Indicators by SHA Summary"/>
      <sheetName val="Recon vs Non Recon PCTs"/>
      <sheetName val="Spearhead vs Non Spearhead (1)"/>
      <sheetName val="Spearhead vs Non Spearhead (2)"/>
      <sheetName val="AMB - Input"/>
      <sheetName val="AMB - Output"/>
      <sheetName val="AS - Input"/>
      <sheetName val="AS - Output"/>
      <sheetName val="Hybrid - Input"/>
      <sheetName val="Hybrid - Output"/>
      <sheetName val="IoW - Input"/>
      <sheetName val="IoW - Output"/>
      <sheetName val="MH - Input"/>
      <sheetName val="MH - Output"/>
      <sheetName val="PCT - Input"/>
      <sheetName val="PCT - Output"/>
      <sheetName val="Final 31 Aug 06 16-47"/>
      <sheetName val="LD - Input"/>
      <sheetName val="LD - Out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ndon PCTs"/>
      <sheetName val="PCT pop for QoS"/>
      <sheetName val="PCT pop for UoR"/>
      <sheetName val="PCT pops"/>
      <sheetName val="0708 AHC Summary"/>
      <sheetName val="0708 AHC Breakdown"/>
      <sheetName val="Trust summary"/>
      <sheetName val="UoR Summary Tables"/>
      <sheetName val="UoR Regional Tables"/>
      <sheetName val="UoR HC Region Tables"/>
      <sheetName val="UoR SHA Tables"/>
      <sheetName val="QoS Summary Tables"/>
      <sheetName val="QoS Regional Tables"/>
      <sheetName val="QoS HC Region Tables"/>
      <sheetName val="QoS SHA Tables"/>
      <sheetName val="CSA Summary Tables"/>
      <sheetName val="CSA Regional Tables"/>
      <sheetName val="CSA HC Region Tables"/>
      <sheetName val="CSA SHA Tables"/>
      <sheetName val="ENT Summary Tables"/>
      <sheetName val="ENT Regional Tables"/>
      <sheetName val="ENT HC Region Tables"/>
      <sheetName val="ENT SHA Tables"/>
      <sheetName val="NNT Summary Tables"/>
      <sheetName val="NNT Regional Tables"/>
      <sheetName val="NNT HC Region Tables"/>
      <sheetName val="NNT SHA Tables"/>
      <sheetName val="ENT and CSA summary"/>
      <sheetName val="ENT and CSA comparison"/>
      <sheetName val="ENT and NNT summary"/>
      <sheetName val="ENT and NNT comparison"/>
      <sheetName val="CSA and NNT summary"/>
      <sheetName val="CSA and NNT comparison"/>
      <sheetName val="CSA and UoR summary"/>
      <sheetName val="CSA and UoR comparison"/>
      <sheetName val="ENT and UoR summary"/>
      <sheetName val="ENT and UoR comparison"/>
      <sheetName val="NNT and UoR summary"/>
      <sheetName val="NNT and UoR comparison"/>
      <sheetName val="QoS and UoR summary"/>
      <sheetName val="QoS and UoR comparis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ore Standards"/>
      <sheetName val="Developmental standards"/>
      <sheetName val="Sheet3"/>
    </sheetNames>
    <sheetDataSet>
      <sheetData sheetId="3">
        <row r="4">
          <cell r="C4" t="str">
            <v>NA</v>
          </cell>
        </row>
        <row r="5">
          <cell r="C5" t="str">
            <v>AEY</v>
          </cell>
        </row>
        <row r="6">
          <cell r="C6" t="str">
            <v>AFY</v>
          </cell>
        </row>
        <row r="7">
          <cell r="C7" t="str">
            <v>TBC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pageSetUpPr fitToPage="1"/>
  </sheetPr>
  <dimension ref="B1:R49"/>
  <sheetViews>
    <sheetView showGridLines="0" tabSelected="1" zoomScale="75" zoomScaleNormal="75" workbookViewId="0" topLeftCell="A1">
      <selection activeCell="D53" sqref="D53"/>
    </sheetView>
  </sheetViews>
  <sheetFormatPr defaultColWidth="9.140625" defaultRowHeight="13.5" customHeight="1"/>
  <cols>
    <col min="1" max="1" width="3.140625" style="0" customWidth="1"/>
    <col min="2" max="2" width="38.8515625" style="0" customWidth="1"/>
    <col min="3" max="3" width="0.9921875" style="0" customWidth="1"/>
    <col min="4" max="4" width="51.57421875" style="0" customWidth="1"/>
    <col min="5" max="5" width="0.9921875" style="0" customWidth="1"/>
    <col min="6" max="6" width="44.00390625" style="0" customWidth="1"/>
    <col min="7" max="7" width="0.85546875" style="0" customWidth="1"/>
    <col min="8" max="8" width="11.140625" style="0" customWidth="1"/>
    <col min="9" max="9" width="0.85546875" style="0" customWidth="1"/>
    <col min="10" max="10" width="11.28125" style="0" customWidth="1"/>
    <col min="11" max="11" width="0.85546875" style="0" customWidth="1"/>
    <col min="12" max="12" width="9.00390625" style="1" customWidth="1"/>
    <col min="13" max="13" width="0.5625" style="0" customWidth="1"/>
    <col min="14" max="14" width="21.8515625" style="1" customWidth="1"/>
    <col min="15" max="15" width="0.9921875" style="0" customWidth="1"/>
    <col min="16" max="16" width="15.00390625" style="1" customWidth="1"/>
    <col min="17" max="17" width="0.9921875" style="0" customWidth="1"/>
    <col min="18" max="18" width="17.140625" style="0" customWidth="1"/>
  </cols>
  <sheetData>
    <row r="1" spans="2:6" ht="18" customHeight="1">
      <c r="B1" s="36"/>
      <c r="C1" s="2"/>
      <c r="D1" s="2"/>
      <c r="E1" s="2"/>
      <c r="F1" s="2"/>
    </row>
    <row r="2" spans="2:5" ht="18" customHeight="1">
      <c r="B2" s="36" t="s">
        <v>152</v>
      </c>
      <c r="E2" s="19"/>
    </row>
    <row r="3" spans="2:5" ht="18" customHeight="1">
      <c r="B3" s="36"/>
      <c r="E3" s="19"/>
    </row>
    <row r="4" spans="2:8" ht="18" customHeight="1">
      <c r="B4" s="132" t="s">
        <v>151</v>
      </c>
      <c r="C4" s="132"/>
      <c r="D4" s="132"/>
      <c r="E4" s="132"/>
      <c r="F4" s="132"/>
      <c r="G4" s="2"/>
      <c r="H4" s="2"/>
    </row>
    <row r="5" spans="2:8" ht="18" customHeight="1">
      <c r="B5" s="113"/>
      <c r="C5" s="113"/>
      <c r="D5" s="113"/>
      <c r="E5" s="113"/>
      <c r="F5" s="113"/>
      <c r="G5" s="2"/>
      <c r="H5" s="2"/>
    </row>
    <row r="6" spans="8:12" ht="13.5" customHeight="1">
      <c r="H6" s="136" t="s">
        <v>0</v>
      </c>
      <c r="I6" s="136"/>
      <c r="J6" s="136"/>
      <c r="L6" s="3"/>
    </row>
    <row r="7" spans="8:12" ht="7.5" customHeight="1">
      <c r="H7" s="37"/>
      <c r="I7" s="38"/>
      <c r="J7" s="37"/>
      <c r="L7" s="3"/>
    </row>
    <row r="8" spans="2:18" s="4" customFormat="1" ht="31.5" customHeight="1">
      <c r="B8" s="25" t="s">
        <v>1</v>
      </c>
      <c r="C8" s="26"/>
      <c r="D8" s="25" t="s">
        <v>17</v>
      </c>
      <c r="E8" s="26"/>
      <c r="F8" s="25" t="s">
        <v>18</v>
      </c>
      <c r="G8" s="26"/>
      <c r="H8" s="27" t="s">
        <v>19</v>
      </c>
      <c r="I8" s="28"/>
      <c r="J8" s="41" t="s">
        <v>24</v>
      </c>
      <c r="K8" s="28"/>
      <c r="L8" s="27" t="s">
        <v>12</v>
      </c>
      <c r="M8" s="28"/>
      <c r="N8" s="27" t="s">
        <v>3</v>
      </c>
      <c r="O8" s="28"/>
      <c r="P8" s="27" t="s">
        <v>23</v>
      </c>
      <c r="Q8" s="28"/>
      <c r="R8" s="27" t="s">
        <v>4</v>
      </c>
    </row>
    <row r="9" spans="2:18" ht="7.5" customHeight="1">
      <c r="B9" s="13"/>
      <c r="C9" s="13"/>
      <c r="D9" s="13"/>
      <c r="E9" s="13"/>
      <c r="F9" s="13"/>
      <c r="G9" s="13"/>
      <c r="H9" s="13"/>
      <c r="I9" s="13"/>
      <c r="J9" s="13"/>
      <c r="K9" s="13"/>
      <c r="L9" s="29"/>
      <c r="M9" s="13"/>
      <c r="N9" s="30"/>
      <c r="O9" s="13"/>
      <c r="P9" s="30"/>
      <c r="Q9" s="13"/>
      <c r="R9" s="13"/>
    </row>
    <row r="10" spans="2:18" ht="45">
      <c r="B10" s="49" t="s">
        <v>13</v>
      </c>
      <c r="C10" s="51"/>
      <c r="D10" s="31" t="s">
        <v>26</v>
      </c>
      <c r="E10" s="19"/>
      <c r="F10" s="31" t="s">
        <v>27</v>
      </c>
      <c r="G10" s="13"/>
      <c r="H10" s="11">
        <v>0.75</v>
      </c>
      <c r="I10" s="12"/>
      <c r="J10" s="11">
        <v>0.74</v>
      </c>
      <c r="K10" s="12"/>
      <c r="L10" s="10">
        <v>1</v>
      </c>
      <c r="M10" s="13"/>
      <c r="N10" s="14" t="s">
        <v>25</v>
      </c>
      <c r="O10" s="13"/>
      <c r="P10" s="15" t="s">
        <v>160</v>
      </c>
      <c r="Q10" s="13"/>
      <c r="R10" s="14" t="s">
        <v>162</v>
      </c>
    </row>
    <row r="11" spans="2:18" ht="45">
      <c r="B11" s="50" t="s">
        <v>14</v>
      </c>
      <c r="C11" s="52"/>
      <c r="D11" s="31" t="s">
        <v>28</v>
      </c>
      <c r="E11" s="19"/>
      <c r="F11" s="31" t="s">
        <v>29</v>
      </c>
      <c r="H11" s="45">
        <v>0.95</v>
      </c>
      <c r="I11" s="12"/>
      <c r="J11" s="11">
        <v>0.9</v>
      </c>
      <c r="K11" s="12"/>
      <c r="L11" s="10">
        <v>1</v>
      </c>
      <c r="N11" s="14" t="s">
        <v>25</v>
      </c>
      <c r="O11" s="33"/>
      <c r="P11" s="15" t="s">
        <v>161</v>
      </c>
      <c r="Q11" s="13"/>
      <c r="R11" s="14" t="s">
        <v>162</v>
      </c>
    </row>
    <row r="12" spans="2:12" ht="15">
      <c r="B12" s="16"/>
      <c r="C12" s="16"/>
      <c r="D12" s="32"/>
      <c r="E12" s="19"/>
      <c r="F12" s="32"/>
      <c r="H12" s="53"/>
      <c r="I12" s="54"/>
      <c r="J12" s="55"/>
      <c r="K12" s="54"/>
      <c r="L12" s="56"/>
    </row>
    <row r="13" spans="2:13" ht="15">
      <c r="B13" s="13"/>
      <c r="C13" s="13"/>
      <c r="D13" s="24"/>
      <c r="E13" s="24"/>
      <c r="F13" s="24"/>
      <c r="G13" s="21"/>
      <c r="I13" s="19"/>
      <c r="J13" s="19"/>
      <c r="K13" s="18"/>
      <c r="L13" s="6">
        <f>SUM(L10:L11)</f>
        <v>2</v>
      </c>
      <c r="M13" s="17"/>
    </row>
    <row r="14" spans="9:16" ht="14.25" customHeight="1">
      <c r="I14" s="137"/>
      <c r="J14" s="137"/>
      <c r="K14" s="137"/>
      <c r="L14" s="138"/>
      <c r="M14" s="137"/>
      <c r="N14"/>
      <c r="O14" s="1"/>
      <c r="P14"/>
    </row>
    <row r="15" spans="2:14" ht="13.5" customHeight="1">
      <c r="B15" s="20" t="s">
        <v>2</v>
      </c>
      <c r="C15" s="22"/>
      <c r="D15" s="23"/>
      <c r="E15" s="23"/>
      <c r="F15" s="23"/>
      <c r="H15" s="139" t="s">
        <v>20</v>
      </c>
      <c r="I15" s="134"/>
      <c r="J15" s="134"/>
      <c r="K15" s="134"/>
      <c r="L15" s="134"/>
      <c r="M15" s="42"/>
      <c r="N15" s="5">
        <v>0</v>
      </c>
    </row>
    <row r="16" spans="8:17" ht="13.5" customHeight="1" hidden="1">
      <c r="H16" s="39"/>
      <c r="I16" s="35"/>
      <c r="J16" s="35"/>
      <c r="K16" s="35"/>
      <c r="L16" s="40"/>
      <c r="M16" s="43"/>
      <c r="N16" s="8" t="s">
        <v>5</v>
      </c>
      <c r="O16" s="1"/>
      <c r="P16" s="8" t="s">
        <v>5</v>
      </c>
      <c r="Q16" s="1"/>
    </row>
    <row r="17" spans="2:17" ht="13.5" customHeight="1" hidden="1">
      <c r="B17" s="7" t="s">
        <v>10</v>
      </c>
      <c r="C17" s="23"/>
      <c r="H17" s="39"/>
      <c r="I17" s="35"/>
      <c r="J17" s="35"/>
      <c r="K17" s="35"/>
      <c r="L17" s="40"/>
      <c r="M17" s="43"/>
      <c r="N17" s="9">
        <v>39173</v>
      </c>
      <c r="O17" s="1"/>
      <c r="P17" s="9" t="s">
        <v>6</v>
      </c>
      <c r="Q17" s="1"/>
    </row>
    <row r="18" spans="8:17" ht="13.5" customHeight="1" hidden="1">
      <c r="H18" s="39"/>
      <c r="I18" s="35"/>
      <c r="J18" s="35"/>
      <c r="K18" s="35"/>
      <c r="L18" s="40"/>
      <c r="M18" s="43"/>
      <c r="N18" s="9">
        <v>39203</v>
      </c>
      <c r="O18" s="1"/>
      <c r="P18" s="9" t="s">
        <v>7</v>
      </c>
      <c r="Q18" s="1"/>
    </row>
    <row r="19" spans="8:17" ht="13.5" customHeight="1" hidden="1">
      <c r="H19" s="39"/>
      <c r="I19" s="35"/>
      <c r="J19" s="35"/>
      <c r="K19" s="35"/>
      <c r="L19" s="40"/>
      <c r="M19" s="43"/>
      <c r="N19" s="9">
        <v>39234</v>
      </c>
      <c r="O19" s="1"/>
      <c r="P19" s="9" t="s">
        <v>8</v>
      </c>
      <c r="Q19" s="1"/>
    </row>
    <row r="20" spans="8:17" ht="13.5" customHeight="1" hidden="1">
      <c r="H20" s="39"/>
      <c r="I20" s="35"/>
      <c r="J20" s="35"/>
      <c r="K20" s="35"/>
      <c r="L20" s="40"/>
      <c r="M20" s="43"/>
      <c r="N20" s="9">
        <v>39264</v>
      </c>
      <c r="O20" s="1"/>
      <c r="P20" s="9" t="s">
        <v>9</v>
      </c>
      <c r="Q20" s="1"/>
    </row>
    <row r="21" spans="8:16" ht="13.5" customHeight="1" hidden="1">
      <c r="H21" s="39"/>
      <c r="I21" s="35"/>
      <c r="J21" s="35"/>
      <c r="K21" s="35"/>
      <c r="L21" s="40"/>
      <c r="M21" s="43"/>
      <c r="N21" s="9">
        <v>39295</v>
      </c>
      <c r="O21" s="1"/>
      <c r="P21"/>
    </row>
    <row r="22" spans="8:16" ht="13.5" customHeight="1" hidden="1">
      <c r="H22" s="39"/>
      <c r="I22" s="35"/>
      <c r="J22" s="35"/>
      <c r="K22" s="35"/>
      <c r="L22" s="40"/>
      <c r="M22" s="43"/>
      <c r="N22" s="9">
        <v>39326</v>
      </c>
      <c r="O22" s="1"/>
      <c r="P22"/>
    </row>
    <row r="23" spans="8:16" ht="13.5" customHeight="1" hidden="1">
      <c r="H23" s="39"/>
      <c r="I23" s="35"/>
      <c r="J23" s="35"/>
      <c r="K23" s="35"/>
      <c r="L23" s="40"/>
      <c r="M23" s="43"/>
      <c r="N23" s="9">
        <v>39356</v>
      </c>
      <c r="O23" s="1"/>
      <c r="P23"/>
    </row>
    <row r="24" spans="8:16" ht="13.5" customHeight="1" hidden="1">
      <c r="H24" s="39"/>
      <c r="I24" s="35"/>
      <c r="J24" s="35"/>
      <c r="K24" s="35"/>
      <c r="L24" s="40"/>
      <c r="M24" s="43"/>
      <c r="N24" s="9">
        <v>39387</v>
      </c>
      <c r="O24" s="1"/>
      <c r="P24"/>
    </row>
    <row r="25" spans="8:16" ht="13.5" customHeight="1" hidden="1">
      <c r="H25" s="39"/>
      <c r="I25" s="35"/>
      <c r="J25" s="35"/>
      <c r="K25" s="35"/>
      <c r="L25" s="40"/>
      <c r="M25" s="43"/>
      <c r="N25" s="9">
        <v>39417</v>
      </c>
      <c r="O25" s="1"/>
      <c r="P25"/>
    </row>
    <row r="26" spans="8:16" ht="13.5" customHeight="1" hidden="1">
      <c r="H26" s="39"/>
      <c r="I26" s="35"/>
      <c r="J26" s="35"/>
      <c r="K26" s="35"/>
      <c r="L26" s="40"/>
      <c r="M26" s="43"/>
      <c r="N26" s="9">
        <v>39448</v>
      </c>
      <c r="O26" s="1"/>
      <c r="P26"/>
    </row>
    <row r="27" spans="8:16" ht="13.5" customHeight="1" hidden="1">
      <c r="H27" s="39"/>
      <c r="I27" s="35"/>
      <c r="J27" s="35"/>
      <c r="K27" s="35"/>
      <c r="L27" s="40"/>
      <c r="M27" s="43"/>
      <c r="N27" s="9">
        <v>39479</v>
      </c>
      <c r="O27" s="1"/>
      <c r="P27"/>
    </row>
    <row r="28" spans="8:16" ht="13.5" customHeight="1" hidden="1">
      <c r="H28" s="39"/>
      <c r="I28" s="35"/>
      <c r="J28" s="35"/>
      <c r="K28" s="35"/>
      <c r="L28" s="40"/>
      <c r="M28" s="43"/>
      <c r="N28" s="9">
        <v>39508</v>
      </c>
      <c r="O28" s="1"/>
      <c r="P28"/>
    </row>
    <row r="29" spans="8:16" ht="13.5" customHeight="1" hidden="1">
      <c r="H29" s="39"/>
      <c r="I29" s="35"/>
      <c r="J29" s="35"/>
      <c r="K29" s="35"/>
      <c r="L29" s="40"/>
      <c r="M29" s="43"/>
      <c r="N29" s="9">
        <v>39539</v>
      </c>
      <c r="P29"/>
    </row>
    <row r="30" spans="8:16" ht="13.5" customHeight="1" hidden="1">
      <c r="H30" s="39"/>
      <c r="I30" s="35"/>
      <c r="J30" s="35"/>
      <c r="K30" s="35"/>
      <c r="L30" s="40"/>
      <c r="M30" s="43"/>
      <c r="N30" s="9">
        <v>39569</v>
      </c>
      <c r="P30"/>
    </row>
    <row r="31" spans="8:16" ht="13.5" customHeight="1" hidden="1">
      <c r="H31" s="39"/>
      <c r="I31" s="35"/>
      <c r="J31" s="35"/>
      <c r="K31" s="35"/>
      <c r="L31" s="40"/>
      <c r="M31" s="43"/>
      <c r="N31" s="9">
        <v>39600</v>
      </c>
      <c r="P31"/>
    </row>
    <row r="32" spans="8:16" ht="13.5" customHeight="1" hidden="1">
      <c r="H32" s="39"/>
      <c r="I32" s="35"/>
      <c r="J32" s="35"/>
      <c r="K32" s="35"/>
      <c r="L32" s="40"/>
      <c r="M32" s="43"/>
      <c r="N32" s="9">
        <v>39661</v>
      </c>
      <c r="P32"/>
    </row>
    <row r="33" spans="8:16" ht="13.5" customHeight="1" hidden="1">
      <c r="H33" s="39"/>
      <c r="I33" s="35"/>
      <c r="J33" s="35"/>
      <c r="K33" s="35"/>
      <c r="L33" s="40"/>
      <c r="M33" s="43"/>
      <c r="N33" s="9">
        <v>39661</v>
      </c>
      <c r="P33"/>
    </row>
    <row r="34" spans="8:16" ht="13.5" customHeight="1" hidden="1">
      <c r="H34" s="39"/>
      <c r="I34" s="35"/>
      <c r="J34" s="35"/>
      <c r="K34" s="35"/>
      <c r="L34" s="40"/>
      <c r="M34" s="43"/>
      <c r="N34" s="9">
        <v>39692</v>
      </c>
      <c r="P34"/>
    </row>
    <row r="35" spans="8:16" ht="13.5" customHeight="1" hidden="1">
      <c r="H35" s="39"/>
      <c r="I35" s="35"/>
      <c r="J35" s="35"/>
      <c r="K35" s="35"/>
      <c r="L35" s="40"/>
      <c r="M35" s="43"/>
      <c r="N35" s="9">
        <v>39722</v>
      </c>
      <c r="P35"/>
    </row>
    <row r="36" spans="8:16" ht="13.5" customHeight="1" hidden="1">
      <c r="H36" s="39"/>
      <c r="I36" s="35"/>
      <c r="J36" s="35"/>
      <c r="K36" s="35"/>
      <c r="L36" s="40"/>
      <c r="M36" s="43"/>
      <c r="N36" s="9">
        <v>39753</v>
      </c>
      <c r="P36"/>
    </row>
    <row r="37" spans="8:16" ht="13.5" customHeight="1" hidden="1">
      <c r="H37" s="39"/>
      <c r="I37" s="35"/>
      <c r="J37" s="35"/>
      <c r="K37" s="35"/>
      <c r="L37" s="40"/>
      <c r="M37" s="43"/>
      <c r="N37" s="9">
        <v>39783</v>
      </c>
      <c r="P37"/>
    </row>
    <row r="38" spans="8:16" ht="13.5" customHeight="1" hidden="1">
      <c r="H38" s="39"/>
      <c r="I38" s="35"/>
      <c r="J38" s="35"/>
      <c r="K38" s="35"/>
      <c r="L38" s="40"/>
      <c r="M38" s="43"/>
      <c r="N38" s="9">
        <v>39814</v>
      </c>
      <c r="P38"/>
    </row>
    <row r="39" spans="8:16" ht="13.5" customHeight="1" hidden="1">
      <c r="H39" s="39"/>
      <c r="I39" s="35"/>
      <c r="J39" s="35"/>
      <c r="K39" s="35"/>
      <c r="L39" s="40"/>
      <c r="M39" s="43"/>
      <c r="N39" s="9">
        <v>39845</v>
      </c>
      <c r="P39"/>
    </row>
    <row r="40" spans="8:16" ht="13.5" customHeight="1" hidden="1">
      <c r="H40" s="39"/>
      <c r="I40" s="35"/>
      <c r="J40" s="35"/>
      <c r="K40" s="35"/>
      <c r="L40" s="40"/>
      <c r="M40" s="43"/>
      <c r="N40" s="9">
        <v>39873</v>
      </c>
      <c r="P40"/>
    </row>
    <row r="41" spans="8:16" ht="13.5" customHeight="1">
      <c r="H41" s="140" t="s">
        <v>21</v>
      </c>
      <c r="I41" s="134"/>
      <c r="J41" s="134"/>
      <c r="K41" s="134"/>
      <c r="L41" s="134"/>
      <c r="M41" s="42"/>
      <c r="N41" s="5">
        <v>2</v>
      </c>
      <c r="P41"/>
    </row>
    <row r="42" spans="8:16" ht="13.5" customHeight="1">
      <c r="H42" s="140" t="s">
        <v>22</v>
      </c>
      <c r="I42" s="134"/>
      <c r="J42" s="134"/>
      <c r="K42" s="134"/>
      <c r="L42" s="134"/>
      <c r="M42" s="42"/>
      <c r="N42" s="5">
        <v>3</v>
      </c>
      <c r="P42"/>
    </row>
    <row r="45" spans="4:14" ht="13.5" customHeight="1">
      <c r="D45" s="23"/>
      <c r="E45" s="23"/>
      <c r="F45" s="23"/>
      <c r="H45" s="133" t="s">
        <v>15</v>
      </c>
      <c r="I45" s="134"/>
      <c r="J45" s="134"/>
      <c r="K45" s="134"/>
      <c r="L45" s="135"/>
      <c r="M45" s="44"/>
      <c r="N45" s="34">
        <v>2.1</v>
      </c>
    </row>
    <row r="46" spans="8:14" ht="13.5" customHeight="1">
      <c r="H46" s="133" t="s">
        <v>16</v>
      </c>
      <c r="I46" s="134"/>
      <c r="J46" s="134"/>
      <c r="K46" s="134"/>
      <c r="L46" s="135"/>
      <c r="M46" s="44"/>
      <c r="N46" s="34" t="s">
        <v>30</v>
      </c>
    </row>
    <row r="47" spans="2:14" ht="13.5" customHeight="1">
      <c r="B47" s="7" t="s">
        <v>11</v>
      </c>
      <c r="C47" s="23"/>
      <c r="H47" s="46"/>
      <c r="I47" s="21"/>
      <c r="J47" s="21"/>
      <c r="K47" s="21"/>
      <c r="L47" s="21"/>
      <c r="M47" s="46"/>
      <c r="N47" s="47"/>
    </row>
    <row r="48" spans="4:12" ht="13.5" customHeight="1">
      <c r="D48" s="48"/>
      <c r="E48" s="48"/>
      <c r="F48" s="48"/>
      <c r="G48" s="48"/>
      <c r="H48" s="48"/>
      <c r="I48" s="48"/>
      <c r="J48" s="48"/>
      <c r="K48" s="48"/>
      <c r="L48" s="48"/>
    </row>
    <row r="49" spans="4:12" ht="13.5" customHeight="1">
      <c r="D49" s="48"/>
      <c r="E49" s="48"/>
      <c r="F49" s="48"/>
      <c r="G49" s="48"/>
      <c r="H49" s="48"/>
      <c r="I49" s="48"/>
      <c r="J49" s="48"/>
      <c r="K49" s="48"/>
      <c r="L49" s="48"/>
    </row>
  </sheetData>
  <mergeCells count="8">
    <mergeCell ref="B4:F4"/>
    <mergeCell ref="H45:L45"/>
    <mergeCell ref="H46:L46"/>
    <mergeCell ref="H6:J6"/>
    <mergeCell ref="I14:M14"/>
    <mergeCell ref="H15:L15"/>
    <mergeCell ref="H41:L41"/>
    <mergeCell ref="H42:L42"/>
  </mergeCells>
  <printOptions/>
  <pageMargins left="0.48" right="0.46" top="0.65" bottom="0.59" header="0.5" footer="0.5"/>
  <pageSetup fitToHeight="1" fitToWidth="1" horizontalDpi="600" verticalDpi="600" orientation="landscape" paperSize="8" scale="94" r:id="rId1"/>
</worksheet>
</file>

<file path=xl/worksheets/sheet2.xml><?xml version="1.0" encoding="utf-8"?>
<worksheet xmlns="http://schemas.openxmlformats.org/spreadsheetml/2006/main" xmlns:r="http://schemas.openxmlformats.org/officeDocument/2006/relationships">
  <dimension ref="B1:AI45"/>
  <sheetViews>
    <sheetView showGridLines="0" zoomScale="40" zoomScaleNormal="40" workbookViewId="0" topLeftCell="A1">
      <selection activeCell="F2" sqref="F2"/>
    </sheetView>
  </sheetViews>
  <sheetFormatPr defaultColWidth="9.140625" defaultRowHeight="15"/>
  <cols>
    <col min="1" max="1" width="1.7109375" style="61" customWidth="1"/>
    <col min="2" max="2" width="13.28125" style="61" customWidth="1"/>
    <col min="3" max="3" width="17.57421875" style="61" customWidth="1"/>
    <col min="4" max="4" width="79.7109375" style="61" customWidth="1"/>
    <col min="5" max="5" width="11.7109375" style="61" customWidth="1"/>
    <col min="6" max="6" width="79.7109375" style="61" customWidth="1"/>
    <col min="7" max="7" width="11.7109375" style="61" customWidth="1"/>
    <col min="8" max="8" width="14.57421875" style="61" customWidth="1"/>
    <col min="9" max="9" width="14.421875" style="61" customWidth="1"/>
    <col min="10" max="10" width="0.9921875" style="64" hidden="1" customWidth="1"/>
    <col min="11" max="11" width="57.57421875" style="65" hidden="1" customWidth="1"/>
    <col min="12" max="12" width="13.7109375" style="66" hidden="1" customWidth="1"/>
    <col min="13" max="13" width="13.7109375" style="61" hidden="1" customWidth="1"/>
    <col min="14" max="14" width="1.28515625" style="61" customWidth="1"/>
    <col min="15" max="20" width="45.7109375" style="61" customWidth="1"/>
    <col min="21" max="21" width="48.8515625" style="61" customWidth="1"/>
    <col min="22" max="16384" width="9.140625" style="61" customWidth="1"/>
  </cols>
  <sheetData>
    <row r="1" spans="2:35" s="58" customFormat="1" ht="27">
      <c r="B1" s="57"/>
      <c r="C1" s="57"/>
      <c r="D1" s="57"/>
      <c r="Y1" s="59"/>
      <c r="Z1" s="59"/>
      <c r="AI1" s="59"/>
    </row>
    <row r="2" spans="2:9" ht="36.75" thickBot="1">
      <c r="B2" s="60" t="s">
        <v>31</v>
      </c>
      <c r="H2" s="62"/>
      <c r="I2" s="63"/>
    </row>
    <row r="3" spans="2:20" ht="48" customHeight="1" thickBot="1">
      <c r="B3" s="67"/>
      <c r="C3" s="68"/>
      <c r="D3" s="68"/>
      <c r="E3" s="68"/>
      <c r="F3" s="68"/>
      <c r="O3" s="256" t="s">
        <v>32</v>
      </c>
      <c r="P3" s="257"/>
      <c r="Q3" s="257"/>
      <c r="R3" s="257"/>
      <c r="S3" s="257"/>
      <c r="T3" s="258"/>
    </row>
    <row r="4" spans="2:20" ht="90" customHeight="1" thickBot="1">
      <c r="B4" s="69" t="s">
        <v>33</v>
      </c>
      <c r="C4" s="70" t="s">
        <v>34</v>
      </c>
      <c r="D4" s="259"/>
      <c r="E4" s="259"/>
      <c r="F4" s="259"/>
      <c r="G4" s="260"/>
      <c r="H4" s="261" t="s">
        <v>35</v>
      </c>
      <c r="I4" s="262"/>
      <c r="J4" s="71"/>
      <c r="K4" s="263" t="s">
        <v>36</v>
      </c>
      <c r="L4" s="264"/>
      <c r="M4" s="265"/>
      <c r="O4" s="266" t="s">
        <v>37</v>
      </c>
      <c r="P4" s="266"/>
      <c r="Q4" s="266" t="s">
        <v>38</v>
      </c>
      <c r="R4" s="266"/>
      <c r="S4" s="266" t="s">
        <v>39</v>
      </c>
      <c r="T4" s="266"/>
    </row>
    <row r="5" spans="2:20" ht="108" customHeight="1">
      <c r="B5" s="248" t="s">
        <v>40</v>
      </c>
      <c r="C5" s="251" t="s">
        <v>41</v>
      </c>
      <c r="D5" s="254" t="s">
        <v>42</v>
      </c>
      <c r="E5" s="255"/>
      <c r="F5" s="254" t="s">
        <v>43</v>
      </c>
      <c r="G5" s="255"/>
      <c r="H5" s="242">
        <v>5</v>
      </c>
      <c r="I5" s="245">
        <v>5</v>
      </c>
      <c r="J5" s="71"/>
      <c r="K5" s="72"/>
      <c r="L5" s="73"/>
      <c r="M5" s="74"/>
      <c r="O5" s="158" t="s">
        <v>44</v>
      </c>
      <c r="P5" s="159"/>
      <c r="Q5" s="158" t="s">
        <v>45</v>
      </c>
      <c r="R5" s="159"/>
      <c r="S5" s="158" t="s">
        <v>46</v>
      </c>
      <c r="T5" s="159"/>
    </row>
    <row r="6" spans="2:20" ht="127.5" customHeight="1">
      <c r="B6" s="249"/>
      <c r="C6" s="252"/>
      <c r="D6" s="75" t="s">
        <v>47</v>
      </c>
      <c r="E6" s="240" t="s">
        <v>48</v>
      </c>
      <c r="F6" s="76" t="s">
        <v>49</v>
      </c>
      <c r="G6" s="240" t="s">
        <v>48</v>
      </c>
      <c r="H6" s="243"/>
      <c r="I6" s="246"/>
      <c r="J6" s="77"/>
      <c r="K6" s="78" t="s">
        <v>50</v>
      </c>
      <c r="L6" s="79">
        <v>2006</v>
      </c>
      <c r="M6" s="177">
        <f>(L6/L7)</f>
        <v>0.00992253890367322</v>
      </c>
      <c r="O6" s="160"/>
      <c r="P6" s="161"/>
      <c r="Q6" s="160"/>
      <c r="R6" s="161"/>
      <c r="S6" s="160"/>
      <c r="T6" s="161"/>
    </row>
    <row r="7" spans="2:20" ht="57.75" customHeight="1" thickBot="1">
      <c r="B7" s="250"/>
      <c r="C7" s="253"/>
      <c r="D7" s="80" t="s">
        <v>51</v>
      </c>
      <c r="E7" s="241"/>
      <c r="F7" s="80" t="s">
        <v>51</v>
      </c>
      <c r="G7" s="241"/>
      <c r="H7" s="244"/>
      <c r="I7" s="247"/>
      <c r="J7" s="77"/>
      <c r="K7" s="81" t="s">
        <v>52</v>
      </c>
      <c r="L7" s="82">
        <v>202166</v>
      </c>
      <c r="M7" s="178"/>
      <c r="O7" s="168"/>
      <c r="P7" s="169"/>
      <c r="Q7" s="168"/>
      <c r="R7" s="169"/>
      <c r="S7" s="168"/>
      <c r="T7" s="169"/>
    </row>
    <row r="8" spans="2:20" ht="119.25" customHeight="1">
      <c r="B8" s="231" t="s">
        <v>53</v>
      </c>
      <c r="C8" s="233" t="s">
        <v>54</v>
      </c>
      <c r="D8" s="236" t="s">
        <v>55</v>
      </c>
      <c r="E8" s="237"/>
      <c r="F8" s="236" t="s">
        <v>56</v>
      </c>
      <c r="G8" s="237"/>
      <c r="H8" s="222">
        <v>25</v>
      </c>
      <c r="I8" s="222">
        <v>20</v>
      </c>
      <c r="J8" s="77"/>
      <c r="K8" s="78"/>
      <c r="L8" s="79"/>
      <c r="M8" s="83"/>
      <c r="O8" s="158" t="s">
        <v>57</v>
      </c>
      <c r="P8" s="225"/>
      <c r="Q8" s="158" t="s">
        <v>58</v>
      </c>
      <c r="R8" s="159"/>
      <c r="S8" s="158" t="s">
        <v>59</v>
      </c>
      <c r="T8" s="159"/>
    </row>
    <row r="9" spans="2:20" ht="81">
      <c r="B9" s="232"/>
      <c r="C9" s="234"/>
      <c r="D9" s="84" t="s">
        <v>60</v>
      </c>
      <c r="E9" s="216" t="s">
        <v>48</v>
      </c>
      <c r="F9" s="85" t="s">
        <v>61</v>
      </c>
      <c r="G9" s="218" t="s">
        <v>48</v>
      </c>
      <c r="H9" s="223"/>
      <c r="I9" s="223"/>
      <c r="J9" s="77"/>
      <c r="K9" s="78" t="s">
        <v>62</v>
      </c>
      <c r="L9" s="79">
        <v>-786</v>
      </c>
      <c r="M9" s="220">
        <f>(L9/L10)</f>
        <v>-1.8625592417061612</v>
      </c>
      <c r="O9" s="226"/>
      <c r="P9" s="227"/>
      <c r="Q9" s="160"/>
      <c r="R9" s="161"/>
      <c r="S9" s="160"/>
      <c r="T9" s="161"/>
    </row>
    <row r="10" spans="2:20" s="87" customFormat="1" ht="57.75" customHeight="1" thickBot="1">
      <c r="B10" s="232"/>
      <c r="C10" s="235"/>
      <c r="D10" s="86" t="s">
        <v>63</v>
      </c>
      <c r="E10" s="217"/>
      <c r="F10" s="86" t="s">
        <v>63</v>
      </c>
      <c r="G10" s="219"/>
      <c r="H10" s="223"/>
      <c r="I10" s="224"/>
      <c r="J10" s="77"/>
      <c r="K10" s="81" t="s">
        <v>64</v>
      </c>
      <c r="L10" s="82">
        <v>422</v>
      </c>
      <c r="M10" s="221"/>
      <c r="O10" s="228"/>
      <c r="P10" s="229"/>
      <c r="Q10" s="168"/>
      <c r="R10" s="169"/>
      <c r="S10" s="168"/>
      <c r="T10" s="169"/>
    </row>
    <row r="11" spans="2:20" ht="57.75" customHeight="1" thickBot="1">
      <c r="B11" s="232"/>
      <c r="C11" s="234" t="s">
        <v>65</v>
      </c>
      <c r="D11" s="238" t="s">
        <v>65</v>
      </c>
      <c r="E11" s="239"/>
      <c r="F11" s="239"/>
      <c r="G11" s="218" t="s">
        <v>48</v>
      </c>
      <c r="H11" s="223"/>
      <c r="I11" s="230">
        <v>5</v>
      </c>
      <c r="J11" s="77"/>
      <c r="K11" s="78" t="s">
        <v>66</v>
      </c>
      <c r="L11" s="79">
        <f>480+2231</f>
        <v>2711</v>
      </c>
      <c r="M11" s="220">
        <f>(L11/L12)</f>
        <v>0.6921113096757723</v>
      </c>
      <c r="O11" s="158" t="s">
        <v>67</v>
      </c>
      <c r="P11" s="159"/>
      <c r="Q11" s="158" t="s">
        <v>68</v>
      </c>
      <c r="R11" s="159"/>
      <c r="S11" s="158" t="s">
        <v>69</v>
      </c>
      <c r="T11" s="159"/>
    </row>
    <row r="12" spans="2:20" ht="57.75" customHeight="1" thickBot="1">
      <c r="B12" s="232"/>
      <c r="C12" s="235"/>
      <c r="D12" s="205" t="s">
        <v>70</v>
      </c>
      <c r="E12" s="206"/>
      <c r="F12" s="206"/>
      <c r="G12" s="219"/>
      <c r="H12" s="224"/>
      <c r="I12" s="230"/>
      <c r="J12" s="77"/>
      <c r="K12" s="81" t="s">
        <v>71</v>
      </c>
      <c r="L12" s="82">
        <f>1592+2325</f>
        <v>3917</v>
      </c>
      <c r="M12" s="221"/>
      <c r="O12" s="168"/>
      <c r="P12" s="169"/>
      <c r="Q12" s="168"/>
      <c r="R12" s="169"/>
      <c r="S12" s="168"/>
      <c r="T12" s="169"/>
    </row>
    <row r="13" spans="2:20" ht="124.5" customHeight="1">
      <c r="B13" s="207" t="s">
        <v>72</v>
      </c>
      <c r="C13" s="210" t="s">
        <v>73</v>
      </c>
      <c r="D13" s="211" t="s">
        <v>74</v>
      </c>
      <c r="E13" s="212"/>
      <c r="F13" s="211" t="s">
        <v>75</v>
      </c>
      <c r="G13" s="212"/>
      <c r="H13" s="213">
        <v>40</v>
      </c>
      <c r="I13" s="215">
        <v>20</v>
      </c>
      <c r="J13" s="77"/>
      <c r="K13" s="88"/>
      <c r="L13" s="89"/>
      <c r="M13" s="90"/>
      <c r="O13" s="160" t="s">
        <v>76</v>
      </c>
      <c r="P13" s="161"/>
      <c r="Q13" s="160" t="s">
        <v>77</v>
      </c>
      <c r="R13" s="161"/>
      <c r="S13" s="158" t="s">
        <v>78</v>
      </c>
      <c r="T13" s="159"/>
    </row>
    <row r="14" spans="2:21" ht="108.75" customHeight="1">
      <c r="B14" s="208"/>
      <c r="C14" s="189"/>
      <c r="D14" s="91" t="s">
        <v>79</v>
      </c>
      <c r="E14" s="203" t="s">
        <v>80</v>
      </c>
      <c r="F14" s="92" t="s">
        <v>81</v>
      </c>
      <c r="G14" s="193" t="s">
        <v>80</v>
      </c>
      <c r="H14" s="213"/>
      <c r="I14" s="213"/>
      <c r="J14" s="77"/>
      <c r="K14" s="78" t="s">
        <v>82</v>
      </c>
      <c r="L14" s="79">
        <v>2006</v>
      </c>
      <c r="M14" s="177">
        <f>(L14/L15)</f>
        <v>1</v>
      </c>
      <c r="O14" s="160"/>
      <c r="P14" s="161"/>
      <c r="Q14" s="160"/>
      <c r="R14" s="161"/>
      <c r="S14" s="160"/>
      <c r="T14" s="161"/>
      <c r="U14" s="198"/>
    </row>
    <row r="15" spans="2:21" s="87" customFormat="1" ht="57.75" customHeight="1" thickBot="1">
      <c r="B15" s="208"/>
      <c r="C15" s="190"/>
      <c r="D15" s="93" t="s">
        <v>83</v>
      </c>
      <c r="E15" s="204"/>
      <c r="F15" s="93" t="s">
        <v>83</v>
      </c>
      <c r="G15" s="194"/>
      <c r="H15" s="213"/>
      <c r="I15" s="214"/>
      <c r="J15" s="77"/>
      <c r="K15" s="81" t="s">
        <v>50</v>
      </c>
      <c r="L15" s="82">
        <v>2006</v>
      </c>
      <c r="M15" s="178"/>
      <c r="O15" s="168"/>
      <c r="P15" s="169"/>
      <c r="Q15" s="168"/>
      <c r="R15" s="169"/>
      <c r="S15" s="168"/>
      <c r="T15" s="169"/>
      <c r="U15" s="198"/>
    </row>
    <row r="16" spans="2:20" ht="57.75" customHeight="1" thickBot="1">
      <c r="B16" s="208"/>
      <c r="C16" s="189" t="s">
        <v>84</v>
      </c>
      <c r="D16" s="199" t="s">
        <v>84</v>
      </c>
      <c r="E16" s="200"/>
      <c r="F16" s="200"/>
      <c r="G16" s="193" t="s">
        <v>48</v>
      </c>
      <c r="H16" s="213"/>
      <c r="I16" s="195">
        <v>5</v>
      </c>
      <c r="J16" s="77"/>
      <c r="K16" s="78" t="s">
        <v>85</v>
      </c>
      <c r="L16" s="79">
        <f>6999+9300</f>
        <v>16299</v>
      </c>
      <c r="M16" s="177">
        <f>(L16/L17)</f>
        <v>0.9989580779602844</v>
      </c>
      <c r="O16" s="158" t="s">
        <v>86</v>
      </c>
      <c r="P16" s="159"/>
      <c r="Q16" s="158" t="s">
        <v>87</v>
      </c>
      <c r="R16" s="159"/>
      <c r="S16" s="158" t="s">
        <v>88</v>
      </c>
      <c r="T16" s="159"/>
    </row>
    <row r="17" spans="2:20" ht="57.75" customHeight="1" thickBot="1">
      <c r="B17" s="208"/>
      <c r="C17" s="190"/>
      <c r="D17" s="201" t="s">
        <v>83</v>
      </c>
      <c r="E17" s="202"/>
      <c r="F17" s="202"/>
      <c r="G17" s="194"/>
      <c r="H17" s="213"/>
      <c r="I17" s="195"/>
      <c r="J17" s="77"/>
      <c r="K17" s="81" t="s">
        <v>89</v>
      </c>
      <c r="L17" s="82">
        <f>7016+9300</f>
        <v>16316</v>
      </c>
      <c r="M17" s="178"/>
      <c r="O17" s="160"/>
      <c r="P17" s="161"/>
      <c r="Q17" s="160"/>
      <c r="R17" s="161"/>
      <c r="S17" s="160"/>
      <c r="T17" s="161"/>
    </row>
    <row r="18" spans="2:20" ht="57.75" customHeight="1" thickBot="1">
      <c r="B18" s="208"/>
      <c r="C18" s="189" t="s">
        <v>90</v>
      </c>
      <c r="D18" s="191" t="s">
        <v>91</v>
      </c>
      <c r="E18" s="192"/>
      <c r="F18" s="192"/>
      <c r="G18" s="193" t="s">
        <v>48</v>
      </c>
      <c r="H18" s="213"/>
      <c r="I18" s="195">
        <v>15</v>
      </c>
      <c r="J18" s="77"/>
      <c r="K18" s="78" t="s">
        <v>92</v>
      </c>
      <c r="L18" s="79">
        <f>2006-2006</f>
        <v>0</v>
      </c>
      <c r="M18" s="177">
        <f>(L18/L19)</f>
        <v>0</v>
      </c>
      <c r="O18" s="158" t="s">
        <v>93</v>
      </c>
      <c r="P18" s="159"/>
      <c r="Q18" s="158" t="s">
        <v>94</v>
      </c>
      <c r="R18" s="159"/>
      <c r="S18" s="158" t="s">
        <v>95</v>
      </c>
      <c r="T18" s="159"/>
    </row>
    <row r="19" spans="2:20" ht="57.75" customHeight="1" thickBot="1">
      <c r="B19" s="209"/>
      <c r="C19" s="190"/>
      <c r="D19" s="196" t="s">
        <v>83</v>
      </c>
      <c r="E19" s="197"/>
      <c r="F19" s="197"/>
      <c r="G19" s="194"/>
      <c r="H19" s="214"/>
      <c r="I19" s="195"/>
      <c r="J19" s="77"/>
      <c r="K19" s="81" t="s">
        <v>96</v>
      </c>
      <c r="L19" s="82">
        <v>2006</v>
      </c>
      <c r="M19" s="178"/>
      <c r="O19" s="168"/>
      <c r="P19" s="169"/>
      <c r="Q19" s="168"/>
      <c r="R19" s="169"/>
      <c r="S19" s="168"/>
      <c r="T19" s="169"/>
    </row>
    <row r="20" spans="2:20" ht="57.75" customHeight="1" thickBot="1">
      <c r="B20" s="182" t="s">
        <v>97</v>
      </c>
      <c r="C20" s="185" t="s">
        <v>98</v>
      </c>
      <c r="D20" s="186" t="s">
        <v>99</v>
      </c>
      <c r="E20" s="187"/>
      <c r="F20" s="187"/>
      <c r="G20" s="188" t="s">
        <v>48</v>
      </c>
      <c r="H20" s="179">
        <v>10</v>
      </c>
      <c r="I20" s="176">
        <v>5</v>
      </c>
      <c r="J20" s="77"/>
      <c r="K20" s="78" t="s">
        <v>100</v>
      </c>
      <c r="L20" s="79">
        <v>0</v>
      </c>
      <c r="M20" s="177">
        <f>(L20/L21)</f>
        <v>0</v>
      </c>
      <c r="O20" s="158" t="s">
        <v>101</v>
      </c>
      <c r="P20" s="159"/>
      <c r="Q20" s="158" t="s">
        <v>102</v>
      </c>
      <c r="R20" s="159"/>
      <c r="S20" s="158" t="s">
        <v>103</v>
      </c>
      <c r="T20" s="159"/>
    </row>
    <row r="21" spans="2:20" s="87" customFormat="1" ht="57.75" customHeight="1" thickBot="1">
      <c r="B21" s="183"/>
      <c r="C21" s="171"/>
      <c r="D21" s="162" t="s">
        <v>104</v>
      </c>
      <c r="E21" s="163"/>
      <c r="F21" s="163"/>
      <c r="G21" s="175"/>
      <c r="H21" s="180"/>
      <c r="I21" s="176"/>
      <c r="J21" s="77"/>
      <c r="K21" s="81" t="s">
        <v>105</v>
      </c>
      <c r="L21" s="82">
        <f>47505+2810</f>
        <v>50315</v>
      </c>
      <c r="M21" s="178"/>
      <c r="N21" s="61"/>
      <c r="O21" s="168"/>
      <c r="P21" s="169"/>
      <c r="Q21" s="168"/>
      <c r="R21" s="169"/>
      <c r="S21" s="168"/>
      <c r="T21" s="169"/>
    </row>
    <row r="22" spans="2:20" ht="63.75" customHeight="1" thickBot="1">
      <c r="B22" s="183"/>
      <c r="C22" s="170" t="s">
        <v>106</v>
      </c>
      <c r="D22" s="172" t="s">
        <v>107</v>
      </c>
      <c r="E22" s="173"/>
      <c r="F22" s="173"/>
      <c r="G22" s="174" t="s">
        <v>48</v>
      </c>
      <c r="H22" s="180"/>
      <c r="I22" s="176">
        <v>5</v>
      </c>
      <c r="J22" s="77"/>
      <c r="K22" s="78" t="s">
        <v>66</v>
      </c>
      <c r="L22" s="79">
        <f>480+2231</f>
        <v>2711</v>
      </c>
      <c r="M22" s="177">
        <f>(L22/L23)</f>
        <v>0.05388055251912949</v>
      </c>
      <c r="O22" s="158" t="s">
        <v>108</v>
      </c>
      <c r="P22" s="159"/>
      <c r="Q22" s="158" t="s">
        <v>109</v>
      </c>
      <c r="R22" s="159"/>
      <c r="S22" s="158" t="s">
        <v>110</v>
      </c>
      <c r="T22" s="159"/>
    </row>
    <row r="23" spans="2:20" ht="57.75" customHeight="1" thickBot="1">
      <c r="B23" s="184"/>
      <c r="C23" s="171"/>
      <c r="D23" s="162" t="s">
        <v>104</v>
      </c>
      <c r="E23" s="163"/>
      <c r="F23" s="163"/>
      <c r="G23" s="175"/>
      <c r="H23" s="181"/>
      <c r="I23" s="176"/>
      <c r="J23" s="77"/>
      <c r="K23" s="81" t="s">
        <v>105</v>
      </c>
      <c r="L23" s="82">
        <f>47505+2810</f>
        <v>50315</v>
      </c>
      <c r="M23" s="178"/>
      <c r="O23" s="160"/>
      <c r="P23" s="161"/>
      <c r="Q23" s="160"/>
      <c r="R23" s="161"/>
      <c r="S23" s="160"/>
      <c r="T23" s="161"/>
    </row>
    <row r="24" spans="2:20" ht="51" customHeight="1">
      <c r="B24" s="164" t="s">
        <v>111</v>
      </c>
      <c r="C24" s="156" t="s">
        <v>112</v>
      </c>
      <c r="D24" s="129" t="s">
        <v>113</v>
      </c>
      <c r="E24" s="151"/>
      <c r="F24" s="151"/>
      <c r="G24" s="152" t="s">
        <v>48</v>
      </c>
      <c r="H24" s="154">
        <v>20</v>
      </c>
      <c r="I24" s="154">
        <v>2.5</v>
      </c>
      <c r="J24" s="94"/>
      <c r="K24" s="95"/>
      <c r="L24" s="96"/>
      <c r="M24" s="97"/>
      <c r="O24" s="146" t="s">
        <v>114</v>
      </c>
      <c r="P24" s="147"/>
      <c r="Q24" s="146" t="s">
        <v>115</v>
      </c>
      <c r="R24" s="147"/>
      <c r="S24" s="146" t="s">
        <v>116</v>
      </c>
      <c r="T24" s="147"/>
    </row>
    <row r="25" spans="2:20" ht="51" customHeight="1" thickBot="1">
      <c r="B25" s="165"/>
      <c r="C25" s="157"/>
      <c r="D25" s="150" t="s">
        <v>117</v>
      </c>
      <c r="E25" s="130"/>
      <c r="F25" s="130"/>
      <c r="G25" s="153"/>
      <c r="H25" s="167"/>
      <c r="I25" s="155"/>
      <c r="J25" s="94"/>
      <c r="K25" s="81"/>
      <c r="L25" s="82"/>
      <c r="M25" s="98"/>
      <c r="O25" s="148"/>
      <c r="P25" s="149"/>
      <c r="Q25" s="148"/>
      <c r="R25" s="149"/>
      <c r="S25" s="148"/>
      <c r="T25" s="149"/>
    </row>
    <row r="26" spans="2:20" ht="51" customHeight="1">
      <c r="B26" s="165"/>
      <c r="C26" s="156" t="s">
        <v>118</v>
      </c>
      <c r="D26" s="129" t="s">
        <v>119</v>
      </c>
      <c r="E26" s="151"/>
      <c r="F26" s="151"/>
      <c r="G26" s="152" t="s">
        <v>48</v>
      </c>
      <c r="H26" s="167"/>
      <c r="I26" s="154">
        <v>2.5</v>
      </c>
      <c r="J26" s="94"/>
      <c r="K26" s="99"/>
      <c r="L26" s="100"/>
      <c r="M26" s="101"/>
      <c r="O26" s="146" t="s">
        <v>120</v>
      </c>
      <c r="P26" s="147"/>
      <c r="Q26" s="146" t="s">
        <v>121</v>
      </c>
      <c r="R26" s="147"/>
      <c r="S26" s="146" t="s">
        <v>122</v>
      </c>
      <c r="T26" s="147"/>
    </row>
    <row r="27" spans="2:20" ht="51" customHeight="1" thickBot="1">
      <c r="B27" s="165"/>
      <c r="C27" s="157"/>
      <c r="D27" s="150" t="s">
        <v>123</v>
      </c>
      <c r="E27" s="130"/>
      <c r="F27" s="130"/>
      <c r="G27" s="153"/>
      <c r="H27" s="167"/>
      <c r="I27" s="155"/>
      <c r="J27" s="94"/>
      <c r="K27" s="99"/>
      <c r="L27" s="100"/>
      <c r="M27" s="101"/>
      <c r="O27" s="148"/>
      <c r="P27" s="149"/>
      <c r="Q27" s="148"/>
      <c r="R27" s="149"/>
      <c r="S27" s="148"/>
      <c r="T27" s="149"/>
    </row>
    <row r="28" spans="2:20" ht="51" customHeight="1">
      <c r="B28" s="165"/>
      <c r="C28" s="131" t="s">
        <v>124</v>
      </c>
      <c r="D28" s="129" t="s">
        <v>125</v>
      </c>
      <c r="E28" s="151"/>
      <c r="F28" s="151"/>
      <c r="G28" s="152"/>
      <c r="H28" s="167"/>
      <c r="I28" s="154">
        <v>5</v>
      </c>
      <c r="J28" s="94"/>
      <c r="K28" s="99"/>
      <c r="L28" s="100"/>
      <c r="M28" s="101"/>
      <c r="O28" s="146" t="s">
        <v>126</v>
      </c>
      <c r="P28" s="147"/>
      <c r="Q28" s="146" t="s">
        <v>127</v>
      </c>
      <c r="R28" s="147"/>
      <c r="S28" s="146" t="s">
        <v>128</v>
      </c>
      <c r="T28" s="147"/>
    </row>
    <row r="29" spans="2:20" ht="51" customHeight="1" thickBot="1">
      <c r="B29" s="165"/>
      <c r="C29" s="128"/>
      <c r="D29" s="150" t="s">
        <v>129</v>
      </c>
      <c r="E29" s="130"/>
      <c r="F29" s="130"/>
      <c r="G29" s="153"/>
      <c r="H29" s="167"/>
      <c r="I29" s="155"/>
      <c r="J29" s="94"/>
      <c r="K29" s="99"/>
      <c r="L29" s="100"/>
      <c r="M29" s="101"/>
      <c r="O29" s="148"/>
      <c r="P29" s="149"/>
      <c r="Q29" s="148"/>
      <c r="R29" s="149"/>
      <c r="S29" s="148"/>
      <c r="T29" s="149"/>
    </row>
    <row r="30" spans="2:20" ht="51" customHeight="1">
      <c r="B30" s="165"/>
      <c r="C30" s="131" t="s">
        <v>130</v>
      </c>
      <c r="D30" s="129" t="s">
        <v>131</v>
      </c>
      <c r="E30" s="151"/>
      <c r="F30" s="151"/>
      <c r="G30" s="152" t="s">
        <v>132</v>
      </c>
      <c r="H30" s="167"/>
      <c r="I30" s="154">
        <v>5</v>
      </c>
      <c r="J30" s="94"/>
      <c r="K30" s="99"/>
      <c r="L30" s="100"/>
      <c r="M30" s="101"/>
      <c r="O30" s="146" t="s">
        <v>133</v>
      </c>
      <c r="P30" s="147"/>
      <c r="Q30" s="146" t="s">
        <v>134</v>
      </c>
      <c r="R30" s="147"/>
      <c r="S30" s="146" t="s">
        <v>135</v>
      </c>
      <c r="T30" s="147"/>
    </row>
    <row r="31" spans="2:20" ht="51" customHeight="1" thickBot="1">
      <c r="B31" s="165"/>
      <c r="C31" s="128"/>
      <c r="D31" s="150" t="s">
        <v>136</v>
      </c>
      <c r="E31" s="130"/>
      <c r="F31" s="130"/>
      <c r="G31" s="153"/>
      <c r="H31" s="167"/>
      <c r="I31" s="155"/>
      <c r="J31" s="94"/>
      <c r="K31" s="99"/>
      <c r="L31" s="100"/>
      <c r="M31" s="101"/>
      <c r="O31" s="148"/>
      <c r="P31" s="149"/>
      <c r="Q31" s="148"/>
      <c r="R31" s="149"/>
      <c r="S31" s="148"/>
      <c r="T31" s="149"/>
    </row>
    <row r="32" spans="2:20" ht="51" customHeight="1">
      <c r="B32" s="165"/>
      <c r="C32" s="131" t="s">
        <v>137</v>
      </c>
      <c r="D32" s="129" t="s">
        <v>138</v>
      </c>
      <c r="E32" s="151"/>
      <c r="F32" s="151"/>
      <c r="G32" s="152" t="s">
        <v>132</v>
      </c>
      <c r="H32" s="167"/>
      <c r="I32" s="154">
        <v>5</v>
      </c>
      <c r="J32" s="94"/>
      <c r="K32" s="99"/>
      <c r="L32" s="100"/>
      <c r="M32" s="101"/>
      <c r="O32" s="146" t="s">
        <v>139</v>
      </c>
      <c r="P32" s="147"/>
      <c r="Q32" s="146" t="s">
        <v>140</v>
      </c>
      <c r="R32" s="147"/>
      <c r="S32" s="146" t="s">
        <v>141</v>
      </c>
      <c r="T32" s="147"/>
    </row>
    <row r="33" spans="2:20" ht="51.75" customHeight="1" thickBot="1">
      <c r="B33" s="166"/>
      <c r="C33" s="128" t="s">
        <v>142</v>
      </c>
      <c r="D33" s="150" t="s">
        <v>143</v>
      </c>
      <c r="E33" s="130"/>
      <c r="F33" s="130"/>
      <c r="G33" s="153"/>
      <c r="H33" s="155"/>
      <c r="I33" s="155"/>
      <c r="J33" s="94"/>
      <c r="K33" s="99"/>
      <c r="L33" s="100"/>
      <c r="M33" s="101"/>
      <c r="O33" s="148"/>
      <c r="P33" s="149"/>
      <c r="Q33" s="148"/>
      <c r="R33" s="149"/>
      <c r="S33" s="148"/>
      <c r="T33" s="149"/>
    </row>
    <row r="34" spans="2:12" s="106" customFormat="1" ht="50.25" customHeight="1" thickBot="1">
      <c r="B34" s="142" t="s">
        <v>144</v>
      </c>
      <c r="C34" s="142"/>
      <c r="D34" s="142"/>
      <c r="E34" s="142"/>
      <c r="F34" s="142"/>
      <c r="G34" s="102"/>
      <c r="H34" s="103">
        <f>SUM(H5:H33)</f>
        <v>100</v>
      </c>
      <c r="I34" s="103">
        <f>SUM(I5:I33)</f>
        <v>100</v>
      </c>
      <c r="J34" s="94"/>
      <c r="K34" s="104"/>
      <c r="L34" s="105"/>
    </row>
    <row r="37" spans="2:13" ht="75.75" customHeight="1">
      <c r="B37" s="143" t="s">
        <v>145</v>
      </c>
      <c r="C37" s="144"/>
      <c r="D37" s="145" t="s">
        <v>146</v>
      </c>
      <c r="E37" s="145"/>
      <c r="F37" s="145"/>
      <c r="G37" s="145"/>
      <c r="H37" s="145"/>
      <c r="I37" s="145"/>
      <c r="J37" s="145"/>
      <c r="K37" s="145"/>
      <c r="L37" s="145"/>
      <c r="M37" s="145"/>
    </row>
    <row r="38" spans="2:13" ht="68.25" customHeight="1">
      <c r="B38" s="107"/>
      <c r="C38" s="107"/>
      <c r="D38" s="141" t="s">
        <v>147</v>
      </c>
      <c r="E38" s="141"/>
      <c r="F38" s="141"/>
      <c r="G38" s="141"/>
      <c r="H38" s="141"/>
      <c r="I38" s="141"/>
      <c r="J38" s="141"/>
      <c r="K38" s="141"/>
      <c r="L38" s="141"/>
      <c r="M38" s="141"/>
    </row>
    <row r="39" spans="2:13" ht="36.75" customHeight="1">
      <c r="B39" s="108"/>
      <c r="C39" s="108"/>
      <c r="D39" s="141" t="s">
        <v>148</v>
      </c>
      <c r="E39" s="141"/>
      <c r="F39" s="141"/>
      <c r="G39" s="141"/>
      <c r="H39" s="141"/>
      <c r="I39" s="141"/>
      <c r="J39" s="141"/>
      <c r="K39" s="141"/>
      <c r="L39" s="141"/>
      <c r="M39" s="141"/>
    </row>
    <row r="40" spans="2:13" ht="72" customHeight="1">
      <c r="B40" s="109"/>
      <c r="C40" s="110"/>
      <c r="D40" s="141" t="s">
        <v>149</v>
      </c>
      <c r="E40" s="141"/>
      <c r="F40" s="141"/>
      <c r="G40" s="141"/>
      <c r="H40" s="141"/>
      <c r="I40" s="141"/>
      <c r="J40" s="141"/>
      <c r="K40" s="141"/>
      <c r="L40" s="141"/>
      <c r="M40" s="141"/>
    </row>
    <row r="41" spans="2:13" ht="43.5" customHeight="1">
      <c r="B41" s="108"/>
      <c r="C41" s="108"/>
      <c r="D41" s="141" t="s">
        <v>150</v>
      </c>
      <c r="E41" s="141"/>
      <c r="F41" s="141"/>
      <c r="G41" s="141"/>
      <c r="H41" s="141"/>
      <c r="I41" s="141"/>
      <c r="J41" s="141"/>
      <c r="K41" s="141"/>
      <c r="L41" s="141"/>
      <c r="M41" s="141"/>
    </row>
    <row r="42" spans="2:13" ht="32.25">
      <c r="B42" s="111"/>
      <c r="C42" s="112"/>
      <c r="D42" s="68"/>
      <c r="E42" s="68"/>
      <c r="F42" s="68"/>
      <c r="G42" s="68"/>
      <c r="H42" s="68"/>
      <c r="I42" s="68"/>
      <c r="J42" s="68"/>
      <c r="K42" s="68"/>
      <c r="L42" s="68"/>
      <c r="M42" s="68"/>
    </row>
    <row r="43" spans="2:13" ht="32.25">
      <c r="B43" s="111"/>
      <c r="C43" s="112"/>
      <c r="D43" s="68"/>
      <c r="E43" s="68"/>
      <c r="F43" s="68"/>
      <c r="G43" s="68"/>
      <c r="H43" s="68"/>
      <c r="I43" s="68"/>
      <c r="J43" s="68"/>
      <c r="K43" s="68"/>
      <c r="L43" s="68"/>
      <c r="M43" s="68"/>
    </row>
    <row r="44" spans="2:13" ht="32.25">
      <c r="B44" s="111"/>
      <c r="C44" s="112"/>
      <c r="D44" s="68"/>
      <c r="E44" s="68"/>
      <c r="F44" s="68"/>
      <c r="G44" s="68"/>
      <c r="H44" s="68"/>
      <c r="I44" s="68"/>
      <c r="J44" s="68"/>
      <c r="K44" s="68"/>
      <c r="L44" s="68"/>
      <c r="M44" s="68"/>
    </row>
    <row r="45" spans="2:13" ht="32.25">
      <c r="B45" s="111"/>
      <c r="C45" s="112"/>
      <c r="D45" s="68"/>
      <c r="E45" s="68"/>
      <c r="F45" s="68"/>
      <c r="G45" s="68"/>
      <c r="H45" s="68"/>
      <c r="I45" s="68"/>
      <c r="J45" s="68"/>
      <c r="K45" s="68"/>
      <c r="L45" s="68"/>
      <c r="M45" s="68"/>
    </row>
  </sheetData>
  <mergeCells count="140">
    <mergeCell ref="O3:T3"/>
    <mergeCell ref="D4:G4"/>
    <mergeCell ref="H4:I4"/>
    <mergeCell ref="K4:M4"/>
    <mergeCell ref="O4:P4"/>
    <mergeCell ref="Q4:R4"/>
    <mergeCell ref="S4:T4"/>
    <mergeCell ref="B5:B7"/>
    <mergeCell ref="C5:C7"/>
    <mergeCell ref="D5:E5"/>
    <mergeCell ref="F5:G5"/>
    <mergeCell ref="S5:T7"/>
    <mergeCell ref="E6:E7"/>
    <mergeCell ref="G6:G7"/>
    <mergeCell ref="M6:M7"/>
    <mergeCell ref="H5:H7"/>
    <mergeCell ref="I5:I7"/>
    <mergeCell ref="O5:P7"/>
    <mergeCell ref="Q5:R7"/>
    <mergeCell ref="O11:P12"/>
    <mergeCell ref="Q11:R12"/>
    <mergeCell ref="B8:B12"/>
    <mergeCell ref="C8:C10"/>
    <mergeCell ref="D8:E8"/>
    <mergeCell ref="F8:G8"/>
    <mergeCell ref="C11:C12"/>
    <mergeCell ref="D11:F11"/>
    <mergeCell ref="G11:G12"/>
    <mergeCell ref="S8:T10"/>
    <mergeCell ref="E9:E10"/>
    <mergeCell ref="G9:G10"/>
    <mergeCell ref="M9:M10"/>
    <mergeCell ref="H8:H12"/>
    <mergeCell ref="I8:I10"/>
    <mergeCell ref="O8:P10"/>
    <mergeCell ref="Q8:R10"/>
    <mergeCell ref="I11:I12"/>
    <mergeCell ref="M11:M12"/>
    <mergeCell ref="S11:T12"/>
    <mergeCell ref="D12:F12"/>
    <mergeCell ref="B13:B19"/>
    <mergeCell ref="C13:C15"/>
    <mergeCell ref="D13:E13"/>
    <mergeCell ref="F13:G13"/>
    <mergeCell ref="H13:H19"/>
    <mergeCell ref="I13:I15"/>
    <mergeCell ref="O13:P15"/>
    <mergeCell ref="Q13:R15"/>
    <mergeCell ref="S13:T15"/>
    <mergeCell ref="E14:E15"/>
    <mergeCell ref="G14:G15"/>
    <mergeCell ref="M14:M15"/>
    <mergeCell ref="U14:U15"/>
    <mergeCell ref="C16:C17"/>
    <mergeCell ref="D16:F16"/>
    <mergeCell ref="G16:G17"/>
    <mergeCell ref="I16:I17"/>
    <mergeCell ref="M16:M17"/>
    <mergeCell ref="O16:P17"/>
    <mergeCell ref="Q16:R17"/>
    <mergeCell ref="S16:T17"/>
    <mergeCell ref="D17:F17"/>
    <mergeCell ref="C18:C19"/>
    <mergeCell ref="D18:F18"/>
    <mergeCell ref="G18:G19"/>
    <mergeCell ref="I18:I19"/>
    <mergeCell ref="D19:F19"/>
    <mergeCell ref="M18:M19"/>
    <mergeCell ref="O18:P19"/>
    <mergeCell ref="Q18:R19"/>
    <mergeCell ref="S18:T19"/>
    <mergeCell ref="B20:B23"/>
    <mergeCell ref="C20:C21"/>
    <mergeCell ref="D20:F20"/>
    <mergeCell ref="G20:G21"/>
    <mergeCell ref="H20:H23"/>
    <mergeCell ref="I20:I21"/>
    <mergeCell ref="M20:M21"/>
    <mergeCell ref="O20:P21"/>
    <mergeCell ref="Q20:R21"/>
    <mergeCell ref="S20:T21"/>
    <mergeCell ref="D21:F21"/>
    <mergeCell ref="C22:C23"/>
    <mergeCell ref="D22:F22"/>
    <mergeCell ref="G22:G23"/>
    <mergeCell ref="I22:I23"/>
    <mergeCell ref="M22:M23"/>
    <mergeCell ref="O22:P23"/>
    <mergeCell ref="Q22:R23"/>
    <mergeCell ref="S22:T23"/>
    <mergeCell ref="D23:F23"/>
    <mergeCell ref="B24:B33"/>
    <mergeCell ref="C24:C25"/>
    <mergeCell ref="D24:F24"/>
    <mergeCell ref="G24:G25"/>
    <mergeCell ref="H24:H33"/>
    <mergeCell ref="I24:I25"/>
    <mergeCell ref="O24:P25"/>
    <mergeCell ref="Q24:R25"/>
    <mergeCell ref="S24:T25"/>
    <mergeCell ref="D25:F25"/>
    <mergeCell ref="C26:C27"/>
    <mergeCell ref="D26:F26"/>
    <mergeCell ref="G26:G27"/>
    <mergeCell ref="I26:I27"/>
    <mergeCell ref="O26:P27"/>
    <mergeCell ref="Q26:R27"/>
    <mergeCell ref="S26:T27"/>
    <mergeCell ref="D27:F27"/>
    <mergeCell ref="C28:C29"/>
    <mergeCell ref="D28:F28"/>
    <mergeCell ref="G28:G29"/>
    <mergeCell ref="I28:I29"/>
    <mergeCell ref="O28:P29"/>
    <mergeCell ref="Q28:R29"/>
    <mergeCell ref="S28:T29"/>
    <mergeCell ref="D29:F29"/>
    <mergeCell ref="C30:C31"/>
    <mergeCell ref="D30:F30"/>
    <mergeCell ref="G30:G31"/>
    <mergeCell ref="I30:I31"/>
    <mergeCell ref="O30:P31"/>
    <mergeCell ref="Q30:R31"/>
    <mergeCell ref="S30:T31"/>
    <mergeCell ref="D31:F31"/>
    <mergeCell ref="C32:C33"/>
    <mergeCell ref="D32:F32"/>
    <mergeCell ref="G32:G33"/>
    <mergeCell ref="I32:I33"/>
    <mergeCell ref="O32:P33"/>
    <mergeCell ref="Q32:R33"/>
    <mergeCell ref="S32:T33"/>
    <mergeCell ref="D33:F33"/>
    <mergeCell ref="D39:M39"/>
    <mergeCell ref="D40:M40"/>
    <mergeCell ref="D41:M41"/>
    <mergeCell ref="B34:F34"/>
    <mergeCell ref="B37:C37"/>
    <mergeCell ref="D37:M37"/>
    <mergeCell ref="D38:M38"/>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P13"/>
  <sheetViews>
    <sheetView showGridLines="0" workbookViewId="0" topLeftCell="A1">
      <selection activeCell="F15" sqref="F15"/>
    </sheetView>
  </sheetViews>
  <sheetFormatPr defaultColWidth="9.140625" defaultRowHeight="15"/>
  <cols>
    <col min="1" max="1" width="2.140625" style="115" customWidth="1"/>
    <col min="2" max="2" width="34.57421875" style="115" customWidth="1"/>
    <col min="3" max="3" width="0.71875" style="115" customWidth="1"/>
    <col min="4" max="4" width="20.7109375" style="115" customWidth="1"/>
    <col min="5" max="5" width="0.71875" style="115" customWidth="1"/>
    <col min="6" max="6" width="36.00390625" style="115" customWidth="1"/>
    <col min="7" max="7" width="0.71875" style="115" customWidth="1"/>
    <col min="8" max="8" width="25.28125" style="115" customWidth="1"/>
    <col min="9" max="9" width="0.71875" style="115" customWidth="1"/>
    <col min="10" max="10" width="15.57421875" style="115" customWidth="1"/>
    <col min="11" max="11" width="0.71875" style="115" customWidth="1"/>
    <col min="12" max="12" width="12.28125" style="115" customWidth="1"/>
    <col min="13" max="16384" width="9.140625" style="115" customWidth="1"/>
  </cols>
  <sheetData>
    <row r="2" ht="18.75">
      <c r="B2" s="114" t="s">
        <v>163</v>
      </c>
    </row>
    <row r="4" spans="2:12" ht="15.75">
      <c r="B4" s="116"/>
      <c r="C4" s="116"/>
      <c r="D4" s="267" t="s">
        <v>0</v>
      </c>
      <c r="E4" s="268"/>
      <c r="F4" s="268"/>
      <c r="G4" s="134"/>
      <c r="H4" s="135"/>
      <c r="I4" s="116"/>
      <c r="J4" s="116"/>
      <c r="K4" s="116"/>
      <c r="L4" s="116"/>
    </row>
    <row r="5" spans="2:12" ht="3.75" customHeight="1">
      <c r="B5" s="116"/>
      <c r="C5" s="116"/>
      <c r="D5" s="117"/>
      <c r="E5" s="118"/>
      <c r="F5" s="117"/>
      <c r="G5" s="116"/>
      <c r="H5" s="116"/>
      <c r="I5" s="116"/>
      <c r="J5" s="116"/>
      <c r="K5" s="116"/>
      <c r="L5" s="116"/>
    </row>
    <row r="6" spans="2:12" ht="31.5">
      <c r="B6" s="119" t="s">
        <v>1</v>
      </c>
      <c r="C6" s="116"/>
      <c r="D6" s="120" t="s">
        <v>19</v>
      </c>
      <c r="E6" s="121"/>
      <c r="F6" s="122" t="s">
        <v>153</v>
      </c>
      <c r="G6" s="123"/>
      <c r="H6" s="120" t="s">
        <v>154</v>
      </c>
      <c r="I6" s="118"/>
      <c r="J6" s="120" t="s">
        <v>155</v>
      </c>
      <c r="K6" s="123"/>
      <c r="L6" s="120" t="s">
        <v>4</v>
      </c>
    </row>
    <row r="8" spans="2:16" ht="164.25" customHeight="1">
      <c r="B8" s="124" t="s">
        <v>156</v>
      </c>
      <c r="C8" s="116"/>
      <c r="D8" s="125" t="s">
        <v>157</v>
      </c>
      <c r="E8" s="116"/>
      <c r="F8" s="125" t="s">
        <v>164</v>
      </c>
      <c r="G8" s="116"/>
      <c r="H8" s="125" t="s">
        <v>165</v>
      </c>
      <c r="I8" s="116"/>
      <c r="J8" s="126" t="s">
        <v>158</v>
      </c>
      <c r="K8" s="116"/>
      <c r="L8" s="125" t="s">
        <v>159</v>
      </c>
      <c r="M8" s="116"/>
      <c r="N8" s="116"/>
      <c r="O8" s="116"/>
      <c r="P8" s="116"/>
    </row>
    <row r="11" ht="15">
      <c r="B11" s="127"/>
    </row>
    <row r="12" ht="15">
      <c r="B12" s="127"/>
    </row>
    <row r="13" ht="15">
      <c r="B13" s="127"/>
    </row>
  </sheetData>
  <mergeCells count="1">
    <mergeCell ref="D4:H4"/>
  </mergeCells>
  <printOptions/>
  <pageMargins left="0.75" right="0.75" top="1" bottom="1" header="0.5" footer="0.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User1</dc:creator>
  <cp:keywords/>
  <dc:description/>
  <cp:lastModifiedBy>Test</cp:lastModifiedBy>
  <cp:lastPrinted>2010-03-31T11:11:28Z</cp:lastPrinted>
  <dcterms:created xsi:type="dcterms:W3CDTF">2009-03-24T09:58:06Z</dcterms:created>
  <dcterms:modified xsi:type="dcterms:W3CDTF">2012-03-30T10:09:23Z</dcterms:modified>
  <cp:category/>
  <cp:version/>
  <cp:contentType/>
  <cp:contentStatus/>
</cp:coreProperties>
</file>