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21" i="1"/>
  <c r="O19" i="1"/>
  <c r="O17" i="1"/>
  <c r="O15" i="1"/>
  <c r="O13" i="1"/>
  <c r="O11" i="1"/>
  <c r="O9" i="1"/>
  <c r="E14" i="3"/>
  <c r="D14" i="3"/>
  <c r="E8" i="3"/>
  <c r="D8" i="3"/>
  <c r="O40" i="1" l="1"/>
  <c r="O22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13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13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13"/>
  </connection>
</connections>
</file>

<file path=xl/sharedStrings.xml><?xml version="1.0" encoding="utf-8"?>
<sst xmlns="http://schemas.openxmlformats.org/spreadsheetml/2006/main" count="225" uniqueCount="187">
  <si>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</si>
  <si>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</si>
  <si>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</si>
  <si>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</si>
  <si>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</si>
  <si>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</si>
  <si>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</si>
  <si>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</si>
  <si>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</si>
  <si>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Hounslow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</si>
  <si>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</si>
  <si>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</si>
  <si>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</si>
  <si>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</si>
  <si>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</si>
  <si>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</si>
  <si>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</si>
  <si>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</si>
  <si>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</si>
  <si>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</si>
  <si>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</si>
  <si>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</si>
  <si>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</si>
  <si>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</si>
  <si>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</si>
  <si>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</si>
  <si>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</si>
  <si>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</si>
  <si>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</si>
  <si>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</si>
  <si>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</si>
  <si>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</si>
  <si>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</si>
  <si>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</si>
  <si>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</si>
  <si>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</si>
  <si>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</si>
  <si>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</si>
  <si>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</si>
  <si>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</si>
  <si>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</si>
  <si>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</si>
  <si>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</si>
  <si>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</si>
  <si>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</si>
  <si>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</si>
  <si>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</si>
  <si>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</si>
  <si>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</si>
  <si>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</si>
  <si>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</si>
  <si>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</si>
  <si>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</si>
  <si>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</si>
  <si>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</si>
  <si>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</si>
  <si>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</si>
  <si>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</si>
  <si>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</si>
  <si>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</si>
  <si>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</si>
  <si>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</si>
  <si>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</si>
  <si>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</si>
  <si>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</si>
  <si>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</si>
  <si>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</si>
  <si>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</si>
  <si>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</si>
  <si>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</si>
  <si>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</si>
  <si>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</si>
  <si>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</si>
  <si>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</si>
  <si>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</si>
  <si>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</si>
  <si>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</si>
  <si>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</si>
  <si>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</si>
  <si>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</si>
  <si>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</si>
  <si>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</si>
  <si>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</si>
  <si>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</si>
  <si>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</si>
  <si>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</si>
  <si>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</si>
  <si>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</si>
  <si>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</si>
  <si>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</si>
  <si>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</si>
  <si>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</si>
  <si>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</si>
  <si>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</si>
  <si>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</si>
  <si>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</si>
  <si>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</si>
  <si>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</si>
  <si>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</si>
  <si>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</si>
  <si>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</si>
  <si>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</si>
  <si>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</si>
  <si>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</si>
  <si>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</si>
  <si>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</si>
  <si>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</si>
  <si>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</si>
  <si>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</si>
  <si>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</si>
  <si>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</si>
  <si>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</si>
  <si>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</si>
  <si>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</si>
  <si>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</si>
  <si>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</si>
  <si>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</si>
  <si>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Woodbridge Park Education Service</t>
  </si>
  <si>
    <t/>
  </si>
  <si>
    <t>Marjory Kinnon School</t>
  </si>
  <si>
    <t>Oaklands School</t>
  </si>
  <si>
    <t>Lindon Bennett School</t>
  </si>
  <si>
    <t>The Cedars Primary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</si>
  <si>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</si>
  <si>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</si>
  <si>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</si>
  <si>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</si>
  <si>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</si>
  <si>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</t>
  </si>
  <si>
    <t>2b. Supplements: Quality</t>
  </si>
  <si>
    <t>Quality</t>
  </si>
  <si>
    <t>2c. Supplements: Flexibility</t>
  </si>
  <si>
    <t>No budget lines entered</t>
  </si>
  <si>
    <t>2d. Supplements: Sustainability</t>
  </si>
  <si>
    <t>3. Other formula</t>
  </si>
  <si>
    <t>Inclusion</t>
  </si>
  <si>
    <t>PerChild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</si>
  <si>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</si>
  <si>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</si>
  <si>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</si>
  <si>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</si>
  <si>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</si>
  <si>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</si>
  <si>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</si>
  <si>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</si>
  <si>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Centrally Retained Funding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</si>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</sst>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313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174</v>
      </c>
      <c r="F5" s="31"/>
      <c r="G5" s="237"/>
      <c r="H5" s="32"/>
      <c r="I5" s="18" t="s">
        <v>178</v>
      </c>
      <c r="J5" s="31"/>
      <c r="K5" s="32"/>
      <c r="L5" s="18" t="s">
        <v>179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182</v>
      </c>
      <c r="C6" s="33" t="s">
        <v>0</v>
      </c>
      <c r="D6" s="23" t="s">
        <v>175</v>
      </c>
      <c r="E6" s="23" t="s">
        <v>176</v>
      </c>
      <c r="F6" s="23" t="s">
        <v>177</v>
      </c>
      <c r="G6" s="146" t="s">
        <v>123</v>
      </c>
      <c r="H6" s="23" t="s">
        <v>175</v>
      </c>
      <c r="I6" s="23" t="s">
        <v>176</v>
      </c>
      <c r="J6" s="162" t="s">
        <v>177</v>
      </c>
      <c r="K6" s="23" t="s">
        <v>175</v>
      </c>
      <c r="L6" s="23" t="s">
        <v>176</v>
      </c>
      <c r="M6" s="23" t="s">
        <v>177</v>
      </c>
      <c r="N6" s="190" t="s">
        <v>180</v>
      </c>
      <c r="O6" s="207" t="s">
        <v>181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4.45</v>
      </c>
      <c r="E8" s="77">
        <v>0</v>
      </c>
      <c r="F8" s="78">
        <v>4.25</v>
      </c>
      <c r="G8" s="148" t="s">
        <v>126</v>
      </c>
      <c r="H8" s="113">
        <v>1055891</v>
      </c>
      <c r="I8" s="113">
        <v>0</v>
      </c>
      <c r="J8" s="164">
        <v>1433170</v>
      </c>
      <c r="K8" s="78">
        <v>4698714.95</v>
      </c>
      <c r="L8" s="78"/>
      <c r="M8" s="78">
        <v>6090972.5</v>
      </c>
      <c r="N8" s="192">
        <v>10789687.449999999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SUM(N8:N9)/15029689</f>
        <v>0.71789159775694622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0.6</v>
      </c>
      <c r="E10" s="81">
        <v>0</v>
      </c>
      <c r="F10" s="82">
        <v>0.6</v>
      </c>
      <c r="G10" s="150" t="s">
        <v>126</v>
      </c>
      <c r="H10" s="115">
        <v>254538</v>
      </c>
      <c r="I10" s="115">
        <v>0</v>
      </c>
      <c r="J10" s="166">
        <v>367650</v>
      </c>
      <c r="K10" s="82">
        <v>152722.79999999999</v>
      </c>
      <c r="L10" s="82"/>
      <c r="M10" s="82">
        <v>220590</v>
      </c>
      <c r="N10" s="194">
        <v>373312.8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SUM(N10:N11)/15029689</f>
        <v>2.4838358265430509E-2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>
        <v>0.2</v>
      </c>
      <c r="E12" s="83">
        <v>0</v>
      </c>
      <c r="F12" s="84">
        <v>0</v>
      </c>
      <c r="G12" s="151" t="s">
        <v>126</v>
      </c>
      <c r="H12" s="116">
        <v>1055891</v>
      </c>
      <c r="I12" s="116">
        <v>0</v>
      </c>
      <c r="J12" s="167">
        <v>0</v>
      </c>
      <c r="K12" s="84">
        <v>211178.2</v>
      </c>
      <c r="L12" s="84"/>
      <c r="M12" s="84"/>
      <c r="N12" s="195">
        <v>211178.2</v>
      </c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SUM(N12:N13)/15029689</f>
        <v>1.4050736512245863E-2</v>
      </c>
      <c r="P13" s="237"/>
    </row>
    <row r="14" spans="1:42" x14ac:dyDescent="0.25">
      <c r="A14" s="233"/>
      <c r="B14" s="44" t="s">
        <v>131</v>
      </c>
      <c r="C14" s="44" t="s">
        <v>132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SUM(N14:N15)/15029689</f>
        <v>0</v>
      </c>
      <c r="P15" s="237"/>
    </row>
    <row r="16" spans="1:42" x14ac:dyDescent="0.25">
      <c r="A16" s="233"/>
      <c r="B16" s="45" t="s">
        <v>133</v>
      </c>
      <c r="C16" s="45" t="s">
        <v>132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SUM(N16:N17)/15029689</f>
        <v>0</v>
      </c>
      <c r="P17" s="237"/>
    </row>
    <row r="18" spans="1:20" x14ac:dyDescent="0.25">
      <c r="A18" s="233"/>
      <c r="B18" s="47" t="s">
        <v>134</v>
      </c>
      <c r="C18" s="47" t="s">
        <v>135</v>
      </c>
      <c r="D18" s="91">
        <v>840</v>
      </c>
      <c r="E18" s="91">
        <v>0</v>
      </c>
      <c r="F18" s="92">
        <v>0</v>
      </c>
      <c r="G18" s="155" t="s">
        <v>136</v>
      </c>
      <c r="H18" s="120">
        <v>30</v>
      </c>
      <c r="I18" s="120">
        <v>0</v>
      </c>
      <c r="J18" s="171">
        <v>0</v>
      </c>
      <c r="K18" s="92">
        <v>25200</v>
      </c>
      <c r="L18" s="92"/>
      <c r="M18" s="92"/>
      <c r="N18" s="199">
        <v>25200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SUM(N18:N19)/15029689</f>
        <v>1.6766814003935811E-3</v>
      </c>
      <c r="P19" s="237"/>
    </row>
    <row r="20" spans="1:20" x14ac:dyDescent="0.25">
      <c r="A20" s="233"/>
      <c r="B20" s="49" t="s">
        <v>137</v>
      </c>
      <c r="C20" s="49" t="s">
        <v>132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SUM(N20:N21)/15029689</f>
        <v>0</v>
      </c>
      <c r="P21" s="237"/>
    </row>
    <row r="22" spans="1:20" x14ac:dyDescent="0.25">
      <c r="A22" s="233"/>
      <c r="B22" s="51" t="s">
        <v>138</v>
      </c>
      <c r="C22" s="51"/>
      <c r="D22" s="99"/>
      <c r="E22" s="99"/>
      <c r="F22" s="100"/>
      <c r="G22" s="159"/>
      <c r="H22" s="124"/>
      <c r="I22" s="124"/>
      <c r="J22" s="175"/>
      <c r="K22" s="100">
        <v>5087815.95</v>
      </c>
      <c r="L22" s="100"/>
      <c r="M22" s="100">
        <v>6311562.5</v>
      </c>
      <c r="N22" s="203">
        <v>11399378.449999999</v>
      </c>
      <c r="O22" s="220">
        <f>SUM(O8:O21)</f>
        <v>0.75845737393501611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174</v>
      </c>
      <c r="F24" s="137"/>
      <c r="G24" s="244"/>
      <c r="H24" s="138"/>
      <c r="I24" s="138" t="s">
        <v>178</v>
      </c>
      <c r="J24" s="177"/>
      <c r="K24" s="137"/>
      <c r="L24" s="137" t="s">
        <v>179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182</v>
      </c>
      <c r="C25" s="22" t="s">
        <v>0</v>
      </c>
      <c r="D25" s="101" t="s">
        <v>175</v>
      </c>
      <c r="E25" s="101" t="s">
        <v>176</v>
      </c>
      <c r="F25" s="101" t="s">
        <v>177</v>
      </c>
      <c r="G25" s="147"/>
      <c r="H25" s="125" t="s">
        <v>175</v>
      </c>
      <c r="I25" s="125" t="s">
        <v>176</v>
      </c>
      <c r="J25" s="178" t="s">
        <v>177</v>
      </c>
      <c r="K25" s="101" t="s">
        <v>175</v>
      </c>
      <c r="L25" s="101" t="s">
        <v>176</v>
      </c>
      <c r="M25" s="101" t="s">
        <v>177</v>
      </c>
      <c r="N25" s="205" t="s">
        <v>180</v>
      </c>
      <c r="O25" s="207" t="s">
        <v>181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139</v>
      </c>
      <c r="C26" s="53" t="s">
        <v>132</v>
      </c>
      <c r="D26" s="102"/>
      <c r="E26" s="102"/>
      <c r="F26" s="103"/>
      <c r="G26" s="161"/>
      <c r="H26" s="126"/>
      <c r="I26" s="126"/>
      <c r="J26" s="179"/>
      <c r="K26" s="103"/>
      <c r="L26" s="103"/>
      <c r="M26" s="103"/>
      <c r="N26" s="206"/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140</v>
      </c>
      <c r="C28" s="43" t="s">
        <v>132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141</v>
      </c>
      <c r="C30" s="47" t="s">
        <v>132</v>
      </c>
      <c r="D30" s="91"/>
      <c r="E30" s="91"/>
      <c r="F30" s="92"/>
      <c r="G30" s="155"/>
      <c r="H30" s="120"/>
      <c r="I30" s="120"/>
      <c r="J30" s="171"/>
      <c r="K30" s="92"/>
      <c r="L30" s="92"/>
      <c r="M30" s="92"/>
      <c r="N30" s="199"/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142</v>
      </c>
      <c r="C32" s="54"/>
      <c r="D32" s="104"/>
      <c r="E32" s="104"/>
      <c r="F32" s="104"/>
      <c r="G32" s="55"/>
      <c r="H32" s="124"/>
      <c r="I32" s="124"/>
      <c r="J32" s="124"/>
      <c r="K32" s="182"/>
      <c r="L32" s="100"/>
      <c r="M32" s="100"/>
      <c r="N32" s="100"/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183</v>
      </c>
      <c r="C35" s="60"/>
      <c r="D35" s="105"/>
      <c r="E35" s="105" t="s">
        <v>184</v>
      </c>
      <c r="F35" s="106"/>
      <c r="G35" s="61"/>
      <c r="H35" s="127"/>
      <c r="I35" s="127"/>
      <c r="J35" s="127"/>
      <c r="K35" s="185"/>
      <c r="L35" s="106" t="s">
        <v>185</v>
      </c>
      <c r="M35" s="106"/>
      <c r="N35" s="106"/>
      <c r="O35" s="226" t="s">
        <v>181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143</v>
      </c>
      <c r="C36" s="63" t="s">
        <v>132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SUM(N36:N37)/15029689</f>
        <v>0</v>
      </c>
      <c r="P37" s="237"/>
    </row>
    <row r="38" spans="1:20" ht="20.399999999999999" x14ac:dyDescent="0.25">
      <c r="A38" s="233"/>
      <c r="B38" s="66" t="s">
        <v>144</v>
      </c>
      <c r="C38" s="67" t="s">
        <v>145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3630311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SUM(N38:N39)/15029689</f>
        <v>0.24154265600572308</v>
      </c>
      <c r="P39" s="237"/>
    </row>
    <row r="40" spans="1:20" x14ac:dyDescent="0.25">
      <c r="A40" s="233"/>
      <c r="B40" s="54" t="s">
        <v>146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3630311</v>
      </c>
      <c r="O40" s="220">
        <f>SUM(O36:O39)</f>
        <v>0.24154265600572308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186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147</v>
      </c>
    </row>
    <row r="2" spans="1:9" ht="15.6" x14ac:dyDescent="0.3">
      <c r="A2" s="3" t="s">
        <v>148</v>
      </c>
      <c r="E2" s="3" t="s">
        <v>149</v>
      </c>
    </row>
    <row r="4" spans="1:9" ht="15.6" x14ac:dyDescent="0.3">
      <c r="A4" s="4" t="s">
        <v>150</v>
      </c>
      <c r="B4" s="5" t="s">
        <v>9</v>
      </c>
      <c r="C4" s="5">
        <v>313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11399377</v>
      </c>
      <c r="C10">
        <v>88426506</v>
      </c>
      <c r="D10">
        <v>82969928</v>
      </c>
      <c r="E10">
        <v>5624000</v>
      </c>
      <c r="G10">
        <v>188419811</v>
      </c>
      <c r="I10">
        <v>188419811</v>
      </c>
    </row>
    <row r="12" spans="1:9" x14ac:dyDescent="0.25">
      <c r="A12" s="1" t="s">
        <v>152</v>
      </c>
    </row>
    <row r="14" spans="1:9" x14ac:dyDescent="0.25">
      <c r="A14" t="s">
        <v>11</v>
      </c>
      <c r="C14">
        <v>82175</v>
      </c>
      <c r="D14">
        <v>22500</v>
      </c>
      <c r="G14">
        <v>104675</v>
      </c>
      <c r="H14">
        <v>0</v>
      </c>
      <c r="I14">
        <v>104675</v>
      </c>
    </row>
    <row r="15" spans="1:9" x14ac:dyDescent="0.25">
      <c r="A15" t="s">
        <v>12</v>
      </c>
      <c r="C15">
        <v>328552</v>
      </c>
      <c r="D15">
        <v>0</v>
      </c>
      <c r="G15">
        <v>328552</v>
      </c>
      <c r="H15">
        <v>0</v>
      </c>
      <c r="I15">
        <v>328552</v>
      </c>
    </row>
    <row r="16" spans="1:9" x14ac:dyDescent="0.25">
      <c r="A16" t="s">
        <v>13</v>
      </c>
      <c r="C16">
        <v>95971</v>
      </c>
      <c r="D16">
        <v>0</v>
      </c>
      <c r="G16">
        <v>95971</v>
      </c>
      <c r="H16">
        <v>0</v>
      </c>
      <c r="I16">
        <v>95971</v>
      </c>
    </row>
    <row r="17" spans="1:9" x14ac:dyDescent="0.25">
      <c r="A17" t="s">
        <v>14</v>
      </c>
      <c r="C17">
        <v>19996</v>
      </c>
      <c r="D17">
        <v>0</v>
      </c>
      <c r="G17">
        <v>19996</v>
      </c>
      <c r="H17">
        <v>0</v>
      </c>
      <c r="I17">
        <v>19996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498351</v>
      </c>
      <c r="D21">
        <v>0</v>
      </c>
      <c r="G21">
        <v>498351</v>
      </c>
      <c r="H21">
        <v>0</v>
      </c>
      <c r="I21">
        <v>498351</v>
      </c>
    </row>
    <row r="23" spans="1:9" x14ac:dyDescent="0.25">
      <c r="A23" s="1" t="s">
        <v>153</v>
      </c>
    </row>
    <row r="25" spans="1:9" x14ac:dyDescent="0.25">
      <c r="A25" t="s">
        <v>19</v>
      </c>
      <c r="B25">
        <v>34317</v>
      </c>
      <c r="C25">
        <v>3348940</v>
      </c>
      <c r="D25">
        <v>635473</v>
      </c>
      <c r="E25">
        <v>10237869</v>
      </c>
      <c r="F25">
        <v>0</v>
      </c>
      <c r="G25">
        <v>14256599</v>
      </c>
      <c r="H25">
        <v>0</v>
      </c>
      <c r="I25">
        <v>14256599</v>
      </c>
    </row>
    <row r="26" spans="1:9" x14ac:dyDescent="0.25">
      <c r="A26" t="s">
        <v>20</v>
      </c>
      <c r="B26">
        <v>0</v>
      </c>
      <c r="C26">
        <v>0</v>
      </c>
      <c r="D26">
        <v>1825623</v>
      </c>
      <c r="E26">
        <v>0</v>
      </c>
      <c r="F26">
        <v>0</v>
      </c>
      <c r="G26">
        <v>1825623</v>
      </c>
      <c r="H26">
        <v>0</v>
      </c>
      <c r="I26">
        <v>1825623</v>
      </c>
    </row>
    <row r="27" spans="1:9" x14ac:dyDescent="0.25">
      <c r="A27" t="s">
        <v>21</v>
      </c>
      <c r="B27">
        <v>46891</v>
      </c>
      <c r="C27">
        <v>38409</v>
      </c>
      <c r="D27">
        <v>56367</v>
      </c>
      <c r="E27">
        <v>5829478</v>
      </c>
      <c r="F27">
        <v>295360</v>
      </c>
      <c r="G27">
        <v>6266505</v>
      </c>
      <c r="H27">
        <v>0</v>
      </c>
      <c r="I27">
        <v>6266505</v>
      </c>
    </row>
    <row r="28" spans="1:9" x14ac:dyDescent="0.25">
      <c r="A28" t="s">
        <v>22</v>
      </c>
      <c r="B28">
        <v>0</v>
      </c>
      <c r="C28">
        <v>460965</v>
      </c>
      <c r="D28">
        <v>1154171</v>
      </c>
      <c r="E28">
        <v>312267</v>
      </c>
      <c r="F28">
        <v>135721</v>
      </c>
      <c r="G28">
        <v>2063124</v>
      </c>
      <c r="H28">
        <v>167000</v>
      </c>
      <c r="I28">
        <v>1896124</v>
      </c>
    </row>
    <row r="29" spans="1:9" x14ac:dyDescent="0.25">
      <c r="A29" t="s">
        <v>23</v>
      </c>
      <c r="B29">
        <v>368877</v>
      </c>
      <c r="C29">
        <v>1536947</v>
      </c>
      <c r="D29">
        <v>277031</v>
      </c>
      <c r="E29">
        <v>258878</v>
      </c>
      <c r="F29">
        <v>0</v>
      </c>
      <c r="G29">
        <v>2441733</v>
      </c>
      <c r="H29">
        <v>11800</v>
      </c>
      <c r="I29">
        <v>2429933</v>
      </c>
    </row>
    <row r="30" spans="1:9" x14ac:dyDescent="0.25">
      <c r="A30" t="s">
        <v>24</v>
      </c>
      <c r="B30">
        <v>28412</v>
      </c>
      <c r="C30">
        <v>273575</v>
      </c>
      <c r="D30">
        <v>101539</v>
      </c>
      <c r="E30">
        <v>41291</v>
      </c>
      <c r="F30">
        <v>0</v>
      </c>
      <c r="G30">
        <v>444817</v>
      </c>
      <c r="H30">
        <v>0</v>
      </c>
      <c r="I30">
        <v>444817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154</v>
      </c>
    </row>
    <row r="38" spans="1:9" x14ac:dyDescent="0.25">
      <c r="A38" t="s">
        <v>29</v>
      </c>
      <c r="B38">
        <v>3630311</v>
      </c>
      <c r="G38">
        <v>3630311</v>
      </c>
      <c r="H38">
        <v>0</v>
      </c>
      <c r="I38">
        <v>3630311</v>
      </c>
    </row>
    <row r="40" spans="1:9" x14ac:dyDescent="0.25">
      <c r="A40" s="1" t="s">
        <v>155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17534</v>
      </c>
      <c r="C43">
        <v>272316</v>
      </c>
      <c r="D43">
        <v>227438</v>
      </c>
      <c r="E43">
        <v>5960</v>
      </c>
      <c r="G43">
        <v>523248</v>
      </c>
      <c r="H43">
        <v>0</v>
      </c>
      <c r="I43">
        <v>523248</v>
      </c>
    </row>
    <row r="44" spans="1:9" x14ac:dyDescent="0.25">
      <c r="A44" t="s">
        <v>32</v>
      </c>
      <c r="B44">
        <v>1118</v>
      </c>
      <c r="C44">
        <v>7486</v>
      </c>
      <c r="D44">
        <v>6252</v>
      </c>
      <c r="E44">
        <v>199</v>
      </c>
      <c r="G44">
        <v>15055</v>
      </c>
      <c r="H44">
        <v>0</v>
      </c>
      <c r="I44">
        <v>15055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102500</v>
      </c>
      <c r="D46">
        <v>117900</v>
      </c>
      <c r="E46">
        <v>9600</v>
      </c>
      <c r="G46">
        <v>230000</v>
      </c>
      <c r="H46">
        <v>0</v>
      </c>
      <c r="I46">
        <v>230000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1870710</v>
      </c>
      <c r="D51">
        <v>0</v>
      </c>
      <c r="E51">
        <v>0</v>
      </c>
      <c r="G51">
        <v>1870710</v>
      </c>
      <c r="H51">
        <v>0</v>
      </c>
      <c r="I51">
        <v>1870710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36517</v>
      </c>
      <c r="D53">
        <v>29878</v>
      </c>
      <c r="E53">
        <v>0</v>
      </c>
      <c r="F53">
        <v>0</v>
      </c>
      <c r="G53">
        <v>66395</v>
      </c>
      <c r="H53">
        <v>0</v>
      </c>
      <c r="I53">
        <v>66395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15526837</v>
      </c>
      <c r="C55">
        <v>97399916</v>
      </c>
      <c r="D55">
        <v>87424100</v>
      </c>
      <c r="E55">
        <v>22319542</v>
      </c>
      <c r="F55">
        <v>431081</v>
      </c>
      <c r="G55">
        <v>223101476</v>
      </c>
      <c r="H55">
        <v>178800</v>
      </c>
      <c r="I55">
        <v>222922676</v>
      </c>
    </row>
    <row r="57" spans="1:9" x14ac:dyDescent="0.25">
      <c r="A57" s="1" t="s">
        <v>156</v>
      </c>
    </row>
    <row r="59" spans="1:9" x14ac:dyDescent="0.25">
      <c r="A59" t="s">
        <v>44</v>
      </c>
      <c r="G59">
        <v>216644000</v>
      </c>
    </row>
    <row r="60" spans="1:9" x14ac:dyDescent="0.25">
      <c r="A60" t="s">
        <v>45</v>
      </c>
      <c r="G60">
        <v>4000000</v>
      </c>
    </row>
    <row r="61" spans="1:9" x14ac:dyDescent="0.25">
      <c r="A61" t="s">
        <v>46</v>
      </c>
      <c r="G61">
        <v>5571761</v>
      </c>
    </row>
    <row r="62" spans="1:9" x14ac:dyDescent="0.25">
      <c r="A62" t="s">
        <v>47</v>
      </c>
      <c r="G62">
        <v>53279</v>
      </c>
    </row>
    <row r="63" spans="1:9" x14ac:dyDescent="0.25">
      <c r="A63" t="s">
        <v>48</v>
      </c>
      <c r="G63">
        <v>226269040</v>
      </c>
    </row>
    <row r="64" spans="1:9" x14ac:dyDescent="0.25">
      <c r="A64" t="s">
        <v>49</v>
      </c>
      <c r="G64">
        <v>-55660349</v>
      </c>
    </row>
    <row r="66" spans="1:9" x14ac:dyDescent="0.25">
      <c r="A66" s="1" t="s">
        <v>157</v>
      </c>
    </row>
    <row r="68" spans="1:9" x14ac:dyDescent="0.25">
      <c r="A68" t="s">
        <v>50</v>
      </c>
      <c r="G68">
        <v>80800</v>
      </c>
      <c r="H68">
        <v>0</v>
      </c>
      <c r="I68">
        <v>80800</v>
      </c>
    </row>
    <row r="69" spans="1:9" x14ac:dyDescent="0.25">
      <c r="A69" t="s">
        <v>51</v>
      </c>
      <c r="G69">
        <v>1143788</v>
      </c>
      <c r="H69">
        <v>900900</v>
      </c>
      <c r="I69">
        <v>242888</v>
      </c>
    </row>
    <row r="70" spans="1:9" x14ac:dyDescent="0.25">
      <c r="A70" t="s">
        <v>52</v>
      </c>
      <c r="G70">
        <v>389825</v>
      </c>
      <c r="H70">
        <v>0</v>
      </c>
      <c r="I70">
        <v>389825</v>
      </c>
    </row>
    <row r="71" spans="1:9" x14ac:dyDescent="0.25">
      <c r="A71" t="s">
        <v>53</v>
      </c>
      <c r="G71">
        <v>1012787</v>
      </c>
      <c r="H71">
        <v>0</v>
      </c>
      <c r="I71">
        <v>1012787</v>
      </c>
    </row>
    <row r="72" spans="1:9" x14ac:dyDescent="0.25">
      <c r="A72" t="s">
        <v>54</v>
      </c>
      <c r="G72">
        <v>58100</v>
      </c>
      <c r="H72">
        <v>400</v>
      </c>
      <c r="I72">
        <v>57700</v>
      </c>
    </row>
    <row r="73" spans="1:9" x14ac:dyDescent="0.25">
      <c r="A73" t="s">
        <v>55</v>
      </c>
      <c r="G73">
        <v>1133952</v>
      </c>
      <c r="H73">
        <v>0</v>
      </c>
      <c r="I73">
        <v>1133952</v>
      </c>
    </row>
    <row r="74" spans="1:9" x14ac:dyDescent="0.25">
      <c r="A74" t="s">
        <v>56</v>
      </c>
      <c r="G74">
        <v>51600</v>
      </c>
      <c r="H74">
        <v>0</v>
      </c>
      <c r="I74">
        <v>51600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606402</v>
      </c>
      <c r="H77">
        <v>0</v>
      </c>
      <c r="I77">
        <v>606402</v>
      </c>
    </row>
    <row r="78" spans="1:9" x14ac:dyDescent="0.25">
      <c r="A78" t="s">
        <v>59</v>
      </c>
      <c r="G78">
        <v>385030</v>
      </c>
      <c r="H78">
        <v>0</v>
      </c>
      <c r="I78">
        <v>385030</v>
      </c>
    </row>
    <row r="79" spans="1:9" x14ac:dyDescent="0.25">
      <c r="A79" t="s">
        <v>60</v>
      </c>
      <c r="G79">
        <v>58706</v>
      </c>
      <c r="H79">
        <v>0</v>
      </c>
      <c r="I79">
        <v>58706</v>
      </c>
    </row>
    <row r="80" spans="1:9" x14ac:dyDescent="0.25">
      <c r="A80" t="s">
        <v>61</v>
      </c>
      <c r="B80">
        <v>0</v>
      </c>
      <c r="C80">
        <v>1020436</v>
      </c>
      <c r="D80">
        <v>170073</v>
      </c>
      <c r="E80">
        <v>4365197</v>
      </c>
      <c r="F80">
        <v>113382</v>
      </c>
      <c r="G80">
        <v>5669088</v>
      </c>
      <c r="H80">
        <v>2289100</v>
      </c>
      <c r="I80">
        <v>3379988</v>
      </c>
    </row>
    <row r="81" spans="1:9" x14ac:dyDescent="0.25">
      <c r="A81" t="s">
        <v>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</row>
    <row r="82" spans="1:9" x14ac:dyDescent="0.25">
      <c r="A82" t="s">
        <v>63</v>
      </c>
      <c r="G82">
        <v>301237</v>
      </c>
      <c r="H82">
        <v>135500</v>
      </c>
      <c r="I82">
        <v>165737</v>
      </c>
    </row>
    <row r="84" spans="1:9" x14ac:dyDescent="0.25">
      <c r="A84" t="s">
        <v>64</v>
      </c>
      <c r="D84">
        <v>139374</v>
      </c>
      <c r="E84">
        <v>0</v>
      </c>
      <c r="G84">
        <v>139374</v>
      </c>
      <c r="H84">
        <v>13500</v>
      </c>
      <c r="I84">
        <v>125874</v>
      </c>
    </row>
    <row r="85" spans="1:9" x14ac:dyDescent="0.25">
      <c r="A85" t="s">
        <v>65</v>
      </c>
      <c r="G85">
        <v>3590652</v>
      </c>
      <c r="H85">
        <v>3444800</v>
      </c>
      <c r="I85">
        <v>145852</v>
      </c>
    </row>
    <row r="86" spans="1:9" x14ac:dyDescent="0.25">
      <c r="A86" t="s">
        <v>66</v>
      </c>
      <c r="G86">
        <v>683978</v>
      </c>
      <c r="H86">
        <v>163100</v>
      </c>
      <c r="I86">
        <v>520878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15305319</v>
      </c>
      <c r="H90">
        <v>6947300</v>
      </c>
      <c r="I90">
        <v>8358019</v>
      </c>
    </row>
    <row r="92" spans="1:9" x14ac:dyDescent="0.25">
      <c r="A92" s="1" t="s">
        <v>158</v>
      </c>
    </row>
    <row r="95" spans="1:9" x14ac:dyDescent="0.25">
      <c r="A95" s="1" t="s">
        <v>159</v>
      </c>
    </row>
    <row r="97" spans="1:9" x14ac:dyDescent="0.25">
      <c r="A97" t="s">
        <v>71</v>
      </c>
      <c r="G97">
        <v>1156094</v>
      </c>
      <c r="H97">
        <v>6000</v>
      </c>
      <c r="I97">
        <v>1150094</v>
      </c>
    </row>
    <row r="98" spans="1:9" x14ac:dyDescent="0.25">
      <c r="A98" t="s">
        <v>72</v>
      </c>
      <c r="G98">
        <v>2248806</v>
      </c>
      <c r="H98">
        <v>0</v>
      </c>
      <c r="I98">
        <v>2248806</v>
      </c>
    </row>
    <row r="99" spans="1:9" x14ac:dyDescent="0.25">
      <c r="A99" t="s">
        <v>73</v>
      </c>
      <c r="G99">
        <v>130060</v>
      </c>
      <c r="H99">
        <v>0</v>
      </c>
      <c r="I99">
        <v>130060</v>
      </c>
    </row>
    <row r="100" spans="1:9" x14ac:dyDescent="0.25">
      <c r="A100" t="s">
        <v>74</v>
      </c>
      <c r="G100">
        <v>1449003</v>
      </c>
      <c r="H100">
        <v>41100</v>
      </c>
      <c r="I100">
        <v>1407903</v>
      </c>
    </row>
    <row r="101" spans="1:9" x14ac:dyDescent="0.25">
      <c r="A101" t="s">
        <v>75</v>
      </c>
      <c r="G101">
        <v>4983963</v>
      </c>
      <c r="H101">
        <v>47100</v>
      </c>
      <c r="I101">
        <v>4936863</v>
      </c>
    </row>
    <row r="103" spans="1:9" x14ac:dyDescent="0.25">
      <c r="A103" s="1" t="s">
        <v>160</v>
      </c>
    </row>
    <row r="106" spans="1:9" x14ac:dyDescent="0.25">
      <c r="A106" t="s">
        <v>76</v>
      </c>
      <c r="G106">
        <v>2913961</v>
      </c>
      <c r="H106">
        <v>100</v>
      </c>
      <c r="I106">
        <v>2913861</v>
      </c>
    </row>
    <row r="107" spans="1:9" x14ac:dyDescent="0.25">
      <c r="A107" t="s">
        <v>77</v>
      </c>
      <c r="G107">
        <v>7598519</v>
      </c>
      <c r="H107">
        <v>235255</v>
      </c>
      <c r="I107">
        <v>7363264</v>
      </c>
    </row>
    <row r="108" spans="1:9" x14ac:dyDescent="0.25">
      <c r="A108" t="s">
        <v>78</v>
      </c>
      <c r="G108">
        <v>1482395</v>
      </c>
      <c r="H108">
        <v>45000</v>
      </c>
      <c r="I108">
        <v>1437395</v>
      </c>
    </row>
    <row r="109" spans="1:9" x14ac:dyDescent="0.25">
      <c r="A109" t="s">
        <v>79</v>
      </c>
      <c r="G109">
        <v>256800</v>
      </c>
      <c r="H109">
        <v>0</v>
      </c>
      <c r="I109">
        <v>256800</v>
      </c>
    </row>
    <row r="110" spans="1:9" x14ac:dyDescent="0.25">
      <c r="A110" t="s">
        <v>80</v>
      </c>
      <c r="G110">
        <v>3595055</v>
      </c>
      <c r="H110">
        <v>359345</v>
      </c>
      <c r="I110">
        <v>3235710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703359</v>
      </c>
      <c r="H111" s="8">
        <v>0</v>
      </c>
      <c r="I111" s="8">
        <v>703359</v>
      </c>
    </row>
    <row r="112" spans="1:9" x14ac:dyDescent="0.25">
      <c r="A112" t="s">
        <v>82</v>
      </c>
      <c r="G112">
        <v>65800</v>
      </c>
      <c r="H112">
        <v>0</v>
      </c>
      <c r="I112">
        <v>65800</v>
      </c>
    </row>
    <row r="113" spans="1:9" x14ac:dyDescent="0.25">
      <c r="A113" t="s">
        <v>83</v>
      </c>
      <c r="B113">
        <v>0</v>
      </c>
      <c r="C113">
        <v>58042</v>
      </c>
      <c r="D113">
        <v>46170</v>
      </c>
      <c r="E113">
        <v>6596</v>
      </c>
      <c r="G113">
        <v>110808</v>
      </c>
      <c r="H113">
        <v>0</v>
      </c>
      <c r="I113">
        <v>110808</v>
      </c>
    </row>
    <row r="114" spans="1:9" x14ac:dyDescent="0.25">
      <c r="A114" t="s">
        <v>84</v>
      </c>
      <c r="G114">
        <v>1175038</v>
      </c>
      <c r="H114">
        <v>15700</v>
      </c>
      <c r="I114">
        <v>1159338</v>
      </c>
    </row>
    <row r="115" spans="1:9" x14ac:dyDescent="0.25">
      <c r="A115" t="s">
        <v>85</v>
      </c>
      <c r="G115">
        <v>546516</v>
      </c>
      <c r="H115">
        <v>300700</v>
      </c>
      <c r="I115">
        <v>245816</v>
      </c>
    </row>
    <row r="116" spans="1:9" x14ac:dyDescent="0.25">
      <c r="A116" t="s">
        <v>86</v>
      </c>
      <c r="B116">
        <v>0</v>
      </c>
      <c r="C116">
        <v>58042</v>
      </c>
      <c r="D116">
        <v>46170</v>
      </c>
      <c r="E116">
        <v>6596</v>
      </c>
      <c r="G116">
        <v>18448251</v>
      </c>
      <c r="H116">
        <v>956100</v>
      </c>
      <c r="I116">
        <v>17492151</v>
      </c>
    </row>
    <row r="118" spans="1:9" x14ac:dyDescent="0.25">
      <c r="A118" s="1" t="s">
        <v>161</v>
      </c>
    </row>
    <row r="120" spans="1:9" x14ac:dyDescent="0.25">
      <c r="A120" t="s">
        <v>87</v>
      </c>
      <c r="G120">
        <v>729050</v>
      </c>
      <c r="H120">
        <v>0</v>
      </c>
      <c r="I120">
        <v>729050</v>
      </c>
    </row>
    <row r="122" spans="1:9" x14ac:dyDescent="0.25">
      <c r="A122" s="1" t="s">
        <v>162</v>
      </c>
    </row>
    <row r="124" spans="1:9" x14ac:dyDescent="0.25">
      <c r="A124" t="s">
        <v>88</v>
      </c>
      <c r="G124">
        <v>6994768</v>
      </c>
      <c r="H124">
        <v>0</v>
      </c>
      <c r="I124">
        <v>6994768</v>
      </c>
    </row>
    <row r="125" spans="1:9" x14ac:dyDescent="0.25">
      <c r="A125" t="s">
        <v>89</v>
      </c>
      <c r="G125">
        <v>3672267</v>
      </c>
      <c r="H125">
        <v>31100</v>
      </c>
      <c r="I125">
        <v>3641167</v>
      </c>
    </row>
    <row r="126" spans="1:9" x14ac:dyDescent="0.25">
      <c r="A126" t="s">
        <v>90</v>
      </c>
      <c r="G126">
        <v>132222</v>
      </c>
      <c r="H126">
        <v>22000</v>
      </c>
      <c r="I126">
        <v>110222</v>
      </c>
    </row>
    <row r="127" spans="1:9" x14ac:dyDescent="0.25">
      <c r="A127" t="s">
        <v>91</v>
      </c>
      <c r="G127">
        <v>10799257</v>
      </c>
      <c r="H127">
        <v>53100</v>
      </c>
      <c r="I127">
        <v>10746157</v>
      </c>
    </row>
    <row r="129" spans="1:9" x14ac:dyDescent="0.25">
      <c r="A129" s="1" t="s">
        <v>163</v>
      </c>
    </row>
    <row r="131" spans="1:9" x14ac:dyDescent="0.25">
      <c r="A131" t="s">
        <v>92</v>
      </c>
      <c r="G131">
        <v>185200</v>
      </c>
      <c r="H131">
        <v>0</v>
      </c>
      <c r="I131">
        <v>185200</v>
      </c>
    </row>
    <row r="132" spans="1:9" x14ac:dyDescent="0.25">
      <c r="A132" t="s">
        <v>93</v>
      </c>
      <c r="G132">
        <v>599532</v>
      </c>
      <c r="H132">
        <v>0</v>
      </c>
      <c r="I132">
        <v>599532</v>
      </c>
    </row>
    <row r="133" spans="1:9" x14ac:dyDescent="0.25">
      <c r="A133" t="s">
        <v>94</v>
      </c>
      <c r="G133">
        <v>0</v>
      </c>
      <c r="H133">
        <v>0</v>
      </c>
      <c r="I133">
        <v>0</v>
      </c>
    </row>
    <row r="134" spans="1:9" x14ac:dyDescent="0.25">
      <c r="A134" t="s">
        <v>95</v>
      </c>
      <c r="G134">
        <v>2151635</v>
      </c>
      <c r="H134">
        <v>125000</v>
      </c>
      <c r="I134">
        <v>2026635</v>
      </c>
    </row>
    <row r="135" spans="1:9" x14ac:dyDescent="0.25">
      <c r="A135" t="s">
        <v>96</v>
      </c>
      <c r="G135">
        <v>951628</v>
      </c>
      <c r="H135">
        <v>0</v>
      </c>
      <c r="I135">
        <v>951628</v>
      </c>
    </row>
    <row r="136" spans="1:9" x14ac:dyDescent="0.25">
      <c r="A136" t="s">
        <v>97</v>
      </c>
      <c r="G136">
        <v>3887995</v>
      </c>
      <c r="H136">
        <v>125000</v>
      </c>
      <c r="I136">
        <v>3762995</v>
      </c>
    </row>
    <row r="138" spans="1:9" x14ac:dyDescent="0.25">
      <c r="A138" s="1" t="s">
        <v>164</v>
      </c>
    </row>
    <row r="140" spans="1:9" x14ac:dyDescent="0.25">
      <c r="A140" t="s">
        <v>98</v>
      </c>
      <c r="G140">
        <v>2466570</v>
      </c>
      <c r="H140">
        <v>153400</v>
      </c>
      <c r="I140">
        <v>2313170</v>
      </c>
    </row>
    <row r="141" spans="1:9" x14ac:dyDescent="0.25">
      <c r="A141" t="s">
        <v>99</v>
      </c>
      <c r="G141">
        <v>1798935</v>
      </c>
      <c r="H141">
        <v>169800</v>
      </c>
      <c r="I141">
        <v>1629135</v>
      </c>
    </row>
    <row r="142" spans="1:9" x14ac:dyDescent="0.25">
      <c r="A142" t="s">
        <v>100</v>
      </c>
      <c r="G142">
        <v>4265505</v>
      </c>
      <c r="H142">
        <v>323200</v>
      </c>
      <c r="I142">
        <v>3942305</v>
      </c>
    </row>
    <row r="144" spans="1:9" x14ac:dyDescent="0.25">
      <c r="A144" s="1" t="s">
        <v>165</v>
      </c>
    </row>
    <row r="146" spans="1:9" x14ac:dyDescent="0.25">
      <c r="A146" t="s">
        <v>101</v>
      </c>
      <c r="G146">
        <v>1398517</v>
      </c>
      <c r="H146">
        <v>512100</v>
      </c>
      <c r="I146">
        <v>886417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238406795</v>
      </c>
      <c r="H150">
        <v>7126100</v>
      </c>
      <c r="I150">
        <v>231280695</v>
      </c>
    </row>
    <row r="151" spans="1:9" x14ac:dyDescent="0.25">
      <c r="A151" t="s">
        <v>104</v>
      </c>
      <c r="G151">
        <v>44512538</v>
      </c>
      <c r="H151">
        <v>2016600</v>
      </c>
      <c r="I151">
        <v>42495938</v>
      </c>
    </row>
    <row r="153" spans="1:9" x14ac:dyDescent="0.25">
      <c r="A153" t="s">
        <v>105</v>
      </c>
      <c r="G153">
        <v>282919333</v>
      </c>
      <c r="H153">
        <v>9142700</v>
      </c>
      <c r="I153">
        <v>273776633</v>
      </c>
    </row>
    <row r="155" spans="1:9" x14ac:dyDescent="0.25">
      <c r="A155" t="s">
        <v>106</v>
      </c>
      <c r="B155">
        <v>0</v>
      </c>
      <c r="C155">
        <v>14787116</v>
      </c>
      <c r="D155">
        <v>407655</v>
      </c>
      <c r="E155">
        <v>371056</v>
      </c>
      <c r="G155">
        <v>15565827</v>
      </c>
      <c r="H155">
        <v>15565827</v>
      </c>
      <c r="I155">
        <v>0</v>
      </c>
    </row>
    <row r="157" spans="1:9" x14ac:dyDescent="0.25">
      <c r="A157" t="s">
        <v>107</v>
      </c>
      <c r="G157">
        <v>232088</v>
      </c>
      <c r="H157">
        <v>169800</v>
      </c>
      <c r="I157">
        <v>62288</v>
      </c>
    </row>
    <row r="158" spans="1:9" x14ac:dyDescent="0.25">
      <c r="A158" t="s">
        <v>108</v>
      </c>
      <c r="G158">
        <v>116511</v>
      </c>
      <c r="H158">
        <v>0</v>
      </c>
      <c r="I158">
        <v>116511</v>
      </c>
    </row>
    <row r="162" spans="1:8" ht="41.4" x14ac:dyDescent="0.25">
      <c r="A162" s="9" t="s">
        <v>166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34.0976562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167</v>
      </c>
    </row>
    <row r="3" spans="1:9" ht="15.6" x14ac:dyDescent="0.3">
      <c r="A3" s="3" t="s">
        <v>148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168</v>
      </c>
      <c r="B7" t="s">
        <v>117</v>
      </c>
      <c r="C7">
        <v>1100</v>
      </c>
      <c r="D7">
        <v>146</v>
      </c>
      <c r="E7">
        <v>4149200</v>
      </c>
      <c r="F7">
        <v>28419.18</v>
      </c>
      <c r="G7" s="13" t="s">
        <v>118</v>
      </c>
    </row>
    <row r="8" spans="1:9" x14ac:dyDescent="0.25">
      <c r="A8" s="1" t="s">
        <v>170</v>
      </c>
      <c r="D8">
        <f>SUM(D7:D7)</f>
        <v>146</v>
      </c>
      <c r="E8">
        <f>SUM(E7:E7)</f>
        <v>4149200</v>
      </c>
    </row>
    <row r="9" spans="1:9" x14ac:dyDescent="0.25">
      <c r="A9" s="1"/>
    </row>
    <row r="10" spans="1:9" x14ac:dyDescent="0.25">
      <c r="A10" s="1" t="s">
        <v>169</v>
      </c>
      <c r="B10" t="s">
        <v>119</v>
      </c>
      <c r="C10">
        <v>7005</v>
      </c>
      <c r="D10">
        <v>165</v>
      </c>
      <c r="E10">
        <v>2961641</v>
      </c>
      <c r="F10">
        <v>17949.34</v>
      </c>
      <c r="G10" s="13" t="s">
        <v>118</v>
      </c>
    </row>
    <row r="11" spans="1:9" x14ac:dyDescent="0.25">
      <c r="B11" t="s">
        <v>120</v>
      </c>
      <c r="C11">
        <v>7006</v>
      </c>
      <c r="D11">
        <v>77</v>
      </c>
      <c r="E11">
        <v>1501701</v>
      </c>
      <c r="F11">
        <v>19502.61</v>
      </c>
      <c r="G11" s="13" t="s">
        <v>118</v>
      </c>
    </row>
    <row r="12" spans="1:9" x14ac:dyDescent="0.25">
      <c r="B12" t="s">
        <v>121</v>
      </c>
      <c r="C12">
        <v>7007</v>
      </c>
      <c r="D12">
        <v>128</v>
      </c>
      <c r="E12">
        <v>2601441</v>
      </c>
      <c r="F12">
        <v>20323.759999999998</v>
      </c>
      <c r="G12" s="13" t="s">
        <v>118</v>
      </c>
    </row>
    <row r="13" spans="1:9" x14ac:dyDescent="0.25">
      <c r="B13" t="s">
        <v>122</v>
      </c>
      <c r="C13">
        <v>7010</v>
      </c>
      <c r="D13">
        <v>63</v>
      </c>
      <c r="E13">
        <v>1023176</v>
      </c>
      <c r="F13">
        <v>16240.89</v>
      </c>
      <c r="G13" s="13" t="s">
        <v>118</v>
      </c>
    </row>
    <row r="14" spans="1:9" x14ac:dyDescent="0.25">
      <c r="A14" s="1" t="s">
        <v>171</v>
      </c>
      <c r="D14">
        <f>SUM(D10:D13)</f>
        <v>433</v>
      </c>
      <c r="E14">
        <f>SUM(E10:E13)</f>
        <v>8087959</v>
      </c>
    </row>
    <row r="18" spans="1:6" x14ac:dyDescent="0.25">
      <c r="A18" s="15" t="s">
        <v>172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2013-09-10T11:55:41Z</dcterms:created>
  <dcterms:modified xsi:type="dcterms:W3CDTF">2013-09-10T11:55:45Z</dcterms:modified>
</cp:coreProperties>
</file>