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2052" windowWidth="15456" windowHeight="2076" firstSheet="9" activeTab="13"/>
  </bookViews>
  <sheets>
    <sheet name="Relative Poverty (p73)" sheetId="10" r:id="rId1"/>
    <sheet name="Absolute poverty (p74)" sheetId="14" r:id="rId2"/>
    <sheet name="Material Deprivation (p75)" sheetId="11" r:id="rId3"/>
    <sheet name="Inequality (p76)" sheetId="13" r:id="rId4"/>
    <sheet name="School Attainment (p77)" sheetId="17" r:id="rId5"/>
    <sheet name="Adult Skills (p78)" sheetId="2" r:id="rId6"/>
    <sheet name="School Destinations (p79)" sheetId="3" r:id="rId7"/>
    <sheet name="16-19 NEET (p80)" sheetId="15" r:id="rId8"/>
    <sheet name="Graduate Destinations (p81)" sheetId="4" r:id="rId9"/>
    <sheet name="Birthweight (p83)" sheetId="5" r:id="rId10"/>
    <sheet name="BMI (p84)" sheetId="6" r:id="rId11"/>
    <sheet name="Adult health (p85)" sheetId="8" r:id="rId12"/>
    <sheet name="Mental wellbeing (p86)" sheetId="9" r:id="rId13"/>
    <sheet name="Drug use (p87) " sheetId="12" r:id="rId14"/>
  </sheets>
  <calcPr calcId="145621"/>
</workbook>
</file>

<file path=xl/calcChain.xml><?xml version="1.0" encoding="utf-8"?>
<calcChain xmlns="http://schemas.openxmlformats.org/spreadsheetml/2006/main">
  <c r="H12" i="17" l="1"/>
  <c r="G12" i="17"/>
  <c r="F12" i="17"/>
  <c r="E12" i="17"/>
  <c r="D12" i="17"/>
  <c r="C12" i="17"/>
  <c r="B12" i="17"/>
  <c r="I7" i="11" l="1"/>
  <c r="H7" i="11"/>
</calcChain>
</file>

<file path=xl/sharedStrings.xml><?xml version="1.0" encoding="utf-8"?>
<sst xmlns="http://schemas.openxmlformats.org/spreadsheetml/2006/main" count="150" uniqueCount="78">
  <si>
    <t>Proportion of adults aged 16-64 with low or no qualifications (SCQF level 4 or below)</t>
  </si>
  <si>
    <t>Proportion of school leavers who are in a positive destination approximately 9 months after leaving school</t>
  </si>
  <si>
    <t>2007/08</t>
  </si>
  <si>
    <t>2008/09</t>
  </si>
  <si>
    <t>2009/10</t>
  </si>
  <si>
    <t>2010/11</t>
  </si>
  <si>
    <t>Percentage of graduates in positive destinations 6 months after graduating</t>
  </si>
  <si>
    <t>Further Study or Training anywhere in the world</t>
  </si>
  <si>
    <t>Other destination</t>
  </si>
  <si>
    <t>Positive destinations</t>
  </si>
  <si>
    <t>The proportion of new born babies with a weight appropriate for gestational age</t>
  </si>
  <si>
    <t>Percentage of babies with a healthy birth weight</t>
  </si>
  <si>
    <t>Percentage of adults who assess their health as very good or good</t>
  </si>
  <si>
    <t>Men</t>
  </si>
  <si>
    <t>Women</t>
  </si>
  <si>
    <t>All adults</t>
  </si>
  <si>
    <t>Mental wellbeing derived from average score on the Warwick-Edinburgh Mental Well-being Scale (WEMWBS) of adults aged 16+ years</t>
  </si>
  <si>
    <t>Mean score</t>
  </si>
  <si>
    <t>2006/07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</si>
  <si>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</si>
  <si>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</si>
  <si>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</si>
  <si>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</si>
  <si>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</si>
  <si>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</si>
  <si>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</si>
  <si>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</si>
  <si>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</si>
  <si>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Children</t>
  </si>
  <si>
    <t>Before Housing Costs</t>
  </si>
  <si>
    <t>After Housing Costs</t>
  </si>
  <si>
    <t>1994/95</t>
  </si>
  <si>
    <t>1995/96</t>
  </si>
  <si>
    <t>1996/97</t>
  </si>
  <si>
    <t>2011/12</t>
  </si>
  <si>
    <t xml:space="preserve">Percentage of children in combined material deprivation (based on a suite of questions in the Family Resources Survey) and low income (below 70% of UK median income)
</t>
  </si>
  <si>
    <t>The estimated number of people (aged 15-64) in Scotland who use opiates (including illicit and prescribed methadone) and/or benzodiazepines illicitly</t>
  </si>
  <si>
    <t>Percentage of children aged 2-15 years whose Body Mass Index lies within a healthy range</t>
  </si>
  <si>
    <t>BHC</t>
  </si>
  <si>
    <t>AHC</t>
  </si>
  <si>
    <t>Number of individuals</t>
  </si>
  <si>
    <t>2012/13</t>
  </si>
  <si>
    <t>Percentage (old indicator)</t>
  </si>
  <si>
    <t>Percentage (new indicator)</t>
  </si>
  <si>
    <t>Proportion of total equivalised income going to the bottom three income deciles</t>
  </si>
  <si>
    <t>Percentage</t>
  </si>
  <si>
    <t>Proportion of children living in absolute poverty (below 60% of inflation adjusted 2010/11 UK median income) in Scottish households: 1994/95 to 2011/12</t>
  </si>
  <si>
    <t>Gap</t>
  </si>
  <si>
    <t>Most deprived</t>
  </si>
  <si>
    <t>Least deprived</t>
  </si>
  <si>
    <t>Average tariff score of S4 pupils, by characteristic of pupil, 2011/12</t>
  </si>
  <si>
    <t>Deprivation</t>
  </si>
  <si>
    <t>Proportion of healthy weight children (revised)</t>
  </si>
  <si>
    <t>Note: Healthy weight is defined as BMI greater than the 2nd percentile and below the 85th percentile according to the UK growth reference charts.</t>
  </si>
  <si>
    <t>Percentage of graduates in positive destinations 6 months after graduating, 2002-03 to 2011-12</t>
  </si>
  <si>
    <t>Employed in Professional and Managerial level occupation in Scotland (SOC1 to 3)</t>
  </si>
  <si>
    <t>Proportion of children living in absolute poverty (below 60 per cent of inflation adjusted 2010/11 UK median income) in Scottish households</t>
  </si>
  <si>
    <t>Proportion of children living in relative poverty (below 60 per cent of the UK median income) in Scottish households</t>
  </si>
  <si>
    <t>Average tariff score of S4 pupils, by deprivation</t>
  </si>
  <si>
    <t xml:space="preserve">Old </t>
  </si>
  <si>
    <t>New</t>
  </si>
  <si>
    <t>Note: Due to changes in the definition of positive destinations in 2010/11 it is not possible to compare the pre and post 2010/11 data</t>
  </si>
  <si>
    <t>Proportion of 16-19 year olds Not in Education, Employment or Training (NEET), Scotland, 2004-2012</t>
  </si>
  <si>
    <t>Percentage of children whose Body Mass Index (BMI) lies within a healthy range</t>
  </si>
  <si>
    <t>Improve mental well-being</t>
  </si>
  <si>
    <t>Number of adults with problem drug use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</si>
  <si>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this will not match data published by the Department for Work and Pensions on HBAI results, which gives a 3-year average to allow for comparison between all regions.</t>
    </r>
  </si>
  <si>
    <r>
      <rPr>
        <b/>
        <sz val="12"/>
        <color rgb="FF000000"/>
        <rFont val="Arial"/>
        <family val="2"/>
      </rPr>
      <t>Data Source:</t>
    </r>
    <r>
      <rPr>
        <sz val="12"/>
        <color rgb="FF000000"/>
        <rFont val="Arial"/>
        <family val="2"/>
      </rPr>
      <t xml:space="preserve"> Scottish Government (2013) </t>
    </r>
    <r>
      <rPr>
        <i/>
        <sz val="12"/>
        <color rgb="FF000000"/>
        <rFont val="Arial"/>
        <family val="2"/>
      </rPr>
      <t>Poverty and Income Inequality: Scotland 2011/12</t>
    </r>
  </si>
  <si>
    <t>Note: The questions used to define Material Deprivation changed in 2011-12. Figures from the old and new suite are not comparable.</t>
  </si>
  <si>
    <r>
      <rPr>
        <b/>
        <sz val="11"/>
        <color theme="1"/>
        <rFont val="Arial"/>
        <family val="2"/>
      </rPr>
      <t>Data Source</t>
    </r>
    <r>
      <rPr>
        <sz val="11"/>
        <color theme="1"/>
        <rFont val="Arial"/>
        <family val="2"/>
      </rPr>
      <t xml:space="preserve">: Scottish Government (2013) </t>
    </r>
    <r>
      <rPr>
        <i/>
        <sz val="11"/>
        <color theme="1"/>
        <rFont val="Arial"/>
        <family val="2"/>
      </rPr>
      <t>Attainment and Leaver Destinations Supplementary Data 2011/12</t>
    </r>
  </si>
  <si>
    <r>
      <rPr>
        <b/>
        <sz val="10"/>
        <color theme="1"/>
        <rFont val="Arial"/>
        <family val="2"/>
      </rPr>
      <t>Data Source</t>
    </r>
    <r>
      <rPr>
        <sz val="10"/>
        <color theme="1"/>
        <rFont val="Arial"/>
        <family val="2"/>
      </rPr>
      <t>: Data provided by the Scottish Government</t>
    </r>
  </si>
  <si>
    <r>
      <rPr>
        <b/>
        <sz val="10"/>
        <color theme="1"/>
        <rFont val="Arial"/>
        <family val="2"/>
      </rPr>
      <t xml:space="preserve">Data Source: </t>
    </r>
    <r>
      <rPr>
        <sz val="10"/>
        <color theme="1"/>
        <rFont val="Arial"/>
        <family val="2"/>
      </rPr>
      <t>Skills Development Scotland (2013)</t>
    </r>
  </si>
  <si>
    <r>
      <rPr>
        <b/>
        <sz val="11"/>
        <color theme="1"/>
        <rFont val="Calibri"/>
        <family val="2"/>
        <scheme val="minor"/>
      </rPr>
      <t xml:space="preserve">Data Source: </t>
    </r>
    <r>
      <rPr>
        <sz val="11"/>
        <color theme="1"/>
        <rFont val="Calibri"/>
        <family val="2"/>
        <scheme val="minor"/>
      </rPr>
      <t xml:space="preserve">Scottish Government (2013) </t>
    </r>
    <r>
      <rPr>
        <i/>
        <sz val="11"/>
        <color theme="1"/>
        <rFont val="Calibri"/>
        <family val="2"/>
        <scheme val="minor"/>
      </rPr>
      <t>More Choices More Chances Dataset</t>
    </r>
  </si>
  <si>
    <r>
      <rPr>
        <b/>
        <sz val="10"/>
        <rFont val="Arial"/>
        <family val="2"/>
      </rPr>
      <t xml:space="preserve">Data Source: </t>
    </r>
    <r>
      <rPr>
        <sz val="10"/>
        <rFont val="Arial"/>
        <family val="2"/>
      </rPr>
      <t>Higher Education Statistics Agency (2013)</t>
    </r>
  </si>
  <si>
    <t>Note: A "Positive Destinantion" has been defined as meaning working in a Managerial or Professional' job in Scotland (as defined by the Standard Occupational Classification (SOC)) or in continued study. It is measured 6 months after graduation</t>
  </si>
  <si>
    <r>
      <rPr>
        <b/>
        <sz val="10"/>
        <rFont val="Arial"/>
        <family val="2"/>
      </rPr>
      <t>Data Source</t>
    </r>
    <r>
      <rPr>
        <sz val="10"/>
        <rFont val="Arial"/>
        <family val="2"/>
      </rPr>
      <t xml:space="preserve">: Data provided to the Commission by the Scottish Government </t>
    </r>
  </si>
  <si>
    <r>
      <rPr>
        <b/>
        <sz val="10"/>
        <rFont val="Arial"/>
        <family val="2"/>
      </rPr>
      <t xml:space="preserve">Data Source: </t>
    </r>
    <r>
      <rPr>
        <sz val="10"/>
        <rFont val="Arial"/>
        <family val="2"/>
      </rPr>
      <t>Scottish Health Survey</t>
    </r>
  </si>
  <si>
    <r>
      <rPr>
        <b/>
        <sz val="10"/>
        <rFont val="Arial"/>
        <family val="2"/>
      </rPr>
      <t>Data Source:</t>
    </r>
    <r>
      <rPr>
        <sz val="10"/>
        <rFont val="Arial"/>
        <family val="2"/>
      </rPr>
      <t xml:space="preserve"> Estimating the National and Local Prevalence of Problem Drug Misuse in Scotland; Centre for Drug Misuse Research, University of Glasgow Scottish Centre for Infection and Environmental Health (2012)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</si>
</sst>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.0%"/>
    <numFmt numFmtId="165" formatCode="0.0"/>
    <numFmt numFmtId="166" formatCode="&quot;$&quot;#,##0\ ;\(&quot;$&quot;#,##0\)"/>
    <numFmt numFmtId="167" formatCode="####"/>
    <numFmt numFmtId="168" formatCode="0.00_)"/>
    <numFmt numFmtId="169" formatCode="[&gt;0.5]#,##0;[&lt;-0.5]\-#,##0;\-"/>
    <numFmt numFmtId="170" formatCode="_(General"/>
    <numFmt numFmtId="171" formatCode="#,##0_);;&quot;- &quot;_);@_)\ "/>
    <numFmt numFmtId="172" formatCode="_)#,##0_);_)\-#,##0_);_)0_);_)@_)"/>
    <numFmt numFmtId="173" formatCode="_-[$€-2]* #,##0.00_-;\-[$€-2]* #,##0.00_-;_-[$€-2]* &quot;-&quot;??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23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b/>
      <sz val="10.5"/>
      <color rgb="FF000000"/>
      <name val="Arial"/>
      <family val="2"/>
    </font>
    <font>
      <b/>
      <sz val="11.5"/>
      <color rgb="FF000000"/>
      <name val="Arial"/>
      <family val="2"/>
    </font>
    <font>
      <b/>
      <sz val="9.5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24"/>
      <name val="Arial"/>
      <family val="2"/>
    </font>
    <font>
      <sz val="9"/>
      <color indexed="9"/>
      <name val="Times"/>
      <family val="1"/>
    </font>
    <font>
      <sz val="12"/>
      <name val="Arial CE"/>
      <family val="2"/>
      <charset val="238"/>
    </font>
    <font>
      <sz val="8"/>
      <name val="Arial"/>
      <family val="2"/>
    </font>
    <font>
      <sz val="14"/>
      <name val="Arial"/>
      <family val="2"/>
    </font>
    <font>
      <b/>
      <i/>
      <sz val="16"/>
      <name val="Helv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8"/>
      <name val="Tms Rmn"/>
    </font>
    <font>
      <b/>
      <sz val="8"/>
      <name val="Tms Rmn"/>
    </font>
    <font>
      <u/>
      <sz val="9"/>
      <color indexed="12"/>
      <name val="ＭＳ 明朝"/>
      <family val="1"/>
      <charset val="128"/>
    </font>
    <font>
      <u/>
      <sz val="9"/>
      <color indexed="36"/>
      <name val="ＭＳ 明朝"/>
      <family val="1"/>
      <charset val="128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0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>
      <alignment horizontal="center" vertical="center"/>
    </xf>
    <xf numFmtId="0" fontId="27" fillId="7" borderId="0" applyNumberFormat="0" applyBorder="0" applyAlignment="0" applyProtection="0"/>
    <xf numFmtId="172" fontId="41" fillId="0" borderId="0" applyFont="0" applyFill="0" applyBorder="0" applyAlignment="0" applyProtection="0"/>
    <xf numFmtId="0" fontId="28" fillId="24" borderId="8" applyNumberFormat="0" applyAlignment="0" applyProtection="0"/>
    <xf numFmtId="0" fontId="29" fillId="25" borderId="9" applyNumberFormat="0" applyAlignment="0" applyProtection="0"/>
    <xf numFmtId="3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8" fillId="0" borderId="0"/>
    <xf numFmtId="167" fontId="43" fillId="26" borderId="2"/>
    <xf numFmtId="165" fontId="41" fillId="0" borderId="0" applyBorder="0"/>
    <xf numFmtId="165" fontId="41" fillId="0" borderId="1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3" fontId="44" fillId="0" borderId="0"/>
    <xf numFmtId="2" fontId="42" fillId="0" borderId="0" applyFont="0" applyFill="0" applyBorder="0" applyAlignment="0" applyProtection="0"/>
    <xf numFmtId="0" fontId="31" fillId="8" borderId="0" applyNumberFormat="0" applyBorder="0" applyAlignment="0" applyProtection="0"/>
    <xf numFmtId="38" fontId="45" fillId="27" borderId="0" applyNumberFormat="0" applyBorder="0" applyAlignment="0" applyProtection="0"/>
    <xf numFmtId="0" fontId="3" fillId="0" borderId="10" applyNumberFormat="0" applyAlignment="0" applyProtection="0">
      <alignment horizontal="left" vertical="center"/>
    </xf>
    <xf numFmtId="0" fontId="3" fillId="0" borderId="6">
      <alignment horizontal="left" vertical="center"/>
    </xf>
    <xf numFmtId="169" fontId="46" fillId="0" borderId="0">
      <alignment horizontal="left" vertical="center"/>
    </xf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169" fontId="46" fillId="0" borderId="0">
      <alignment horizontal="left" vertical="center"/>
    </xf>
    <xf numFmtId="0" fontId="8" fillId="0" borderId="0"/>
    <xf numFmtId="10" fontId="45" fillId="5" borderId="2" applyNumberFormat="0" applyBorder="0" applyAlignment="0" applyProtection="0"/>
    <xf numFmtId="0" fontId="35" fillId="11" borderId="8" applyNumberFormat="0" applyAlignment="0" applyProtection="0"/>
    <xf numFmtId="0" fontId="35" fillId="11" borderId="8" applyNumberFormat="0" applyAlignment="0" applyProtection="0"/>
    <xf numFmtId="0" fontId="35" fillId="11" borderId="8" applyNumberFormat="0" applyAlignment="0" applyProtection="0"/>
    <xf numFmtId="0" fontId="36" fillId="0" borderId="14" applyNumberFormat="0" applyFill="0" applyAlignment="0" applyProtection="0"/>
    <xf numFmtId="0" fontId="37" fillId="28" borderId="0" applyNumberFormat="0" applyBorder="0" applyAlignment="0" applyProtection="0"/>
    <xf numFmtId="168" fontId="47" fillId="0" borderId="0"/>
    <xf numFmtId="0" fontId="24" fillId="0" borderId="0"/>
    <xf numFmtId="0" fontId="5" fillId="0" borderId="0"/>
    <xf numFmtId="0" fontId="24" fillId="29" borderId="15" applyNumberFormat="0" applyFont="0" applyAlignment="0" applyProtection="0"/>
    <xf numFmtId="0" fontId="48" fillId="0" borderId="0">
      <alignment horizontal="left"/>
    </xf>
    <xf numFmtId="0" fontId="5" fillId="10" borderId="16">
      <alignment horizontal="center" vertical="center" wrapText="1"/>
    </xf>
    <xf numFmtId="0" fontId="5" fillId="29" borderId="16"/>
    <xf numFmtId="0" fontId="5" fillId="10" borderId="16">
      <alignment horizontal="left" vertical="center"/>
    </xf>
    <xf numFmtId="0" fontId="5" fillId="0" borderId="16"/>
    <xf numFmtId="0" fontId="38" fillId="24" borderId="17" applyNumberFormat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41" fillId="0" borderId="0" applyFill="0" applyBorder="0" applyAlignment="0" applyProtection="0"/>
    <xf numFmtId="0" fontId="5" fillId="0" borderId="0"/>
    <xf numFmtId="0" fontId="5" fillId="0" borderId="0"/>
    <xf numFmtId="0" fontId="5" fillId="0" borderId="0">
      <alignment textRotation="90"/>
    </xf>
    <xf numFmtId="0" fontId="41" fillId="0" borderId="3">
      <alignment horizontal="center" vertical="center"/>
    </xf>
    <xf numFmtId="0" fontId="5" fillId="0" borderId="0"/>
    <xf numFmtId="171" fontId="49" fillId="0" borderId="4" applyFill="0" applyBorder="0" applyProtection="0">
      <alignment horizontal="right"/>
    </xf>
    <xf numFmtId="0" fontId="50" fillId="0" borderId="0" applyNumberFormat="0" applyFill="0" applyBorder="0" applyProtection="0">
      <alignment horizontal="center" vertical="center" wrapText="1"/>
    </xf>
    <xf numFmtId="1" fontId="51" fillId="0" borderId="0" applyNumberFormat="0" applyFill="0" applyBorder="0" applyProtection="0">
      <alignment horizontal="right" vertical="top"/>
    </xf>
    <xf numFmtId="170" fontId="49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 vertical="top"/>
    </xf>
    <xf numFmtId="0" fontId="3" fillId="0" borderId="0"/>
    <xf numFmtId="0" fontId="52" fillId="0" borderId="0"/>
    <xf numFmtId="0" fontId="39" fillId="0" borderId="0" applyNumberFormat="0" applyFill="0" applyBorder="0" applyAlignment="0" applyProtection="0"/>
    <xf numFmtId="0" fontId="53" fillId="0" borderId="0"/>
    <xf numFmtId="0" fontId="25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0" fillId="2" borderId="0" xfId="0" applyFill="1" applyBorder="1"/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Border="1"/>
    <xf numFmtId="0" fontId="5" fillId="2" borderId="0" xfId="0" applyFont="1" applyFill="1" applyBorder="1"/>
    <xf numFmtId="0" fontId="8" fillId="2" borderId="0" xfId="0" applyFont="1" applyFill="1" applyBorder="1"/>
    <xf numFmtId="0" fontId="5" fillId="2" borderId="0" xfId="0" applyFont="1" applyFill="1"/>
    <xf numFmtId="165" fontId="5" fillId="2" borderId="0" xfId="0" applyNumberFormat="1" applyFont="1" applyFill="1" applyBorder="1" applyAlignment="1">
      <alignment horizontal="right" vertical="top"/>
    </xf>
    <xf numFmtId="0" fontId="0" fillId="2" borderId="0" xfId="0" applyFill="1"/>
    <xf numFmtId="0" fontId="0" fillId="2" borderId="0" xfId="0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17" fillId="0" borderId="0" xfId="0" applyFont="1"/>
    <xf numFmtId="0" fontId="17" fillId="2" borderId="0" xfId="0" applyFont="1" applyFill="1"/>
    <xf numFmtId="0" fontId="12" fillId="2" borderId="0" xfId="0" applyFont="1" applyFill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165" fontId="13" fillId="3" borderId="2" xfId="0" applyNumberFormat="1" applyFont="1" applyFill="1" applyBorder="1" applyAlignment="1">
      <alignment horizontal="center" vertical="center"/>
    </xf>
    <xf numFmtId="165" fontId="16" fillId="3" borderId="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6" fillId="3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8" fillId="3" borderId="2" xfId="0" applyFont="1" applyFill="1" applyBorder="1" applyAlignment="1"/>
    <xf numFmtId="0" fontId="8" fillId="3" borderId="2" xfId="0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0" fillId="3" borderId="2" xfId="0" applyFill="1" applyBorder="1"/>
    <xf numFmtId="0" fontId="11" fillId="2" borderId="0" xfId="0" applyFont="1" applyFill="1" applyBorder="1" applyAlignment="1">
      <alignment vertical="top"/>
    </xf>
    <xf numFmtId="0" fontId="21" fillId="2" borderId="0" xfId="0" applyFont="1" applyFill="1" applyAlignment="1">
      <alignment vertical="top"/>
    </xf>
    <xf numFmtId="0" fontId="15" fillId="3" borderId="2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165" fontId="6" fillId="3" borderId="2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wrapText="1"/>
    </xf>
    <xf numFmtId="0" fontId="14" fillId="3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vertical="top" wrapText="1"/>
    </xf>
    <xf numFmtId="3" fontId="5" fillId="3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 wrapText="1"/>
    </xf>
    <xf numFmtId="0" fontId="5" fillId="5" borderId="0" xfId="0" applyFont="1" applyFill="1"/>
    <xf numFmtId="0" fontId="5" fillId="5" borderId="0" xfId="0" applyFont="1" applyFill="1" applyBorder="1"/>
    <xf numFmtId="165" fontId="5" fillId="5" borderId="0" xfId="0" applyNumberFormat="1" applyFont="1" applyFill="1"/>
    <xf numFmtId="0" fontId="8" fillId="3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8" fillId="2" borderId="0" xfId="0" applyFont="1" applyFill="1" applyBorder="1" applyAlignment="1"/>
    <xf numFmtId="0" fontId="11" fillId="2" borderId="0" xfId="0" applyFont="1" applyFill="1"/>
    <xf numFmtId="0" fontId="0" fillId="3" borderId="6" xfId="0" applyFont="1" applyFill="1" applyBorder="1"/>
    <xf numFmtId="0" fontId="14" fillId="3" borderId="6" xfId="0" applyFont="1" applyFill="1" applyBorder="1"/>
    <xf numFmtId="0" fontId="14" fillId="3" borderId="0" xfId="0" applyFont="1" applyFill="1" applyBorder="1"/>
    <xf numFmtId="0" fontId="0" fillId="3" borderId="0" xfId="0" applyFont="1" applyFill="1" applyBorder="1"/>
    <xf numFmtId="0" fontId="14" fillId="3" borderId="3" xfId="0" applyFont="1" applyFill="1" applyBorder="1"/>
    <xf numFmtId="0" fontId="0" fillId="3" borderId="3" xfId="0" applyFont="1" applyFill="1" applyBorder="1"/>
    <xf numFmtId="0" fontId="3" fillId="3" borderId="6" xfId="0" applyFont="1" applyFill="1" applyBorder="1"/>
    <xf numFmtId="0" fontId="17" fillId="3" borderId="3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/>
    <xf numFmtId="0" fontId="3" fillId="2" borderId="0" xfId="0" applyFont="1" applyFill="1"/>
    <xf numFmtId="0" fontId="8" fillId="2" borderId="0" xfId="3" applyFont="1" applyFill="1" applyBorder="1" applyAlignment="1">
      <alignment wrapText="1"/>
    </xf>
    <xf numFmtId="0" fontId="5" fillId="2" borderId="0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 wrapText="1"/>
    </xf>
    <xf numFmtId="1" fontId="5" fillId="2" borderId="0" xfId="3" applyNumberFormat="1" applyFont="1" applyFill="1" applyBorder="1"/>
    <xf numFmtId="1" fontId="8" fillId="2" borderId="0" xfId="3" applyNumberFormat="1" applyFont="1" applyFill="1" applyBorder="1"/>
    <xf numFmtId="0" fontId="21" fillId="2" borderId="0" xfId="0" applyFont="1" applyFill="1"/>
    <xf numFmtId="0" fontId="17" fillId="2" borderId="0" xfId="0" applyFont="1" applyFill="1" applyBorder="1"/>
    <xf numFmtId="1" fontId="17" fillId="2" borderId="0" xfId="0" applyNumberFormat="1" applyFont="1" applyFill="1"/>
    <xf numFmtId="0" fontId="5" fillId="2" borderId="0" xfId="4" quotePrefix="1" applyNumberFormat="1" applyFont="1" applyFill="1" applyBorder="1"/>
    <xf numFmtId="0" fontId="5" fillId="2" borderId="0" xfId="4" applyNumberFormat="1" applyFont="1" applyFill="1" applyBorder="1"/>
    <xf numFmtId="1" fontId="17" fillId="2" borderId="0" xfId="0" applyNumberFormat="1" applyFont="1" applyFill="1" applyBorder="1"/>
    <xf numFmtId="1" fontId="6" fillId="2" borderId="0" xfId="0" applyNumberFormat="1" applyFont="1" applyFill="1" applyBorder="1"/>
    <xf numFmtId="0" fontId="8" fillId="3" borderId="0" xfId="3" applyFont="1" applyFill="1" applyBorder="1" applyAlignment="1">
      <alignment horizontal="center" vertical="center" wrapText="1"/>
    </xf>
    <xf numFmtId="0" fontId="8" fillId="3" borderId="0" xfId="3" applyFont="1" applyFill="1" applyBorder="1" applyAlignment="1">
      <alignment vertical="center" wrapText="1"/>
    </xf>
    <xf numFmtId="1" fontId="5" fillId="3" borderId="0" xfId="3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/>
    <xf numFmtId="0" fontId="17" fillId="2" borderId="0" xfId="0" applyFont="1" applyFill="1" applyBorder="1" applyAlignment="1"/>
    <xf numFmtId="0" fontId="17" fillId="4" borderId="0" xfId="0" applyFont="1" applyFill="1" applyBorder="1"/>
    <xf numFmtId="0" fontId="17" fillId="3" borderId="0" xfId="0" applyFont="1" applyFill="1" applyBorder="1"/>
    <xf numFmtId="0" fontId="14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1" fillId="4" borderId="3" xfId="0" applyFont="1" applyFill="1" applyBorder="1"/>
    <xf numFmtId="0" fontId="17" fillId="4" borderId="3" xfId="0" applyFont="1" applyFill="1" applyBorder="1"/>
    <xf numFmtId="0" fontId="16" fillId="4" borderId="3" xfId="0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/>
    </xf>
    <xf numFmtId="0" fontId="8" fillId="3" borderId="0" xfId="4" quotePrefix="1" applyNumberFormat="1" applyFont="1" applyFill="1" applyBorder="1" applyAlignment="1">
      <alignment vertical="center"/>
    </xf>
    <xf numFmtId="0" fontId="8" fillId="3" borderId="0" xfId="4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3" fillId="5" borderId="0" xfId="0" applyFont="1" applyFill="1"/>
    <xf numFmtId="165" fontId="5" fillId="3" borderId="2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left" vertical="center" wrapText="1"/>
    </xf>
    <xf numFmtId="165" fontId="17" fillId="2" borderId="0" xfId="0" applyNumberFormat="1" applyFont="1" applyFill="1"/>
    <xf numFmtId="3" fontId="17" fillId="2" borderId="0" xfId="0" applyNumberFormat="1" applyFont="1" applyFill="1" applyBorder="1"/>
    <xf numFmtId="3" fontId="17" fillId="2" borderId="0" xfId="0" applyNumberFormat="1" applyFont="1" applyFill="1"/>
    <xf numFmtId="0" fontId="17" fillId="3" borderId="2" xfId="0" applyFont="1" applyFill="1" applyBorder="1" applyAlignment="1"/>
    <xf numFmtId="0" fontId="56" fillId="2" borderId="0" xfId="0" applyFont="1" applyFill="1"/>
    <xf numFmtId="0" fontId="0" fillId="3" borderId="2" xfId="0" applyFill="1" applyBorder="1" applyAlignment="1">
      <alignment horizontal="center"/>
    </xf>
    <xf numFmtId="0" fontId="21" fillId="30" borderId="19" xfId="0" applyFont="1" applyFill="1" applyBorder="1" applyAlignment="1">
      <alignment horizontal="center" vertical="center"/>
    </xf>
    <xf numFmtId="0" fontId="21" fillId="30" borderId="2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1" fillId="3" borderId="2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4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8" fillId="3" borderId="6" xfId="3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5" borderId="0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15" fillId="3" borderId="2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 wrapText="1"/>
    </xf>
    <xf numFmtId="0" fontId="11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15" fillId="3" borderId="2" xfId="0" applyFont="1" applyFill="1" applyBorder="1" applyAlignment="1">
      <alignment horizontal="center" wrapText="1"/>
    </xf>
    <xf numFmtId="0" fontId="57" fillId="2" borderId="0" xfId="0" applyFont="1" applyFill="1" applyAlignment="1">
      <alignment vertical="center"/>
    </xf>
  </cellXfs>
  <cellStyles count="100">
    <cellStyle name="%" xfId="3"/>
    <cellStyle name="% 2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ANCLAS,REZONES Y SUS PARTES,DE FUNDICION,DE HIERRO O DE ACERO" xfId="31"/>
    <cellStyle name="ANCLAS,REZONES Y SUS PARTES,DE FUNDICION,DE HIERRO O DE ACERO 2" xfId="32"/>
    <cellStyle name="annee semestre" xfId="33"/>
    <cellStyle name="Bad 2" xfId="34"/>
    <cellStyle name="Bulletin Cells" xfId="35"/>
    <cellStyle name="Calculation 2" xfId="36"/>
    <cellStyle name="Check Cell 2" xfId="37"/>
    <cellStyle name="Comma 2" xfId="2"/>
    <cellStyle name="Comma0" xfId="38"/>
    <cellStyle name="Currency0" xfId="39"/>
    <cellStyle name="Data_Total" xfId="40"/>
    <cellStyle name="Date" xfId="41"/>
    <cellStyle name="données" xfId="42"/>
    <cellStyle name="donnéesbord" xfId="43"/>
    <cellStyle name="Euro" xfId="44"/>
    <cellStyle name="Euro 2" xfId="45"/>
    <cellStyle name="Explanatory Text 2" xfId="46"/>
    <cellStyle name="financniO" xfId="47"/>
    <cellStyle name="Fixed" xfId="48"/>
    <cellStyle name="Good 2" xfId="49"/>
    <cellStyle name="Grey" xfId="50"/>
    <cellStyle name="Header1" xfId="51"/>
    <cellStyle name="Header2" xfId="52"/>
    <cellStyle name="Heading" xfId="53"/>
    <cellStyle name="Heading 1 2" xfId="54"/>
    <cellStyle name="Heading 2 2" xfId="55"/>
    <cellStyle name="Heading 3 2" xfId="56"/>
    <cellStyle name="Heading 4 2" xfId="57"/>
    <cellStyle name="Heading 5" xfId="58"/>
    <cellStyle name="Headings" xfId="59"/>
    <cellStyle name="Input [yellow]" xfId="60"/>
    <cellStyle name="Input 2" xfId="61"/>
    <cellStyle name="Input 3" xfId="62"/>
    <cellStyle name="Input 4" xfId="63"/>
    <cellStyle name="Linked Cell 2" xfId="64"/>
    <cellStyle name="Neutral 2" xfId="65"/>
    <cellStyle name="Normal" xfId="0" builtinId="0"/>
    <cellStyle name="Normal - Style1" xfId="66"/>
    <cellStyle name="Normal 2" xfId="67"/>
    <cellStyle name="Normal 3" xfId="5"/>
    <cellStyle name="Normal 4" xfId="68"/>
    <cellStyle name="Normal_TAB6" xfId="4"/>
    <cellStyle name="Note 2" xfId="69"/>
    <cellStyle name="notes" xfId="70"/>
    <cellStyle name="ODMColheads" xfId="71"/>
    <cellStyle name="ODMNoneScot" xfId="72"/>
    <cellStyle name="ODMOrigins" xfId="73"/>
    <cellStyle name="ODMScotData" xfId="74"/>
    <cellStyle name="Output 2" xfId="75"/>
    <cellStyle name="Percent" xfId="1" builtinId="5"/>
    <cellStyle name="Percent [2]" xfId="76"/>
    <cellStyle name="Percent 2" xfId="77"/>
    <cellStyle name="Percent 3" xfId="78"/>
    <cellStyle name="Percent 4" xfId="79"/>
    <cellStyle name="Publication_style" xfId="80"/>
    <cellStyle name="Refdb standard" xfId="81"/>
    <cellStyle name="Refdb standard 2" xfId="82"/>
    <cellStyle name="Row_CategoryHeadings" xfId="83"/>
    <cellStyle name="semestre" xfId="84"/>
    <cellStyle name="Source" xfId="85"/>
    <cellStyle name="Table Cells" xfId="86"/>
    <cellStyle name="Table Column Headings" xfId="87"/>
    <cellStyle name="Table Number" xfId="88"/>
    <cellStyle name="Table Row Headings" xfId="89"/>
    <cellStyle name="Table Title" xfId="90"/>
    <cellStyle name="Table_Name" xfId="91"/>
    <cellStyle name="tête chapitre" xfId="92"/>
    <cellStyle name="Title 2" xfId="93"/>
    <cellStyle name="titre" xfId="94"/>
    <cellStyle name="Total 2" xfId="95"/>
    <cellStyle name="Warning Text 2" xfId="96"/>
    <cellStyle name="Warnings" xfId="97"/>
    <cellStyle name="ハイパーリンク" xfId="98"/>
    <cellStyle name="表示済みのハイパーリンク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0852385472859"/>
          <c:y val="5.4729066275494481E-2"/>
          <c:w val="0.86473574507352702"/>
          <c:h val="0.72621251319680191"/>
        </c:manualLayout>
      </c:layout>
      <c:lineChart>
        <c:grouping val="standard"/>
        <c:varyColors val="0"/>
        <c:ser>
          <c:idx val="0"/>
          <c:order val="0"/>
          <c:tx>
            <c:v>Old</c:v>
          </c:tx>
          <c:marker>
            <c:symbol val="none"/>
          </c:marker>
          <c:cat>
            <c:strRef>
              <c:f>'School Destinations (p79)'!$B$5:$G$5</c:f>
              <c:strCache>
                <c:ptCount val="6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</c:strCache>
            </c:strRef>
          </c:cat>
          <c:val>
            <c:numRef>
              <c:f>'School Destinations (p79)'!$B$7:$G$7</c:f>
              <c:numCache>
                <c:formatCode>General</c:formatCode>
                <c:ptCount val="6"/>
                <c:pt idx="0">
                  <c:v>87</c:v>
                </c:pt>
                <c:pt idx="1">
                  <c:v>84</c:v>
                </c:pt>
                <c:pt idx="2">
                  <c:v>85.1</c:v>
                </c:pt>
              </c:numCache>
            </c:numRef>
          </c:val>
          <c:smooth val="0"/>
        </c:ser>
        <c:ser>
          <c:idx val="1"/>
          <c:order val="1"/>
          <c:tx>
            <c:v>New - with new program added</c:v>
          </c:tx>
          <c:spPr>
            <a:ln>
              <a:solidFill>
                <a:schemeClr val="accent1"/>
              </a:solidFill>
              <a:prstDash val="sysDot"/>
            </a:ln>
          </c:spPr>
          <c:marker>
            <c:symbol val="none"/>
          </c:marker>
          <c:val>
            <c:numRef>
              <c:f>'School Destinations (p79)'!$B$8:$G$8</c:f>
              <c:numCache>
                <c:formatCode>General</c:formatCode>
                <c:ptCount val="6"/>
                <c:pt idx="3">
                  <c:v>85.2</c:v>
                </c:pt>
                <c:pt idx="4">
                  <c:v>87.2</c:v>
                </c:pt>
                <c:pt idx="5">
                  <c:v>89.5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72768"/>
        <c:axId val="74274304"/>
      </c:lineChart>
      <c:catAx>
        <c:axId val="74272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4274304"/>
        <c:crosses val="autoZero"/>
        <c:auto val="1"/>
        <c:lblAlgn val="ctr"/>
        <c:lblOffset val="100"/>
        <c:noMultiLvlLbl val="0"/>
      </c:catAx>
      <c:valAx>
        <c:axId val="74274304"/>
        <c:scaling>
          <c:orientation val="minMax"/>
          <c:max val="9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crossAx val="7427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13</xdr:col>
      <xdr:colOff>177433</xdr:colOff>
      <xdr:row>30</xdr:row>
      <xdr:rowOff>9484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55520"/>
          <a:ext cx="7492633" cy="392616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</xdr:row>
      <xdr:rowOff>0</xdr:rowOff>
    </xdr:from>
    <xdr:to>
      <xdr:col>21</xdr:col>
      <xdr:colOff>576609</xdr:colOff>
      <xdr:row>13</xdr:row>
      <xdr:rowOff>241110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9080" y="571500"/>
          <a:ext cx="6200169" cy="367011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17</xdr:col>
      <xdr:colOff>268810</xdr:colOff>
      <xdr:row>26</xdr:row>
      <xdr:rowOff>64332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6320" y="1760220"/>
          <a:ext cx="6761050" cy="373717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19</xdr:col>
      <xdr:colOff>47856</xdr:colOff>
      <xdr:row>31</xdr:row>
      <xdr:rowOff>73462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6320" y="4015740"/>
          <a:ext cx="7065876" cy="357866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9</xdr:col>
      <xdr:colOff>168134</xdr:colOff>
      <xdr:row>27</xdr:row>
      <xdr:rowOff>135906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" y="1775460"/>
          <a:ext cx="5700254" cy="311532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11</xdr:col>
      <xdr:colOff>69270</xdr:colOff>
      <xdr:row>29</xdr:row>
      <xdr:rowOff>148160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1394460"/>
          <a:ext cx="7955970" cy="38286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5</xdr:col>
      <xdr:colOff>244331</xdr:colOff>
      <xdr:row>28</xdr:row>
      <xdr:rowOff>24703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5669771" cy="36823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12</xdr:col>
      <xdr:colOff>305408</xdr:colOff>
      <xdr:row>31</xdr:row>
      <xdr:rowOff>110039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33600"/>
          <a:ext cx="7011008" cy="35847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11</xdr:col>
      <xdr:colOff>445667</xdr:colOff>
      <xdr:row>28</xdr:row>
      <xdr:rowOff>103926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60" y="2590800"/>
          <a:ext cx="7608467" cy="33957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12</xdr:col>
      <xdr:colOff>645340</xdr:colOff>
      <xdr:row>29</xdr:row>
      <xdr:rowOff>103987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" y="1493520"/>
          <a:ext cx="7937680" cy="40968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10</xdr:col>
      <xdr:colOff>241300</xdr:colOff>
      <xdr:row>31</xdr:row>
      <xdr:rowOff>21611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8720" y="2301240"/>
          <a:ext cx="5864860" cy="31762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10</xdr:col>
      <xdr:colOff>515686</xdr:colOff>
      <xdr:row>26</xdr:row>
      <xdr:rowOff>125252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85900"/>
          <a:ext cx="6626926" cy="32799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11</xdr:row>
      <xdr:rowOff>128586</xdr:rowOff>
    </xdr:from>
    <xdr:to>
      <xdr:col>8</xdr:col>
      <xdr:colOff>104775</xdr:colOff>
      <xdr:row>32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0.00168</cdr:x>
      <cdr:y>0.26358</cdr:y>
    </cdr:from>
    <cdr:to>
      <cdr:x>0.05556</cdr:x>
      <cdr:y>0.55508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392236" y="1386622"/>
          <a:ext cx="1089791" cy="287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Percentage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11</xdr:col>
      <xdr:colOff>588736</xdr:colOff>
      <xdr:row>24</xdr:row>
      <xdr:rowOff>158748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859280"/>
          <a:ext cx="5450296" cy="2901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Normal="100" workbookViewId="0">
      <selection activeCell="A7" sqref="A7"/>
    </sheetView>
  </sheetViews>
  <sheetFormatPr defaultRowHeight="14.4"/>
  <sheetData>
    <row r="1" spans="1:30" ht="15.75" customHeight="1">
      <c r="A1" s="32" t="s">
        <v>57</v>
      </c>
      <c r="B1" s="1"/>
      <c r="C1" s="1"/>
      <c r="D1" s="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>
      <c r="A2" s="3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>
      <c r="A3" s="111"/>
      <c r="B3" s="111"/>
      <c r="C3" s="34" t="s">
        <v>31</v>
      </c>
      <c r="D3" s="34" t="s">
        <v>32</v>
      </c>
      <c r="E3" s="34" t="s">
        <v>33</v>
      </c>
      <c r="F3" s="34" t="s">
        <v>19</v>
      </c>
      <c r="G3" s="34" t="s">
        <v>20</v>
      </c>
      <c r="H3" s="34" t="s">
        <v>21</v>
      </c>
      <c r="I3" s="34" t="s">
        <v>22</v>
      </c>
      <c r="J3" s="34" t="s">
        <v>23</v>
      </c>
      <c r="K3" s="34" t="s">
        <v>24</v>
      </c>
      <c r="L3" s="34" t="s">
        <v>25</v>
      </c>
      <c r="M3" s="34" t="s">
        <v>26</v>
      </c>
      <c r="N3" s="34" t="s">
        <v>27</v>
      </c>
      <c r="O3" s="34" t="s">
        <v>18</v>
      </c>
      <c r="P3" s="34" t="s">
        <v>2</v>
      </c>
      <c r="Q3" s="34" t="s">
        <v>3</v>
      </c>
      <c r="R3" s="34" t="s">
        <v>4</v>
      </c>
      <c r="S3" s="34" t="s">
        <v>5</v>
      </c>
      <c r="T3" s="34" t="s">
        <v>34</v>
      </c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48.75" customHeight="1">
      <c r="A4" s="112" t="s">
        <v>28</v>
      </c>
      <c r="B4" s="47" t="s">
        <v>29</v>
      </c>
      <c r="C4" s="48">
        <v>28</v>
      </c>
      <c r="D4" s="48">
        <v>27</v>
      </c>
      <c r="E4" s="48">
        <v>31</v>
      </c>
      <c r="F4" s="48">
        <v>30</v>
      </c>
      <c r="G4" s="48">
        <v>28</v>
      </c>
      <c r="H4" s="48">
        <v>28</v>
      </c>
      <c r="I4" s="48">
        <v>27</v>
      </c>
      <c r="J4" s="48">
        <v>27</v>
      </c>
      <c r="K4" s="48">
        <v>25</v>
      </c>
      <c r="L4" s="48">
        <v>24</v>
      </c>
      <c r="M4" s="48">
        <v>21</v>
      </c>
      <c r="N4" s="48">
        <v>21</v>
      </c>
      <c r="O4" s="48">
        <v>21</v>
      </c>
      <c r="P4" s="48">
        <v>20</v>
      </c>
      <c r="Q4" s="48">
        <v>21</v>
      </c>
      <c r="R4" s="48">
        <v>20</v>
      </c>
      <c r="S4" s="48">
        <v>17</v>
      </c>
      <c r="T4" s="48">
        <v>15</v>
      </c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41.4">
      <c r="A5" s="113"/>
      <c r="B5" s="35" t="s">
        <v>30</v>
      </c>
      <c r="C5" s="49">
        <v>30</v>
      </c>
      <c r="D5" s="49">
        <v>32</v>
      </c>
      <c r="E5" s="49">
        <v>33</v>
      </c>
      <c r="F5" s="49">
        <v>31</v>
      </c>
      <c r="G5" s="49">
        <v>31</v>
      </c>
      <c r="H5" s="49">
        <v>32</v>
      </c>
      <c r="I5" s="49">
        <v>32</v>
      </c>
      <c r="J5" s="49">
        <v>31</v>
      </c>
      <c r="K5" s="49">
        <v>27</v>
      </c>
      <c r="L5" s="49">
        <v>27</v>
      </c>
      <c r="M5" s="49">
        <v>25</v>
      </c>
      <c r="N5" s="49">
        <v>24</v>
      </c>
      <c r="O5" s="49">
        <v>25</v>
      </c>
      <c r="P5" s="49">
        <v>24</v>
      </c>
      <c r="Q5" s="49">
        <v>26</v>
      </c>
      <c r="R5" s="49">
        <v>25</v>
      </c>
      <c r="S5" s="49">
        <v>21</v>
      </c>
      <c r="T5" s="49">
        <v>20</v>
      </c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>
      <c r="A7" s="3" t="s">
        <v>66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8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9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9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3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9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5.6">
      <c r="A32" s="164" t="s">
        <v>67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9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9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9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</sheetData>
  <mergeCells count="2">
    <mergeCell ref="A3:B3"/>
    <mergeCell ref="A4:A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opLeftCell="A10" workbookViewId="0">
      <selection activeCell="C7" sqref="C7"/>
    </sheetView>
  </sheetViews>
  <sheetFormatPr defaultRowHeight="14.4"/>
  <cols>
    <col min="1" max="2" width="7.5546875" customWidth="1"/>
    <col min="3" max="14" width="5.6640625" customWidth="1"/>
  </cols>
  <sheetData>
    <row r="1" spans="1:30" ht="30" customHeight="1">
      <c r="A1" s="142" t="s">
        <v>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>
      <c r="A3" s="146"/>
      <c r="B3" s="146"/>
      <c r="C3" s="16">
        <v>2001</v>
      </c>
      <c r="D3" s="16">
        <v>2002</v>
      </c>
      <c r="E3" s="16">
        <v>2003</v>
      </c>
      <c r="F3" s="16">
        <v>2004</v>
      </c>
      <c r="G3" s="16">
        <v>2005</v>
      </c>
      <c r="H3" s="16">
        <v>2006</v>
      </c>
      <c r="I3" s="16">
        <v>2007</v>
      </c>
      <c r="J3" s="16">
        <v>2008</v>
      </c>
      <c r="K3" s="16">
        <v>2009</v>
      </c>
      <c r="L3" s="16">
        <v>2010</v>
      </c>
      <c r="M3" s="16">
        <v>2011</v>
      </c>
      <c r="N3" s="16">
        <v>2012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51" customHeight="1">
      <c r="A5" s="144" t="s">
        <v>11</v>
      </c>
      <c r="B5" s="145"/>
      <c r="C5" s="24">
        <v>89.5</v>
      </c>
      <c r="D5" s="24">
        <v>89.5</v>
      </c>
      <c r="E5" s="24">
        <v>89.7</v>
      </c>
      <c r="F5" s="24">
        <v>89.5</v>
      </c>
      <c r="G5" s="24">
        <v>89.4</v>
      </c>
      <c r="H5" s="24">
        <v>89.5</v>
      </c>
      <c r="I5" s="24">
        <v>89.6</v>
      </c>
      <c r="J5" s="24">
        <v>89.9</v>
      </c>
      <c r="K5" s="24">
        <v>89.6</v>
      </c>
      <c r="L5" s="24">
        <v>90</v>
      </c>
      <c r="M5" s="24">
        <v>90.1</v>
      </c>
      <c r="N5" s="24">
        <v>89.9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7" spans="1:30" ht="15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>
      <c r="A31" s="4" t="s">
        <v>75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30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</sheetData>
  <mergeCells count="5">
    <mergeCell ref="A1:N1"/>
    <mergeCell ref="A2:N2"/>
    <mergeCell ref="A4:N4"/>
    <mergeCell ref="A5:B5"/>
    <mergeCell ref="A3:B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opLeftCell="A19" workbookViewId="0">
      <selection activeCell="A34" sqref="A34:XFD34"/>
    </sheetView>
  </sheetViews>
  <sheetFormatPr defaultColWidth="9.109375" defaultRowHeight="13.8"/>
  <cols>
    <col min="1" max="1" width="15.109375" style="13" customWidth="1"/>
    <col min="2" max="16" width="5" style="13" customWidth="1"/>
    <col min="17" max="16384" width="9.109375" style="13"/>
  </cols>
  <sheetData>
    <row r="1" spans="1:35" ht="15.6">
      <c r="A1" s="52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5" ht="11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33" customHeight="1">
      <c r="A3" s="149" t="s">
        <v>37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5" ht="9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5" ht="15.6">
      <c r="A5" s="59"/>
      <c r="B5" s="102">
        <v>1998</v>
      </c>
      <c r="C5" s="102">
        <v>1999</v>
      </c>
      <c r="D5" s="102">
        <v>2000</v>
      </c>
      <c r="E5" s="102">
        <v>2001</v>
      </c>
      <c r="F5" s="102">
        <v>2002</v>
      </c>
      <c r="G5" s="102">
        <v>2003</v>
      </c>
      <c r="H5" s="102">
        <v>2004</v>
      </c>
      <c r="I5" s="102">
        <v>2005</v>
      </c>
      <c r="J5" s="102">
        <v>2006</v>
      </c>
      <c r="K5" s="102">
        <v>2007</v>
      </c>
      <c r="L5" s="102">
        <v>2008</v>
      </c>
      <c r="M5" s="102">
        <v>2009</v>
      </c>
      <c r="N5" s="102">
        <v>2010</v>
      </c>
      <c r="O5" s="102">
        <v>2011</v>
      </c>
      <c r="P5" s="102">
        <v>2012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5" ht="9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5" ht="66" customHeight="1">
      <c r="A7" s="105" t="s">
        <v>52</v>
      </c>
      <c r="B7" s="103">
        <v>70.099999999999994</v>
      </c>
      <c r="C7" s="104"/>
      <c r="D7" s="104"/>
      <c r="E7" s="104"/>
      <c r="F7" s="104"/>
      <c r="G7" s="103">
        <v>66.7</v>
      </c>
      <c r="H7" s="104"/>
      <c r="I7" s="104"/>
      <c r="J7" s="104"/>
      <c r="K7" s="104"/>
      <c r="L7" s="103">
        <v>66.2</v>
      </c>
      <c r="M7" s="103">
        <v>69.099999999999994</v>
      </c>
      <c r="N7" s="103">
        <v>67.3</v>
      </c>
      <c r="O7" s="103">
        <v>65.400000000000006</v>
      </c>
      <c r="P7" s="103">
        <v>67.5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9" spans="1:35">
      <c r="A9" s="147" t="s">
        <v>53</v>
      </c>
      <c r="B9" s="147"/>
      <c r="C9" s="147"/>
      <c r="D9" s="147"/>
      <c r="E9" s="147"/>
      <c r="F9" s="147"/>
      <c r="G9" s="147"/>
      <c r="H9" s="147"/>
      <c r="I9" s="147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3"/>
      <c r="W9" s="14"/>
      <c r="X9" s="14"/>
      <c r="Y9" s="14"/>
      <c r="Z9" s="14"/>
      <c r="AA9" s="14"/>
      <c r="AB9" s="14"/>
      <c r="AC9" s="14"/>
      <c r="AD9" s="14"/>
      <c r="AE9" s="14"/>
    </row>
    <row r="10" spans="1: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22.5" customHeight="1">
      <c r="A34" s="6" t="s">
        <v>76</v>
      </c>
      <c r="B34" s="6"/>
      <c r="C34" s="6"/>
      <c r="D34" s="6"/>
      <c r="E34" s="6"/>
      <c r="F34" s="6"/>
      <c r="G34" s="6"/>
      <c r="H34" s="6"/>
      <c r="I34" s="6"/>
      <c r="J34" s="71"/>
      <c r="K34" s="71"/>
      <c r="L34" s="71"/>
      <c r="M34" s="71"/>
      <c r="N34" s="71"/>
      <c r="O34" s="71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3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3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3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3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3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3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3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3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3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3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3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3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3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</sheetData>
  <mergeCells count="4">
    <mergeCell ref="A3:P3"/>
    <mergeCell ref="A4:P4"/>
    <mergeCell ref="A6:P6"/>
    <mergeCell ref="A9:U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opLeftCell="A13" workbookViewId="0">
      <selection activeCell="A31" sqref="A31"/>
    </sheetView>
  </sheetViews>
  <sheetFormatPr defaultColWidth="9.109375" defaultRowHeight="13.8"/>
  <cols>
    <col min="1" max="6" width="10.6640625" style="13" customWidth="1"/>
    <col min="7" max="16384" width="9.109375" style="13"/>
  </cols>
  <sheetData>
    <row r="1" spans="1:28" ht="30" customHeight="1">
      <c r="A1" s="149" t="s">
        <v>12</v>
      </c>
      <c r="B1" s="149"/>
      <c r="C1" s="149"/>
      <c r="D1" s="149"/>
      <c r="E1" s="149"/>
      <c r="F1" s="149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>
      <c r="A2" s="141"/>
      <c r="B2" s="141"/>
      <c r="C2" s="141"/>
      <c r="D2" s="141"/>
      <c r="E2" s="141"/>
      <c r="F2" s="14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>
      <c r="A3" s="25"/>
      <c r="B3" s="27">
        <v>2008</v>
      </c>
      <c r="C3" s="27">
        <v>2009</v>
      </c>
      <c r="D3" s="27">
        <v>2010</v>
      </c>
      <c r="E3" s="27">
        <v>2011</v>
      </c>
      <c r="F3" s="27">
        <v>2012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9" customHeight="1">
      <c r="A4" s="138"/>
      <c r="B4" s="138"/>
      <c r="C4" s="138"/>
      <c r="D4" s="138"/>
      <c r="E4" s="138"/>
      <c r="F4" s="138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>
      <c r="A5" s="26" t="s">
        <v>13</v>
      </c>
      <c r="B5" s="28">
        <v>76.472800000000007</v>
      </c>
      <c r="C5" s="28">
        <v>76.911699999999996</v>
      </c>
      <c r="D5" s="28">
        <v>75.942999999999998</v>
      </c>
      <c r="E5" s="28">
        <v>77.289100000000005</v>
      </c>
      <c r="F5" s="28">
        <v>74.900000000000006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9" customHeight="1">
      <c r="A6" s="143"/>
      <c r="B6" s="143"/>
      <c r="C6" s="143"/>
      <c r="D6" s="143"/>
      <c r="E6" s="143"/>
      <c r="F6" s="14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6" t="s">
        <v>14</v>
      </c>
      <c r="B7" s="28">
        <v>74.561000000000007</v>
      </c>
      <c r="C7" s="28">
        <v>76.551599999999993</v>
      </c>
      <c r="D7" s="28">
        <v>74.049400000000006</v>
      </c>
      <c r="E7" s="28">
        <v>74.349900000000005</v>
      </c>
      <c r="F7" s="28">
        <v>73.099999999999994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9" customHeight="1">
      <c r="A8" s="143"/>
      <c r="B8" s="143"/>
      <c r="C8" s="143"/>
      <c r="D8" s="143"/>
      <c r="E8" s="143"/>
      <c r="F8" s="14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6" t="s">
        <v>15</v>
      </c>
      <c r="B9" s="28">
        <v>75.474199999999996</v>
      </c>
      <c r="C9" s="28">
        <v>76.723799999999997</v>
      </c>
      <c r="D9" s="28">
        <v>74.955600000000004</v>
      </c>
      <c r="E9" s="28">
        <v>75.756399999999999</v>
      </c>
      <c r="F9" s="28">
        <v>74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>
      <c r="A10" s="8"/>
      <c r="B10" s="7"/>
      <c r="C10" s="9"/>
      <c r="D10" s="9"/>
      <c r="E10" s="9"/>
      <c r="F10" s="5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>
      <c r="A11" s="14"/>
      <c r="B11" s="106"/>
      <c r="C11" s="106"/>
      <c r="D11" s="106"/>
      <c r="E11" s="106"/>
      <c r="F11" s="14"/>
      <c r="G11" s="106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3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3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3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3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3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3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3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3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3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3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3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3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3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3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31" ht="22.5" customHeight="1">
      <c r="A31" s="6" t="s">
        <v>76</v>
      </c>
      <c r="B31" s="6"/>
      <c r="C31" s="6"/>
      <c r="D31" s="6"/>
      <c r="E31" s="6"/>
      <c r="F31" s="6"/>
      <c r="G31" s="6"/>
      <c r="H31" s="6"/>
      <c r="I31" s="6"/>
      <c r="J31" s="71"/>
      <c r="K31" s="71"/>
      <c r="L31" s="71"/>
      <c r="M31" s="71"/>
      <c r="N31" s="71"/>
      <c r="O31" s="71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</sheetData>
  <mergeCells count="5">
    <mergeCell ref="A1:F1"/>
    <mergeCell ref="A2:F2"/>
    <mergeCell ref="A4:F4"/>
    <mergeCell ref="A6:F6"/>
    <mergeCell ref="A8:F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3"/>
  <sheetViews>
    <sheetView topLeftCell="A19" workbookViewId="0">
      <selection activeCell="A32" sqref="A32"/>
    </sheetView>
  </sheetViews>
  <sheetFormatPr defaultColWidth="9.109375" defaultRowHeight="13.8"/>
  <cols>
    <col min="1" max="6" width="13.88671875" style="13" customWidth="1"/>
    <col min="7" max="16384" width="9.109375" style="13"/>
  </cols>
  <sheetData>
    <row r="1" spans="1:24" ht="15.6">
      <c r="A1" s="52" t="s">
        <v>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" customHeight="1">
      <c r="A3" s="152" t="s">
        <v>16</v>
      </c>
      <c r="B3" s="131"/>
      <c r="C3" s="131"/>
      <c r="D3" s="131"/>
      <c r="E3" s="131"/>
      <c r="F3" s="15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9" customHeight="1">
      <c r="A4" s="154"/>
      <c r="B4" s="155"/>
      <c r="C4" s="155"/>
      <c r="D4" s="155"/>
      <c r="E4" s="155"/>
      <c r="F4" s="156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5" customHeight="1">
      <c r="A5" s="29"/>
      <c r="B5" s="46">
        <v>2008</v>
      </c>
      <c r="C5" s="46">
        <v>2009</v>
      </c>
      <c r="D5" s="46">
        <v>2010</v>
      </c>
      <c r="E5" s="46">
        <v>2011</v>
      </c>
      <c r="F5" s="46">
        <v>2012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>
      <c r="A6" s="157"/>
      <c r="B6" s="158"/>
      <c r="C6" s="158"/>
      <c r="D6" s="158"/>
      <c r="E6" s="158"/>
      <c r="F6" s="15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>
      <c r="A7" s="29" t="s">
        <v>17</v>
      </c>
      <c r="B7" s="22">
        <v>50</v>
      </c>
      <c r="C7" s="30">
        <v>49.7</v>
      </c>
      <c r="D7" s="30">
        <v>49.9</v>
      </c>
      <c r="E7" s="30">
        <v>49.9</v>
      </c>
      <c r="F7" s="30">
        <v>49.9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>
      <c r="A32" s="6" t="s">
        <v>76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2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2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2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2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2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2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2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2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1: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1: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1: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1: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1: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1: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1: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1: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1: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1: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1: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1: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1: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1: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1: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1: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1: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1: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1: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1: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1: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1: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1: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1: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1: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1: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1: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1: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1: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1: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1: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1: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1: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1: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1: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1: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1: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1: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1: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1: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1: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1: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1: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1: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1: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1: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1: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1: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1: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1: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1: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1: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1: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1: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1: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1: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1: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1: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1: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1: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1: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1: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1: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1: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1: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1: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1: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1: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1: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1: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1: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1: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1: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1: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1: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1: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1: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1: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1: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1: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1: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1: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1: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1: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1: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1: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1: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1: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1: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1: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1: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1: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1: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1: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1: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1: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1: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1: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1: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1: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1: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1: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1: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1: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1: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1: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1: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1: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1: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1: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1: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1: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1: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1:1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1:1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1:1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1:1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1:1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1:1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1: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1:1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1:1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1:1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1:1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1:1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1:1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1:1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1:1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1:1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1:1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1:1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1:1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1:1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1:1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1:1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1:1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1:1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1:1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1:1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1:1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1:1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1:1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1:1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1:1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1:1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1:1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1:1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1:1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1:1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1:1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1:1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1:1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1:1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1:1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1:1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1:1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1: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1:1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1:1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1:1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1:1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1:1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1:1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1:1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1:1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1:1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1:1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1:1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1:1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1:1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1:1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1:1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1:1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1:1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1:1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1:1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1:1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1:1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1:1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1:1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1:1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1:1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1:1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1:1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1:1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1:1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1:1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1:1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1:1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1:1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1:1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1:1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1:1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1:1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1:1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1:1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1:1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1:1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1:1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1:1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1:1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1:1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1:1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1:1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1:1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1:1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1:1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1:1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1:1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1:1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1:1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1:1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1:1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1:1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1:1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1:1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1:1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1:1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1:1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1:1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1:1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1:1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1:1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1:1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1:1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1:1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1:1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1:1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1:1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1:1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1:1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1:1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1:1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1:1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1:1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1:1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1:1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1:1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1:1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1:1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1:1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1:1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1:1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1:1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1:1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1:1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1:1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1:1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1:1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1:1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1:1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1:1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1:1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1:1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1:1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1:1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1: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1:1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1:1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1:1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1:1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1:1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1:1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1:1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1:1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1:1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1:1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1:1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1:1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1:1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1:1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1:1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1:1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1:1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1:1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</sheetData>
  <mergeCells count="3">
    <mergeCell ref="A3:F3"/>
    <mergeCell ref="A4:F4"/>
    <mergeCell ref="A6:F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A10" workbookViewId="0">
      <selection activeCell="A9" sqref="A9"/>
    </sheetView>
  </sheetViews>
  <sheetFormatPr defaultRowHeight="14.4"/>
  <cols>
    <col min="1" max="1" width="23.5546875" customWidth="1"/>
    <col min="2" max="5" width="13.88671875" customWidth="1"/>
  </cols>
  <sheetData>
    <row r="1" spans="1:21" s="10" customFormat="1" ht="17.399999999999999">
      <c r="A1" s="110" t="s">
        <v>65</v>
      </c>
    </row>
    <row r="2" spans="1:21" s="10" customFormat="1"/>
    <row r="3" spans="1:21" ht="30" customHeight="1">
      <c r="A3" s="163" t="s">
        <v>36</v>
      </c>
      <c r="B3" s="163"/>
      <c r="C3" s="163"/>
      <c r="D3" s="163"/>
      <c r="E3" s="163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4"/>
      <c r="T3" s="14"/>
      <c r="U3" s="14"/>
    </row>
    <row r="4" spans="1:21" ht="9" customHeight="1">
      <c r="A4" s="141"/>
      <c r="B4" s="141"/>
      <c r="C4" s="141"/>
      <c r="D4" s="141"/>
      <c r="E4" s="14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14"/>
      <c r="T4" s="14"/>
      <c r="U4" s="14"/>
    </row>
    <row r="5" spans="1:21">
      <c r="A5" s="109"/>
      <c r="B5" s="23">
        <v>2000</v>
      </c>
      <c r="C5" s="23">
        <v>2003</v>
      </c>
      <c r="D5" s="23">
        <v>2006</v>
      </c>
      <c r="E5" s="23" t="s">
        <v>4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14"/>
      <c r="S5" s="14"/>
      <c r="T5" s="14"/>
      <c r="U5" s="14"/>
    </row>
    <row r="6" spans="1:21" ht="9" customHeight="1">
      <c r="A6" s="141"/>
      <c r="B6" s="141"/>
      <c r="C6" s="141"/>
      <c r="D6" s="141"/>
      <c r="E6" s="14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14"/>
      <c r="S6" s="14"/>
      <c r="T6" s="14"/>
      <c r="U6" s="14"/>
    </row>
    <row r="7" spans="1:21" ht="15" customHeight="1">
      <c r="A7" s="40" t="s">
        <v>40</v>
      </c>
      <c r="B7" s="41">
        <v>55800</v>
      </c>
      <c r="C7" s="41">
        <v>51600</v>
      </c>
      <c r="D7" s="41">
        <v>55300</v>
      </c>
      <c r="E7" s="41">
        <v>59600</v>
      </c>
      <c r="F7" s="107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14"/>
      <c r="S7" s="14"/>
      <c r="T7" s="14"/>
      <c r="U7" s="14"/>
    </row>
    <row r="8" spans="1:21" ht="15.6">
      <c r="A8" s="160"/>
      <c r="B8" s="161"/>
      <c r="C8" s="2"/>
      <c r="D8" s="2"/>
      <c r="E8" s="2"/>
      <c r="F8" s="14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14"/>
      <c r="T8" s="14"/>
      <c r="U8" s="14"/>
    </row>
    <row r="10" spans="1:21">
      <c r="A10" s="14"/>
      <c r="B10" s="14"/>
      <c r="C10" s="14"/>
      <c r="D10" s="14"/>
      <c r="E10" s="108"/>
      <c r="F10" s="108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>
      <c r="A32" s="162" t="s">
        <v>77</v>
      </c>
      <c r="B32" s="162"/>
      <c r="C32" s="162"/>
      <c r="D32" s="162"/>
      <c r="E32" s="162"/>
      <c r="F32" s="162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"/>
      <c r="T32" s="14"/>
      <c r="U32" s="14"/>
    </row>
    <row r="33" spans="1:2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</sheetData>
  <mergeCells count="5">
    <mergeCell ref="A8:B8"/>
    <mergeCell ref="A32:R32"/>
    <mergeCell ref="A3:E3"/>
    <mergeCell ref="A6:E6"/>
    <mergeCell ref="A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opLeftCell="A16" workbookViewId="0">
      <selection activeCell="A34" sqref="A34"/>
    </sheetView>
  </sheetViews>
  <sheetFormatPr defaultRowHeight="14.4"/>
  <sheetData>
    <row r="1" spans="1:28" ht="15.6">
      <c r="A1" s="52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>
      <c r="A3" s="114" t="s">
        <v>46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0"/>
      <c r="U3" s="10"/>
      <c r="V3" s="10"/>
      <c r="W3" s="10"/>
      <c r="X3" s="10"/>
      <c r="Y3" s="10"/>
      <c r="Z3" s="10"/>
      <c r="AA3" s="10"/>
      <c r="AB3" s="10"/>
    </row>
    <row r="4" spans="1:28" ht="12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0"/>
      <c r="U4" s="10"/>
      <c r="V4" s="10"/>
      <c r="W4" s="10"/>
      <c r="X4" s="10"/>
      <c r="Y4" s="10"/>
      <c r="Z4" s="10"/>
      <c r="AA4" s="10"/>
      <c r="AB4" s="10"/>
    </row>
    <row r="5" spans="1:28">
      <c r="A5" s="53"/>
      <c r="B5" s="54" t="s">
        <v>31</v>
      </c>
      <c r="C5" s="54" t="s">
        <v>32</v>
      </c>
      <c r="D5" s="54" t="s">
        <v>33</v>
      </c>
      <c r="E5" s="54" t="s">
        <v>19</v>
      </c>
      <c r="F5" s="54" t="s">
        <v>20</v>
      </c>
      <c r="G5" s="54" t="s">
        <v>21</v>
      </c>
      <c r="H5" s="54" t="s">
        <v>22</v>
      </c>
      <c r="I5" s="54" t="s">
        <v>23</v>
      </c>
      <c r="J5" s="54" t="s">
        <v>24</v>
      </c>
      <c r="K5" s="54" t="s">
        <v>25</v>
      </c>
      <c r="L5" s="54" t="s">
        <v>26</v>
      </c>
      <c r="M5" s="54" t="s">
        <v>27</v>
      </c>
      <c r="N5" s="54" t="s">
        <v>18</v>
      </c>
      <c r="O5" s="54" t="s">
        <v>2</v>
      </c>
      <c r="P5" s="54" t="s">
        <v>3</v>
      </c>
      <c r="Q5" s="54" t="s">
        <v>4</v>
      </c>
      <c r="R5" s="54" t="s">
        <v>5</v>
      </c>
      <c r="S5" s="54" t="s">
        <v>34</v>
      </c>
      <c r="T5" s="10"/>
      <c r="U5" s="10"/>
      <c r="V5" s="10"/>
      <c r="W5" s="10"/>
      <c r="X5" s="10"/>
      <c r="Y5" s="10"/>
      <c r="Z5" s="10"/>
      <c r="AA5" s="10"/>
      <c r="AB5" s="10"/>
    </row>
    <row r="6" spans="1:28" ht="12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0"/>
      <c r="U6" s="10"/>
      <c r="V6" s="10"/>
      <c r="W6" s="10"/>
      <c r="X6" s="10"/>
      <c r="Y6" s="10"/>
      <c r="Z6" s="10"/>
      <c r="AA6" s="10"/>
      <c r="AB6" s="10"/>
    </row>
    <row r="7" spans="1:28">
      <c r="A7" s="55" t="s">
        <v>38</v>
      </c>
      <c r="B7" s="56">
        <v>38</v>
      </c>
      <c r="C7" s="56">
        <v>42</v>
      </c>
      <c r="D7" s="56">
        <v>40</v>
      </c>
      <c r="E7" s="56">
        <v>39</v>
      </c>
      <c r="F7" s="56">
        <v>36</v>
      </c>
      <c r="G7" s="56">
        <v>34</v>
      </c>
      <c r="H7" s="56">
        <v>31</v>
      </c>
      <c r="I7" s="56">
        <v>30</v>
      </c>
      <c r="J7" s="56">
        <v>25</v>
      </c>
      <c r="K7" s="56">
        <v>24</v>
      </c>
      <c r="L7" s="56">
        <v>21</v>
      </c>
      <c r="M7" s="56">
        <v>21</v>
      </c>
      <c r="N7" s="56">
        <v>21</v>
      </c>
      <c r="O7" s="56">
        <v>19</v>
      </c>
      <c r="P7" s="56">
        <v>20</v>
      </c>
      <c r="Q7" s="56">
        <v>18</v>
      </c>
      <c r="R7" s="56">
        <v>17</v>
      </c>
      <c r="S7" s="56">
        <v>16</v>
      </c>
      <c r="T7" s="10"/>
      <c r="U7" s="10"/>
      <c r="V7" s="10"/>
      <c r="W7" s="10"/>
      <c r="X7" s="10"/>
      <c r="Y7" s="10"/>
      <c r="Z7" s="10"/>
      <c r="AA7" s="10"/>
      <c r="AB7" s="10"/>
    </row>
    <row r="8" spans="1:28" ht="12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0"/>
      <c r="U8" s="10"/>
      <c r="V8" s="10"/>
      <c r="W8" s="10"/>
      <c r="X8" s="10"/>
      <c r="Y8" s="10"/>
      <c r="Z8" s="10"/>
      <c r="AA8" s="10"/>
      <c r="AB8" s="10"/>
    </row>
    <row r="9" spans="1:28">
      <c r="A9" s="57" t="s">
        <v>39</v>
      </c>
      <c r="B9" s="58">
        <v>42</v>
      </c>
      <c r="C9" s="58">
        <v>47</v>
      </c>
      <c r="D9" s="58">
        <v>46</v>
      </c>
      <c r="E9" s="58">
        <v>43</v>
      </c>
      <c r="F9" s="58">
        <v>39</v>
      </c>
      <c r="G9" s="58">
        <v>38</v>
      </c>
      <c r="H9" s="58">
        <v>35</v>
      </c>
      <c r="I9" s="58">
        <v>34</v>
      </c>
      <c r="J9" s="58">
        <v>27</v>
      </c>
      <c r="K9" s="58">
        <v>27</v>
      </c>
      <c r="L9" s="58">
        <v>24</v>
      </c>
      <c r="M9" s="58">
        <v>22</v>
      </c>
      <c r="N9" s="58">
        <v>22</v>
      </c>
      <c r="O9" s="58">
        <v>22</v>
      </c>
      <c r="P9" s="58">
        <v>24</v>
      </c>
      <c r="Q9" s="58">
        <v>22</v>
      </c>
      <c r="R9" s="58">
        <v>21</v>
      </c>
      <c r="S9" s="58">
        <v>22</v>
      </c>
      <c r="T9" s="10"/>
      <c r="U9" s="10"/>
      <c r="V9" s="10"/>
      <c r="W9" s="10"/>
      <c r="X9" s="10"/>
      <c r="Y9" s="10"/>
      <c r="Z9" s="10"/>
      <c r="AA9" s="10"/>
      <c r="AB9" s="10"/>
    </row>
    <row r="10" spans="1:28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>
      <c r="A11" s="3" t="s">
        <v>66</v>
      </c>
      <c r="B11" s="10"/>
      <c r="C11" s="5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>
      <c r="A12" s="10"/>
      <c r="B12" s="10"/>
      <c r="C12" s="5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>
      <c r="A18" s="11"/>
      <c r="B18" s="1"/>
      <c r="C18" s="11"/>
      <c r="D18" s="7"/>
      <c r="E18" s="51"/>
      <c r="F18" s="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>
      <c r="A19" s="11"/>
      <c r="B19" s="7"/>
      <c r="C19" s="11"/>
      <c r="D19" s="1"/>
      <c r="E19" s="51"/>
      <c r="F19" s="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>
      <c r="A20" s="11"/>
      <c r="B20" s="7"/>
      <c r="C20" s="11"/>
      <c r="D20" s="1"/>
      <c r="E20" s="51"/>
      <c r="F20" s="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>
      <c r="A21" s="11"/>
      <c r="B21" s="7"/>
      <c r="C21" s="11"/>
      <c r="D21" s="1"/>
      <c r="E21" s="51"/>
      <c r="F21" s="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>
      <c r="A22" s="11"/>
      <c r="B22" s="7"/>
      <c r="C22" s="11"/>
      <c r="D22" s="1"/>
      <c r="E22" s="51"/>
      <c r="F22" s="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>
      <c r="A23" s="11"/>
      <c r="B23" s="7"/>
      <c r="C23" s="11"/>
      <c r="D23" s="1"/>
      <c r="E23" s="51"/>
      <c r="F23" s="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>
      <c r="A24" s="11"/>
      <c r="B24" s="7"/>
      <c r="C24" s="11"/>
      <c r="D24" s="1"/>
      <c r="E24" s="51"/>
      <c r="F24" s="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>
      <c r="A25" s="11"/>
      <c r="B25" s="7"/>
      <c r="C25" s="11"/>
      <c r="D25" s="1"/>
      <c r="E25" s="51"/>
      <c r="F25" s="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>
      <c r="A26" s="11"/>
      <c r="B26" s="7"/>
      <c r="C26" s="11"/>
      <c r="D26" s="1"/>
      <c r="E26" s="51"/>
      <c r="F26" s="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>
      <c r="A27" s="11"/>
      <c r="B27" s="7"/>
      <c r="C27" s="11"/>
      <c r="D27" s="1"/>
      <c r="E27" s="51"/>
      <c r="F27" s="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>
      <c r="A28" s="11"/>
      <c r="B28" s="7"/>
      <c r="C28" s="11"/>
      <c r="D28" s="1"/>
      <c r="E28" s="51"/>
      <c r="F28" s="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>
      <c r="A29" s="11"/>
      <c r="B29" s="7"/>
      <c r="C29" s="11"/>
      <c r="D29" s="1"/>
      <c r="E29" s="51"/>
      <c r="F29" s="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>
      <c r="A30" s="11"/>
      <c r="B30" s="7"/>
      <c r="C30" s="11"/>
      <c r="D30" s="1"/>
      <c r="E30" s="51"/>
      <c r="F30" s="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>
      <c r="A31" s="11"/>
      <c r="B31" s="7"/>
      <c r="C31" s="11"/>
      <c r="D31" s="1"/>
      <c r="E31" s="51"/>
      <c r="F31" s="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>
      <c r="A32" s="11"/>
      <c r="B32" s="7"/>
      <c r="C32" s="11"/>
      <c r="D32" s="1"/>
      <c r="E32" s="51"/>
      <c r="F32" s="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>
      <c r="A33" s="11"/>
      <c r="B33" s="7"/>
      <c r="C33" s="11"/>
      <c r="D33" s="1"/>
      <c r="E33" s="51"/>
      <c r="F33" s="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15.6">
      <c r="A34" s="164" t="s">
        <v>67</v>
      </c>
      <c r="B34" s="7"/>
      <c r="C34" s="11"/>
      <c r="D34" s="1"/>
      <c r="E34" s="51"/>
      <c r="F34" s="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>
      <c r="A35" s="11"/>
      <c r="B35" s="7"/>
      <c r="C35" s="11"/>
      <c r="D35" s="1"/>
      <c r="E35" s="51"/>
      <c r="F35" s="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>
      <c r="A36" s="11"/>
      <c r="B36" s="7"/>
      <c r="C36" s="11"/>
      <c r="D36" s="1"/>
      <c r="E36" s="51"/>
      <c r="F36" s="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>
      <c r="W46" s="10"/>
      <c r="X46" s="10"/>
      <c r="Y46" s="10"/>
      <c r="Z46" s="10"/>
      <c r="AA46" s="10"/>
      <c r="AB46" s="10"/>
    </row>
    <row r="47" spans="1:28">
      <c r="W47" s="10"/>
      <c r="X47" s="10"/>
      <c r="Y47" s="10"/>
      <c r="Z47" s="10"/>
      <c r="AA47" s="10"/>
      <c r="AB47" s="10"/>
    </row>
    <row r="48" spans="1:28">
      <c r="W48" s="10"/>
      <c r="X48" s="10"/>
      <c r="Y48" s="10"/>
      <c r="Z48" s="10"/>
      <c r="AA48" s="10"/>
      <c r="AB48" s="10"/>
    </row>
    <row r="49" spans="23:28">
      <c r="W49" s="10"/>
      <c r="X49" s="10"/>
      <c r="Y49" s="10"/>
      <c r="Z49" s="10"/>
      <c r="AA49" s="10"/>
      <c r="AB49" s="10"/>
    </row>
    <row r="50" spans="23:28">
      <c r="W50" s="10"/>
      <c r="X50" s="10"/>
      <c r="Y50" s="10"/>
      <c r="Z50" s="10"/>
      <c r="AA50" s="10"/>
      <c r="AB50" s="10"/>
    </row>
    <row r="51" spans="23:28">
      <c r="W51" s="10"/>
      <c r="X51" s="10"/>
      <c r="Y51" s="10"/>
      <c r="Z51" s="10"/>
      <c r="AA51" s="10"/>
      <c r="AB51" s="10"/>
    </row>
    <row r="52" spans="23:28">
      <c r="W52" s="10"/>
      <c r="X52" s="10"/>
      <c r="Y52" s="10"/>
      <c r="Z52" s="10"/>
      <c r="AA52" s="10"/>
      <c r="AB52" s="10"/>
    </row>
    <row r="53" spans="23:28">
      <c r="W53" s="10"/>
      <c r="X53" s="10"/>
      <c r="Y53" s="10"/>
      <c r="Z53" s="10"/>
      <c r="AA53" s="10"/>
      <c r="AB53" s="10"/>
    </row>
    <row r="54" spans="23:28">
      <c r="W54" s="10"/>
      <c r="X54" s="10"/>
      <c r="Y54" s="10"/>
      <c r="Z54" s="10"/>
      <c r="AA54" s="10"/>
      <c r="AB54" s="10"/>
    </row>
    <row r="55" spans="23:28">
      <c r="W55" s="10"/>
      <c r="X55" s="10"/>
      <c r="Y55" s="10"/>
      <c r="Z55" s="10"/>
      <c r="AA55" s="10"/>
      <c r="AB55" s="10"/>
    </row>
    <row r="56" spans="23:28">
      <c r="W56" s="10"/>
      <c r="X56" s="10"/>
      <c r="Y56" s="10"/>
      <c r="Z56" s="10"/>
      <c r="AA56" s="10"/>
      <c r="AB56" s="10"/>
    </row>
    <row r="57" spans="23:28">
      <c r="W57" s="10"/>
      <c r="X57" s="10"/>
      <c r="Y57" s="10"/>
      <c r="Z57" s="10"/>
      <c r="AA57" s="10"/>
      <c r="AB57" s="10"/>
    </row>
  </sheetData>
  <mergeCells count="4">
    <mergeCell ref="A3:S3"/>
    <mergeCell ref="A4:S4"/>
    <mergeCell ref="A6:S6"/>
    <mergeCell ref="A8:S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opLeftCell="A16" workbookViewId="0">
      <selection activeCell="B11" sqref="B11"/>
    </sheetView>
  </sheetViews>
  <sheetFormatPr defaultRowHeight="14.4"/>
  <cols>
    <col min="1" max="1" width="12.5546875" customWidth="1"/>
    <col min="2" max="8" width="11.109375" customWidth="1"/>
  </cols>
  <sheetData>
    <row r="1" spans="1:25" ht="30" customHeight="1">
      <c r="A1" s="119" t="s">
        <v>35</v>
      </c>
      <c r="B1" s="119"/>
      <c r="C1" s="119"/>
      <c r="D1" s="119"/>
      <c r="E1" s="119"/>
      <c r="F1" s="119"/>
      <c r="G1" s="119"/>
      <c r="H1" s="119"/>
      <c r="I1" s="119"/>
      <c r="J1" s="33"/>
      <c r="K1" s="33"/>
      <c r="L1" s="33"/>
      <c r="M1" s="33"/>
      <c r="N1" s="33"/>
      <c r="O1" s="33"/>
      <c r="P1" s="36"/>
      <c r="Q1" s="36"/>
      <c r="R1" s="10"/>
      <c r="S1" s="10"/>
      <c r="T1" s="10"/>
      <c r="U1" s="10"/>
      <c r="V1" s="10"/>
      <c r="W1" s="10"/>
      <c r="X1" s="10"/>
      <c r="Y1" s="10"/>
    </row>
    <row r="2" spans="1:25" ht="9" customHeight="1">
      <c r="A2" s="118"/>
      <c r="B2" s="118"/>
      <c r="C2" s="118"/>
      <c r="D2" s="118"/>
      <c r="E2" s="118"/>
      <c r="F2" s="118"/>
      <c r="G2" s="118"/>
      <c r="H2" s="118"/>
      <c r="I2" s="11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5.75" customHeight="1">
      <c r="A3" s="31"/>
      <c r="B3" s="39" t="s">
        <v>26</v>
      </c>
      <c r="C3" s="39" t="s">
        <v>27</v>
      </c>
      <c r="D3" s="39" t="s">
        <v>18</v>
      </c>
      <c r="E3" s="39" t="s">
        <v>2</v>
      </c>
      <c r="F3" s="39" t="s">
        <v>3</v>
      </c>
      <c r="G3" s="39" t="s">
        <v>4</v>
      </c>
      <c r="H3" s="39" t="s">
        <v>5</v>
      </c>
      <c r="I3" s="39" t="s">
        <v>34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9" customHeight="1">
      <c r="A4" s="118"/>
      <c r="B4" s="118"/>
      <c r="C4" s="118"/>
      <c r="D4" s="118"/>
      <c r="E4" s="118"/>
      <c r="F4" s="118"/>
      <c r="G4" s="118"/>
      <c r="H4" s="118"/>
      <c r="I4" s="11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45" customHeight="1">
      <c r="A5" s="38" t="s">
        <v>42</v>
      </c>
      <c r="B5" s="37">
        <v>16.420000000000002</v>
      </c>
      <c r="C5" s="37">
        <v>12.85</v>
      </c>
      <c r="D5" s="37">
        <v>15.89</v>
      </c>
      <c r="E5" s="37">
        <v>15.33</v>
      </c>
      <c r="F5" s="37">
        <v>16.11</v>
      </c>
      <c r="G5" s="37">
        <v>14.73</v>
      </c>
      <c r="H5" s="37">
        <v>13</v>
      </c>
      <c r="I5" s="3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0.5" customHeight="1">
      <c r="A6" s="118"/>
      <c r="B6" s="118"/>
      <c r="C6" s="118"/>
      <c r="D6" s="118"/>
      <c r="E6" s="118"/>
      <c r="F6" s="118"/>
      <c r="G6" s="118"/>
      <c r="H6" s="118"/>
      <c r="I6" s="118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42">
      <c r="A7" s="38" t="s">
        <v>43</v>
      </c>
      <c r="B7" s="37"/>
      <c r="C7" s="37"/>
      <c r="D7" s="37"/>
      <c r="E7" s="37"/>
      <c r="F7" s="37"/>
      <c r="G7" s="37"/>
      <c r="H7" s="42">
        <f>0.119123103202705*100</f>
        <v>11.9123103202705</v>
      </c>
      <c r="I7" s="42">
        <f>0.0818631114012141*100</f>
        <v>8.1863111401214113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>
      <c r="A9" s="10" t="s">
        <v>68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5.6">
      <c r="A31" s="164" t="s">
        <v>67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</sheetData>
  <mergeCells count="4">
    <mergeCell ref="A6:I6"/>
    <mergeCell ref="A1:I1"/>
    <mergeCell ref="A2:I2"/>
    <mergeCell ref="A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workbookViewId="0">
      <selection activeCell="B9" sqref="B9"/>
    </sheetView>
  </sheetViews>
  <sheetFormatPr defaultRowHeight="14.4"/>
  <cols>
    <col min="1" max="13" width="9.6640625" customWidth="1"/>
  </cols>
  <sheetData>
    <row r="1" spans="1:29" ht="15.6">
      <c r="A1" s="64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>
      <c r="A3" s="114" t="s">
        <v>44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>
      <c r="A5" s="91" t="s">
        <v>21</v>
      </c>
      <c r="B5" s="91" t="s">
        <v>22</v>
      </c>
      <c r="C5" s="91" t="s">
        <v>23</v>
      </c>
      <c r="D5" s="91" t="s">
        <v>24</v>
      </c>
      <c r="E5" s="91" t="s">
        <v>25</v>
      </c>
      <c r="F5" s="91" t="s">
        <v>26</v>
      </c>
      <c r="G5" s="91" t="s">
        <v>27</v>
      </c>
      <c r="H5" s="91" t="s">
        <v>18</v>
      </c>
      <c r="I5" s="91" t="s">
        <v>2</v>
      </c>
      <c r="J5" s="91" t="s">
        <v>3</v>
      </c>
      <c r="K5" s="91" t="s">
        <v>4</v>
      </c>
      <c r="L5" s="91" t="s">
        <v>5</v>
      </c>
      <c r="M5" s="91" t="s">
        <v>34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>
      <c r="A7" s="60">
        <v>13.4</v>
      </c>
      <c r="B7" s="60">
        <v>13.2</v>
      </c>
      <c r="C7" s="60">
        <v>14.1</v>
      </c>
      <c r="D7" s="60">
        <v>13.7</v>
      </c>
      <c r="E7" s="60">
        <v>14</v>
      </c>
      <c r="F7" s="60">
        <v>14.4</v>
      </c>
      <c r="G7" s="60">
        <v>13.9</v>
      </c>
      <c r="H7" s="60">
        <v>13.9</v>
      </c>
      <c r="I7" s="60">
        <v>13.5</v>
      </c>
      <c r="J7" s="60">
        <v>13.2</v>
      </c>
      <c r="K7" s="60">
        <v>13.1</v>
      </c>
      <c r="L7" s="60">
        <v>14.5</v>
      </c>
      <c r="M7" s="60">
        <v>14.1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5.6">
      <c r="A8" s="61"/>
      <c r="B8" s="62"/>
      <c r="C8" s="1"/>
      <c r="D8" s="1"/>
      <c r="E8" s="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5.6">
      <c r="A9" s="61"/>
      <c r="B9" s="62"/>
      <c r="C9" s="1"/>
      <c r="D9" s="1"/>
      <c r="E9" s="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5.6">
      <c r="A10" s="61"/>
      <c r="B10" s="62"/>
      <c r="C10" s="1"/>
      <c r="D10" s="1"/>
      <c r="E10" s="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5.6">
      <c r="A11" s="61"/>
      <c r="B11" s="62"/>
      <c r="C11" s="1"/>
      <c r="D11" s="1"/>
      <c r="E11" s="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.6">
      <c r="A12" s="61"/>
      <c r="B12" s="62"/>
      <c r="C12" s="1"/>
      <c r="D12" s="1"/>
      <c r="E12" s="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5.6">
      <c r="A13" s="61"/>
      <c r="B13" s="62"/>
      <c r="C13" s="1"/>
      <c r="D13" s="1"/>
      <c r="E13" s="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.6">
      <c r="A14" s="61"/>
      <c r="B14" s="62"/>
      <c r="C14" s="1"/>
      <c r="D14" s="1"/>
      <c r="E14" s="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5.6">
      <c r="A15" s="61"/>
      <c r="B15" s="62"/>
      <c r="C15" s="1"/>
      <c r="D15" s="1"/>
      <c r="E15" s="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5.6">
      <c r="A16" s="61"/>
      <c r="B16" s="62"/>
      <c r="C16" s="1"/>
      <c r="D16" s="1"/>
      <c r="E16" s="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5.6">
      <c r="A17" s="61"/>
      <c r="B17" s="62"/>
      <c r="C17" s="1"/>
      <c r="D17" s="1"/>
      <c r="E17" s="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5.6">
      <c r="A18" s="61"/>
      <c r="B18" s="62"/>
      <c r="C18" s="1"/>
      <c r="D18" s="1"/>
      <c r="E18" s="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>
      <c r="A29" s="63"/>
      <c r="B29" s="6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5.6">
      <c r="A32" s="164" t="s">
        <v>67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>
      <c r="A54" s="10"/>
      <c r="B54" s="10"/>
      <c r="C54" s="10"/>
      <c r="D54" s="10"/>
      <c r="E54" s="10"/>
      <c r="F54" s="10"/>
    </row>
    <row r="55" spans="1:29">
      <c r="A55" s="10"/>
      <c r="B55" s="10"/>
      <c r="C55" s="10"/>
      <c r="D55" s="10"/>
      <c r="E55" s="10"/>
      <c r="F55" s="10"/>
    </row>
    <row r="56" spans="1:29">
      <c r="A56" s="10"/>
      <c r="B56" s="10"/>
      <c r="C56" s="10"/>
      <c r="D56" s="10"/>
      <c r="E56" s="10"/>
      <c r="F56" s="10"/>
    </row>
    <row r="57" spans="1:29">
      <c r="A57" s="10"/>
      <c r="B57" s="10"/>
      <c r="C57" s="10"/>
      <c r="D57" s="10"/>
      <c r="E57" s="10"/>
      <c r="F57" s="10"/>
    </row>
    <row r="58" spans="1:29">
      <c r="A58" s="10"/>
      <c r="B58" s="10"/>
      <c r="C58" s="10"/>
      <c r="D58" s="10"/>
      <c r="E58" s="10"/>
      <c r="F58" s="10"/>
    </row>
    <row r="59" spans="1:29">
      <c r="A59" s="10"/>
      <c r="B59" s="10"/>
      <c r="C59" s="10"/>
      <c r="D59" s="10"/>
      <c r="E59" s="10"/>
      <c r="F59" s="10"/>
    </row>
    <row r="60" spans="1:29">
      <c r="A60" s="10"/>
      <c r="B60" s="10"/>
      <c r="C60" s="10"/>
      <c r="D60" s="10"/>
      <c r="E60" s="10"/>
      <c r="F60" s="10"/>
    </row>
    <row r="61" spans="1:29">
      <c r="A61" s="10"/>
      <c r="B61" s="10"/>
      <c r="C61" s="10"/>
      <c r="D61" s="10"/>
      <c r="E61" s="10"/>
      <c r="F61" s="10"/>
    </row>
    <row r="62" spans="1:29">
      <c r="A62" s="10"/>
      <c r="B62" s="10"/>
      <c r="C62" s="10"/>
      <c r="D62" s="10"/>
      <c r="E62" s="10"/>
      <c r="F62" s="10"/>
    </row>
    <row r="63" spans="1:29">
      <c r="A63" s="10"/>
      <c r="B63" s="10"/>
      <c r="C63" s="10"/>
      <c r="D63" s="10"/>
      <c r="E63" s="10"/>
      <c r="F63" s="10"/>
    </row>
    <row r="64" spans="1:29">
      <c r="A64" s="10"/>
      <c r="B64" s="10"/>
      <c r="C64" s="10"/>
      <c r="D64" s="10"/>
      <c r="E64" s="10"/>
      <c r="F64" s="10"/>
    </row>
    <row r="65" spans="1:6">
      <c r="A65" s="10"/>
      <c r="B65" s="10"/>
      <c r="C65" s="10"/>
      <c r="D65" s="10"/>
      <c r="E65" s="10"/>
      <c r="F65" s="10"/>
    </row>
    <row r="66" spans="1:6">
      <c r="A66" s="10"/>
      <c r="B66" s="10"/>
      <c r="C66" s="10"/>
      <c r="D66" s="10"/>
      <c r="E66" s="10"/>
      <c r="F66" s="10"/>
    </row>
    <row r="67" spans="1:6">
      <c r="A67" s="10"/>
      <c r="B67" s="10"/>
      <c r="C67" s="10"/>
      <c r="D67" s="10"/>
      <c r="E67" s="10"/>
      <c r="F67" s="10"/>
    </row>
    <row r="68" spans="1:6">
      <c r="A68" s="10"/>
      <c r="B68" s="10"/>
      <c r="C68" s="10"/>
      <c r="D68" s="10"/>
      <c r="E68" s="10"/>
      <c r="F68" s="10"/>
    </row>
    <row r="69" spans="1:6">
      <c r="A69" s="10"/>
      <c r="B69" s="10"/>
      <c r="C69" s="10"/>
      <c r="D69" s="10"/>
      <c r="E69" s="10"/>
      <c r="F69" s="10"/>
    </row>
    <row r="70" spans="1:6">
      <c r="A70" s="10"/>
      <c r="B70" s="10"/>
      <c r="C70" s="10"/>
      <c r="D70" s="10"/>
      <c r="E70" s="10"/>
      <c r="F70" s="10"/>
    </row>
    <row r="71" spans="1:6">
      <c r="A71" s="10"/>
      <c r="B71" s="10"/>
      <c r="C71" s="10"/>
      <c r="D71" s="10"/>
      <c r="E71" s="10"/>
      <c r="F71" s="10"/>
    </row>
    <row r="72" spans="1:6">
      <c r="A72" s="10"/>
      <c r="B72" s="10"/>
      <c r="C72" s="10"/>
      <c r="D72" s="10"/>
      <c r="E72" s="10"/>
      <c r="F72" s="10"/>
    </row>
    <row r="73" spans="1:6">
      <c r="A73" s="10"/>
      <c r="B73" s="10"/>
      <c r="C73" s="10"/>
      <c r="D73" s="10"/>
      <c r="E73" s="10"/>
      <c r="F73" s="10"/>
    </row>
    <row r="74" spans="1:6">
      <c r="A74" s="10"/>
      <c r="B74" s="10"/>
      <c r="C74" s="10"/>
      <c r="D74" s="10"/>
      <c r="E74" s="10"/>
      <c r="F74" s="10"/>
    </row>
    <row r="75" spans="1:6">
      <c r="A75" s="10"/>
      <c r="B75" s="10"/>
      <c r="C75" s="10"/>
      <c r="D75" s="10"/>
      <c r="E75" s="10"/>
      <c r="F75" s="10"/>
    </row>
    <row r="76" spans="1:6">
      <c r="A76" s="10"/>
      <c r="B76" s="10"/>
      <c r="C76" s="10"/>
      <c r="D76" s="10"/>
      <c r="E76" s="10"/>
      <c r="F76" s="10"/>
    </row>
    <row r="77" spans="1:6">
      <c r="A77" s="10"/>
      <c r="B77" s="10"/>
      <c r="C77" s="10"/>
      <c r="D77" s="10"/>
      <c r="E77" s="10"/>
      <c r="F77" s="10"/>
    </row>
    <row r="78" spans="1:6">
      <c r="A78" s="10"/>
      <c r="B78" s="10"/>
      <c r="C78" s="10"/>
      <c r="D78" s="10"/>
      <c r="E78" s="10"/>
      <c r="F78" s="10"/>
    </row>
    <row r="79" spans="1:6">
      <c r="A79" s="10"/>
      <c r="B79" s="10"/>
      <c r="C79" s="10"/>
      <c r="D79" s="10"/>
      <c r="E79" s="10"/>
      <c r="F79" s="10"/>
    </row>
  </sheetData>
  <mergeCells count="3">
    <mergeCell ref="A3:M3"/>
    <mergeCell ref="A6:M6"/>
    <mergeCell ref="A4:M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topLeftCell="A13" workbookViewId="0">
      <selection activeCell="A36" sqref="A33:XFD36"/>
    </sheetView>
  </sheetViews>
  <sheetFormatPr defaultColWidth="9.109375" defaultRowHeight="13.8"/>
  <cols>
    <col min="1" max="1" width="17.33203125" style="13" customWidth="1"/>
    <col min="2" max="16384" width="9.109375" style="13"/>
  </cols>
  <sheetData>
    <row r="1" spans="1:29" ht="15.6">
      <c r="A1" s="52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9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9">
      <c r="A4" s="123" t="s">
        <v>50</v>
      </c>
      <c r="B4" s="123"/>
      <c r="C4" s="123"/>
      <c r="D4" s="123"/>
      <c r="E4" s="123"/>
      <c r="F4" s="123"/>
      <c r="G4" s="123"/>
      <c r="H4" s="12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9">
      <c r="A5" s="124"/>
      <c r="B5" s="124"/>
      <c r="C5" s="124"/>
      <c r="D5" s="124"/>
      <c r="E5" s="124"/>
      <c r="F5" s="124"/>
      <c r="G5" s="124"/>
      <c r="H5" s="12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9">
      <c r="A6" s="78" t="s">
        <v>51</v>
      </c>
      <c r="B6" s="77" t="s">
        <v>27</v>
      </c>
      <c r="C6" s="77" t="s">
        <v>18</v>
      </c>
      <c r="D6" s="77" t="s">
        <v>2</v>
      </c>
      <c r="E6" s="77" t="s">
        <v>3</v>
      </c>
      <c r="F6" s="77" t="s">
        <v>4</v>
      </c>
      <c r="G6" s="77" t="s">
        <v>5</v>
      </c>
      <c r="H6" s="77" t="s">
        <v>34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9">
      <c r="A7" s="125"/>
      <c r="B7" s="125"/>
      <c r="C7" s="125"/>
      <c r="D7" s="125"/>
      <c r="E7" s="125"/>
      <c r="F7" s="125"/>
      <c r="G7" s="125"/>
      <c r="H7" s="125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9">
      <c r="A8" s="92" t="s">
        <v>48</v>
      </c>
      <c r="B8" s="79">
        <v>120.98736409050838</v>
      </c>
      <c r="C8" s="79">
        <v>120.25373571637856</v>
      </c>
      <c r="D8" s="79">
        <v>121.44104737399728</v>
      </c>
      <c r="E8" s="79">
        <v>124</v>
      </c>
      <c r="F8" s="79">
        <v>132</v>
      </c>
      <c r="G8" s="79">
        <v>135</v>
      </c>
      <c r="H8" s="79">
        <v>142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9">
      <c r="A9" s="125"/>
      <c r="B9" s="125"/>
      <c r="C9" s="125"/>
      <c r="D9" s="125"/>
      <c r="E9" s="125"/>
      <c r="F9" s="125"/>
      <c r="G9" s="125"/>
      <c r="H9" s="125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9">
      <c r="A10" s="93" t="s">
        <v>49</v>
      </c>
      <c r="B10" s="79">
        <v>223.07771449568253</v>
      </c>
      <c r="C10" s="79">
        <v>224.81546961325967</v>
      </c>
      <c r="D10" s="79">
        <v>226.56973180076628</v>
      </c>
      <c r="E10" s="79">
        <v>230</v>
      </c>
      <c r="F10" s="79">
        <v>231</v>
      </c>
      <c r="G10" s="79">
        <v>233</v>
      </c>
      <c r="H10" s="79">
        <v>236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9">
      <c r="A11" s="125"/>
      <c r="B11" s="125"/>
      <c r="C11" s="125"/>
      <c r="D11" s="125"/>
      <c r="E11" s="125"/>
      <c r="F11" s="125"/>
      <c r="G11" s="125"/>
      <c r="H11" s="125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9">
      <c r="A12" s="94" t="s">
        <v>47</v>
      </c>
      <c r="B12" s="80">
        <f>B10-B8</f>
        <v>102.09035040517415</v>
      </c>
      <c r="C12" s="80">
        <f t="shared" ref="C12:H12" si="0">C10-C8</f>
        <v>104.56173389688111</v>
      </c>
      <c r="D12" s="80">
        <f t="shared" si="0"/>
        <v>105.128684426769</v>
      </c>
      <c r="E12" s="80">
        <f t="shared" si="0"/>
        <v>106</v>
      </c>
      <c r="F12" s="80">
        <f t="shared" si="0"/>
        <v>99</v>
      </c>
      <c r="G12" s="80">
        <f t="shared" si="0"/>
        <v>98</v>
      </c>
      <c r="H12" s="80">
        <f t="shared" si="0"/>
        <v>94</v>
      </c>
      <c r="I12" s="76"/>
      <c r="J12" s="7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9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5" spans="1:29">
      <c r="A15" s="14"/>
      <c r="B15" s="72"/>
      <c r="C15" s="14"/>
      <c r="D15" s="14"/>
      <c r="E15" s="14"/>
      <c r="F15" s="14"/>
      <c r="G15" s="14"/>
      <c r="H15" s="14"/>
      <c r="I15" s="72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>
      <c r="A16" s="14"/>
      <c r="B16" s="7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9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9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9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9" ht="14.4">
      <c r="A33" s="14" t="s">
        <v>69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>
      <c r="A34" s="14"/>
      <c r="B34" s="65"/>
      <c r="C34" s="66"/>
      <c r="D34" s="66"/>
      <c r="E34" s="66"/>
      <c r="F34" s="66"/>
      <c r="G34" s="66"/>
      <c r="H34" s="66"/>
      <c r="I34" s="67"/>
      <c r="J34" s="71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9">
      <c r="A35" s="14"/>
      <c r="B35" s="73"/>
      <c r="C35" s="68"/>
      <c r="D35" s="68"/>
      <c r="E35" s="68"/>
      <c r="F35" s="68"/>
      <c r="G35" s="68"/>
      <c r="H35" s="68"/>
      <c r="I35" s="69"/>
      <c r="J35" s="71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9">
      <c r="A36" s="14"/>
      <c r="B36" s="74"/>
      <c r="C36" s="68"/>
      <c r="D36" s="68"/>
      <c r="E36" s="68"/>
      <c r="F36" s="68"/>
      <c r="G36" s="68"/>
      <c r="H36" s="68"/>
      <c r="I36" s="69"/>
      <c r="J36" s="71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9">
      <c r="A37" s="14"/>
      <c r="B37" s="71"/>
      <c r="C37" s="75"/>
      <c r="D37" s="75"/>
      <c r="E37" s="75"/>
      <c r="F37" s="75"/>
      <c r="G37" s="75"/>
      <c r="H37" s="75"/>
      <c r="I37" s="75"/>
      <c r="J37" s="71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9">
      <c r="A38" s="14"/>
      <c r="B38" s="71"/>
      <c r="C38" s="71"/>
      <c r="D38" s="71"/>
      <c r="E38" s="71"/>
      <c r="F38" s="71"/>
      <c r="G38" s="71"/>
      <c r="H38" s="71"/>
      <c r="I38" s="71"/>
      <c r="J38" s="71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9">
      <c r="A39" s="14"/>
      <c r="B39" s="71"/>
      <c r="C39" s="71"/>
      <c r="D39" s="71"/>
      <c r="E39" s="71"/>
      <c r="F39" s="71"/>
      <c r="G39" s="71"/>
      <c r="H39" s="71"/>
      <c r="I39" s="71"/>
      <c r="J39" s="71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9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9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9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9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9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9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</sheetData>
  <mergeCells count="5">
    <mergeCell ref="A4:H4"/>
    <mergeCell ref="A5:H5"/>
    <mergeCell ref="A7:H7"/>
    <mergeCell ref="A9:H9"/>
    <mergeCell ref="A11:H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8"/>
  <sheetViews>
    <sheetView topLeftCell="A10" workbookViewId="0">
      <selection activeCell="B9" sqref="B9"/>
    </sheetView>
  </sheetViews>
  <sheetFormatPr defaultColWidth="9.109375" defaultRowHeight="13.8"/>
  <cols>
    <col min="1" max="1" width="10" style="14" customWidth="1"/>
    <col min="2" max="9" width="10" style="13" customWidth="1"/>
    <col min="10" max="16384" width="9.109375" style="13"/>
  </cols>
  <sheetData>
    <row r="1" spans="1:33" ht="15.6">
      <c r="A1" s="52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33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33" ht="15.75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5"/>
      <c r="K3" s="71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15.6">
      <c r="A4" s="127"/>
      <c r="B4" s="127"/>
      <c r="C4" s="127"/>
      <c r="D4" s="127"/>
      <c r="E4" s="127"/>
      <c r="F4" s="127"/>
      <c r="G4" s="127"/>
      <c r="H4" s="127"/>
      <c r="I4" s="127"/>
      <c r="J4" s="71"/>
      <c r="K4" s="71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>
      <c r="A5" s="16">
        <v>2004</v>
      </c>
      <c r="B5" s="16">
        <v>2005</v>
      </c>
      <c r="C5" s="16">
        <v>2006</v>
      </c>
      <c r="D5" s="16">
        <v>2007</v>
      </c>
      <c r="E5" s="16">
        <v>2008</v>
      </c>
      <c r="F5" s="16">
        <v>2009</v>
      </c>
      <c r="G5" s="16">
        <v>2010</v>
      </c>
      <c r="H5" s="16">
        <v>2011</v>
      </c>
      <c r="I5" s="16">
        <v>2012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3">
      <c r="A6" s="126"/>
      <c r="B6" s="126"/>
      <c r="C6" s="126"/>
      <c r="D6" s="126"/>
      <c r="E6" s="126"/>
      <c r="F6" s="126"/>
      <c r="G6" s="126"/>
      <c r="H6" s="126"/>
      <c r="I6" s="12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3">
      <c r="A7" s="17">
        <v>19.100000000000001</v>
      </c>
      <c r="B7" s="17">
        <v>17.7</v>
      </c>
      <c r="C7" s="17">
        <v>16.600000000000001</v>
      </c>
      <c r="D7" s="17">
        <v>16.399999999999999</v>
      </c>
      <c r="E7" s="18">
        <v>16.3</v>
      </c>
      <c r="F7" s="18">
        <v>15.7</v>
      </c>
      <c r="G7" s="18">
        <v>14.7</v>
      </c>
      <c r="H7" s="18">
        <v>13.9</v>
      </c>
      <c r="I7" s="18">
        <v>13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3" ht="15">
      <c r="A8" s="12"/>
      <c r="B8" s="12"/>
      <c r="C8" s="12"/>
      <c r="D8" s="12"/>
      <c r="E8" s="81"/>
      <c r="F8" s="81"/>
      <c r="G8" s="81"/>
      <c r="H8" s="81"/>
      <c r="I8" s="81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3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>
      <c r="A29" s="3" t="s">
        <v>70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2:33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2:33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2:33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2:33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2:33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2:33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2:33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2:33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2:33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2:33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2:33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2:33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2:33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2:33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2:33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2:33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2:33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2:33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2:33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2:33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2:33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2:33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2:33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2:33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2:33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2:33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2:33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2:33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2:33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2:33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2:33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2:33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2:33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2:33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2:33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2:33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2:33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2:33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2:33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2:33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2:33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2:33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2:33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2:33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2:33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2:33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2:33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2:33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2:33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2:33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2:33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2:33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2:33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2:33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2:33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2:33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2:33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2:33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2:33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2:33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2:33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2:33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2:33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2:33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2:33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2:33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2:33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2:33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2:33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2:33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2:33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2:33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2:33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2:33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2:33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2:33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2:33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2:33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2:33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2:33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2:33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2:33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2:33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2:33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2:33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2:33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2:33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2:33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2:33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2:33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2:33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2:33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2:33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2:33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2:33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2:33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2:33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2:33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2:33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2:33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2:33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2:33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2:33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2:33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2:33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2:33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2:33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2:33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2:33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2:33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2:33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2:33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2:33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2:33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2:33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2:33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</sheetData>
  <mergeCells count="3">
    <mergeCell ref="A6:I6"/>
    <mergeCell ref="A4:I4"/>
    <mergeCell ref="A3:I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opLeftCell="A7" workbookViewId="0">
      <selection activeCell="K15" sqref="K15"/>
    </sheetView>
  </sheetViews>
  <sheetFormatPr defaultColWidth="9.109375" defaultRowHeight="13.8"/>
  <cols>
    <col min="1" max="1" width="9.109375" style="13"/>
    <col min="2" max="7" width="10.6640625" style="13" customWidth="1"/>
    <col min="8" max="16384" width="9.109375" style="13"/>
  </cols>
  <sheetData>
    <row r="1" spans="1:26">
      <c r="A1" s="70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6" ht="51.75" customHeight="1">
      <c r="A3" s="131" t="s">
        <v>1</v>
      </c>
      <c r="B3" s="132"/>
      <c r="C3" s="132"/>
      <c r="D3" s="132"/>
      <c r="E3" s="132"/>
      <c r="F3" s="132"/>
      <c r="G3" s="132"/>
      <c r="H3" s="19"/>
      <c r="I3" s="19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6" ht="15" customHeight="1">
      <c r="A4" s="83"/>
      <c r="B4" s="129"/>
      <c r="C4" s="129"/>
      <c r="D4" s="129"/>
      <c r="E4" s="129"/>
      <c r="F4" s="129"/>
      <c r="G4" s="129"/>
      <c r="H4" s="19"/>
      <c r="I4" s="19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6">
      <c r="A5" s="84"/>
      <c r="B5" s="85" t="s">
        <v>2</v>
      </c>
      <c r="C5" s="85" t="s">
        <v>3</v>
      </c>
      <c r="D5" s="85" t="s">
        <v>4</v>
      </c>
      <c r="E5" s="85" t="s">
        <v>5</v>
      </c>
      <c r="F5" s="85" t="s">
        <v>34</v>
      </c>
      <c r="G5" s="85" t="s">
        <v>41</v>
      </c>
      <c r="H5" s="82"/>
      <c r="I5" s="82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6">
      <c r="A6" s="83"/>
      <c r="B6" s="130"/>
      <c r="C6" s="130"/>
      <c r="D6" s="130"/>
      <c r="E6" s="130"/>
      <c r="F6" s="130"/>
      <c r="G6" s="13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6">
      <c r="A7" s="87" t="s">
        <v>59</v>
      </c>
      <c r="B7" s="86">
        <v>87</v>
      </c>
      <c r="C7" s="86">
        <v>84</v>
      </c>
      <c r="D7" s="86">
        <v>85.1</v>
      </c>
      <c r="E7" s="86"/>
      <c r="F7" s="86"/>
      <c r="G7" s="8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6">
      <c r="A8" s="88" t="s">
        <v>60</v>
      </c>
      <c r="B8" s="89"/>
      <c r="C8" s="89"/>
      <c r="D8" s="89"/>
      <c r="E8" s="90">
        <v>85.2</v>
      </c>
      <c r="F8" s="90">
        <v>87.2</v>
      </c>
      <c r="G8" s="90">
        <v>89.5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6">
      <c r="A9" s="14"/>
      <c r="B9" s="71"/>
      <c r="C9" s="71"/>
      <c r="D9" s="2"/>
      <c r="E9" s="2"/>
      <c r="F9" s="2"/>
      <c r="G9" s="2"/>
      <c r="H9" s="71"/>
      <c r="I9" s="71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6">
      <c r="A10" s="3" t="s">
        <v>61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6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6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6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6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6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6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>
      <c r="A35" s="5" t="s">
        <v>71</v>
      </c>
      <c r="C35" s="5"/>
      <c r="D35" s="71"/>
      <c r="E35" s="71"/>
      <c r="F35" s="71"/>
      <c r="G35" s="71"/>
      <c r="H35" s="71"/>
      <c r="I35" s="71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</sheetData>
  <mergeCells count="3">
    <mergeCell ref="B4:G4"/>
    <mergeCell ref="B6:G6"/>
    <mergeCell ref="A3:G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opLeftCell="A13" workbookViewId="0">
      <selection activeCell="B10" sqref="B10"/>
    </sheetView>
  </sheetViews>
  <sheetFormatPr defaultRowHeight="14.4"/>
  <cols>
    <col min="1" max="1" width="11.109375" customWidth="1"/>
    <col min="2" max="10" width="6.88671875" customWidth="1"/>
  </cols>
  <sheetData>
    <row r="1" spans="1:29" s="13" customFormat="1" ht="15.6">
      <c r="A1" s="52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30" customHeight="1">
      <c r="A4" s="133" t="s">
        <v>62</v>
      </c>
      <c r="B4" s="134"/>
      <c r="C4" s="134"/>
      <c r="D4" s="134"/>
      <c r="E4" s="134"/>
      <c r="F4" s="134"/>
      <c r="G4" s="134"/>
      <c r="H4" s="134"/>
      <c r="I4" s="134"/>
      <c r="J4" s="1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>
      <c r="A6" s="95"/>
      <c r="B6" s="96">
        <v>2004</v>
      </c>
      <c r="C6" s="96">
        <v>2005</v>
      </c>
      <c r="D6" s="96">
        <v>2006</v>
      </c>
      <c r="E6" s="96">
        <v>2007</v>
      </c>
      <c r="F6" s="96">
        <v>2008</v>
      </c>
      <c r="G6" s="96">
        <v>2009</v>
      </c>
      <c r="H6" s="96">
        <v>2010</v>
      </c>
      <c r="I6" s="96">
        <v>2011</v>
      </c>
      <c r="J6" s="96">
        <v>2012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>
      <c r="A8" s="97" t="s">
        <v>45</v>
      </c>
      <c r="B8" s="95">
        <v>11.7</v>
      </c>
      <c r="C8" s="95">
        <v>13.9</v>
      </c>
      <c r="D8" s="95">
        <v>11.7</v>
      </c>
      <c r="E8" s="95">
        <v>11</v>
      </c>
      <c r="F8" s="95">
        <v>11.4</v>
      </c>
      <c r="G8" s="95">
        <v>12.8</v>
      </c>
      <c r="H8" s="95">
        <v>13.7</v>
      </c>
      <c r="I8" s="95">
        <v>12.4</v>
      </c>
      <c r="J8" s="95">
        <v>13.3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>
      <c r="A27" s="10" t="s">
        <v>72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</sheetData>
  <mergeCells count="3">
    <mergeCell ref="A4:J4"/>
    <mergeCell ref="A7:J7"/>
    <mergeCell ref="A5:J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opLeftCell="A13" zoomScaleNormal="100" workbookViewId="0">
      <selection activeCell="M4" sqref="M4"/>
    </sheetView>
  </sheetViews>
  <sheetFormatPr defaultColWidth="9.109375" defaultRowHeight="13.8"/>
  <cols>
    <col min="1" max="1" width="14.6640625" style="13" customWidth="1"/>
    <col min="2" max="16384" width="9.109375" style="13"/>
  </cols>
  <sheetData>
    <row r="1" spans="1:24" ht="15.6">
      <c r="A1" s="98" t="s">
        <v>54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5.75" customHeight="1">
      <c r="B2" s="43"/>
      <c r="C2" s="43"/>
      <c r="D2" s="43"/>
      <c r="E2" s="43"/>
      <c r="F2" s="4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5.75" customHeight="1">
      <c r="A4" s="140" t="s">
        <v>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>
      <c r="A6" s="20"/>
      <c r="B6" s="21" t="s">
        <v>24</v>
      </c>
      <c r="C6" s="21" t="s">
        <v>25</v>
      </c>
      <c r="D6" s="21" t="s">
        <v>26</v>
      </c>
      <c r="E6" s="21" t="s">
        <v>27</v>
      </c>
      <c r="F6" s="21" t="s">
        <v>18</v>
      </c>
      <c r="G6" s="21" t="s">
        <v>2</v>
      </c>
      <c r="H6" s="21" t="s">
        <v>3</v>
      </c>
      <c r="I6" s="21" t="s">
        <v>4</v>
      </c>
      <c r="J6" s="21" t="s">
        <v>5</v>
      </c>
      <c r="K6" s="21" t="s">
        <v>34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92.4">
      <c r="A8" s="101" t="s">
        <v>55</v>
      </c>
      <c r="B8" s="99">
        <v>50.1</v>
      </c>
      <c r="C8" s="100">
        <v>50.3</v>
      </c>
      <c r="D8" s="100">
        <v>55.4</v>
      </c>
      <c r="E8" s="100">
        <v>58.1</v>
      </c>
      <c r="F8" s="100">
        <v>58.1</v>
      </c>
      <c r="G8" s="100">
        <v>55.2</v>
      </c>
      <c r="H8" s="100">
        <v>50.9</v>
      </c>
      <c r="I8" s="100">
        <v>49.8</v>
      </c>
      <c r="J8" s="100">
        <v>49.8</v>
      </c>
      <c r="K8" s="100">
        <v>50.6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52.8">
      <c r="A10" s="101" t="s">
        <v>7</v>
      </c>
      <c r="B10" s="28">
        <v>12.4</v>
      </c>
      <c r="C10" s="28">
        <v>14.029379396143355</v>
      </c>
      <c r="D10" s="28">
        <v>12.8</v>
      </c>
      <c r="E10" s="28">
        <v>12.891678083705301</v>
      </c>
      <c r="F10" s="28">
        <v>13.199308257674012</v>
      </c>
      <c r="G10" s="28">
        <v>14.087542087542097</v>
      </c>
      <c r="H10" s="28">
        <v>16.47305361942508</v>
      </c>
      <c r="I10" s="28">
        <v>14.042553191489361</v>
      </c>
      <c r="J10" s="28">
        <v>13.7</v>
      </c>
      <c r="K10" s="28">
        <v>13.7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26.4">
      <c r="A12" s="101" t="s">
        <v>8</v>
      </c>
      <c r="B12" s="100">
        <v>37.5</v>
      </c>
      <c r="C12" s="100">
        <v>35.799999999999997</v>
      </c>
      <c r="D12" s="100">
        <v>31.9</v>
      </c>
      <c r="E12" s="100">
        <v>29</v>
      </c>
      <c r="F12" s="100">
        <v>28.7</v>
      </c>
      <c r="G12" s="100">
        <v>30.7</v>
      </c>
      <c r="H12" s="100">
        <v>32.6</v>
      </c>
      <c r="I12" s="100">
        <v>35.700000000000003</v>
      </c>
      <c r="J12" s="100">
        <v>36.5</v>
      </c>
      <c r="K12" s="100">
        <v>35.6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26.4">
      <c r="A14" s="101" t="s">
        <v>9</v>
      </c>
      <c r="B14" s="28">
        <v>62.5</v>
      </c>
      <c r="C14" s="28">
        <v>64.2</v>
      </c>
      <c r="D14" s="28">
        <v>68.099999999999994</v>
      </c>
      <c r="E14" s="28">
        <v>71</v>
      </c>
      <c r="F14" s="28">
        <v>71.3</v>
      </c>
      <c r="G14" s="28">
        <v>69.3</v>
      </c>
      <c r="H14" s="28">
        <v>67.400000000000006</v>
      </c>
      <c r="I14" s="28">
        <v>64.3</v>
      </c>
      <c r="J14" s="28">
        <v>63.5</v>
      </c>
      <c r="K14" s="28">
        <v>64.400000000000006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>
      <c r="A16" s="44" t="s">
        <v>73</v>
      </c>
      <c r="B16" s="43"/>
      <c r="C16" s="43"/>
      <c r="D16" s="43"/>
      <c r="E16" s="43"/>
      <c r="F16" s="4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>
      <c r="A17" s="44"/>
      <c r="B17" s="43"/>
      <c r="C17" s="43"/>
      <c r="D17" s="43"/>
      <c r="E17" s="43"/>
      <c r="F17" s="4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>
      <c r="A18" s="139" t="s">
        <v>74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</sheetData>
  <mergeCells count="7">
    <mergeCell ref="A13:K13"/>
    <mergeCell ref="A18:K19"/>
    <mergeCell ref="A4:K4"/>
    <mergeCell ref="A5:K5"/>
    <mergeCell ref="A7:K7"/>
    <mergeCell ref="A9:K9"/>
    <mergeCell ref="A11:K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Relative Poverty (p73)</vt:lpstr>
      <vt:lpstr>Absolute poverty (p74)</vt:lpstr>
      <vt:lpstr>Material Deprivation (p75)</vt:lpstr>
      <vt:lpstr>Inequality (p76)</vt:lpstr>
      <vt:lpstr>School Attainment (p77)</vt:lpstr>
      <vt:lpstr>Adult Skills (p78)</vt:lpstr>
      <vt:lpstr>School Destinations (p79)</vt:lpstr>
      <vt:lpstr>16-19 NEET (p80)</vt:lpstr>
      <vt:lpstr>Graduate Destinations (p81)</vt:lpstr>
      <vt:lpstr>Birthweight (p83)</vt:lpstr>
      <vt:lpstr>BMI (p84)</vt:lpstr>
      <vt:lpstr>Adult health (p85)</vt:lpstr>
      <vt:lpstr>Mental wellbeing (p86)</vt:lpstr>
      <vt:lpstr>Drug use (p87) 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 Scotland Indicators</dc:title>
  <dc:creator>STEWART, Amy</dc:creator>
  <dc:description>Performance Framework Indicators</dc:description>
  <cp:lastModifiedBy>BRANT, Peter</cp:lastModifiedBy>
  <dcterms:created xsi:type="dcterms:W3CDTF">2013-09-06T15:16:49Z</dcterms:created>
  <dcterms:modified xsi:type="dcterms:W3CDTF">2013-11-13T16:59:36Z</dcterms:modified>
</cp:coreProperties>
</file>