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340" activeTab="0"/>
  </bookViews>
  <sheets>
    <sheet name="Front Page" sheetId="1" r:id="rId1"/>
    <sheet name="LA drop-down" sheetId="2" r:id="rId2"/>
    <sheet name="NNDR1 by billing authority" sheetId="3" r:id="rId3"/>
  </sheets>
  <definedNames>
    <definedName name="Data_col1">#REF!</definedName>
    <definedName name="Data_col2">#REF!</definedName>
    <definedName name="Data_col3">#REF!</definedName>
    <definedName name="LA_List">#REF!</definedName>
    <definedName name="_xlnm.Print_Area" localSheetId="1">'LA drop-down'!$A$1:$I$50</definedName>
    <definedName name="_xlnm.Print_Area" localSheetId="2">'NNDR1 by billing authority'!$A$1:$AC$366</definedName>
  </definedNames>
  <calcPr fullCalcOnLoad="1"/>
</workbook>
</file>

<file path=xl/sharedStrings.xml><?xml version="1.0" encoding="utf-8"?>
<sst xmlns="http://schemas.openxmlformats.org/spreadsheetml/2006/main" count="2160" uniqueCount="759">
  <si>
    <t>City of London offset</t>
  </si>
  <si>
    <t>E0101</t>
  </si>
  <si>
    <t>Bath &amp; North East Somerset</t>
  </si>
  <si>
    <t>E0102</t>
  </si>
  <si>
    <t>Bristol</t>
  </si>
  <si>
    <t>E0103</t>
  </si>
  <si>
    <t>South Gloucestershire UA</t>
  </si>
  <si>
    <t>E0104</t>
  </si>
  <si>
    <t>North Somerset UA</t>
  </si>
  <si>
    <t>E0201</t>
  </si>
  <si>
    <t>Luton UA</t>
  </si>
  <si>
    <t>E0202</t>
  </si>
  <si>
    <t>Bedford UA</t>
  </si>
  <si>
    <t>E0203</t>
  </si>
  <si>
    <t>Central Bedfordshire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</si>
  <si>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</si>
  <si>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</si>
  <si>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</si>
  <si>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</si>
  <si>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</si>
  <si>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</si>
  <si>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</si>
  <si>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</si>
  <si>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</si>
  <si>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</si>
  <si>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</si>
  <si>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</si>
  <si>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</si>
  <si>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</si>
  <si>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E0431</t>
  </si>
  <si>
    <t>Aylesbury Vale</t>
  </si>
  <si>
    <t>E0432</t>
  </si>
  <si>
    <t>Chiltern</t>
  </si>
  <si>
    <t>E0434</t>
  </si>
  <si>
    <t>South Bucks</t>
  </si>
  <si>
    <t>E0435</t>
  </si>
  <si>
    <t>Wycombe</t>
  </si>
  <si>
    <t>E0501</t>
  </si>
  <si>
    <t>Peterborough UA</t>
  </si>
  <si>
    <t>E0531</t>
  </si>
  <si>
    <t>Cambridge</t>
  </si>
  <si>
    <t>E0532</t>
  </si>
  <si>
    <t>East Cambridgeshire</t>
  </si>
  <si>
    <t>E0533</t>
  </si>
  <si>
    <t>Fenland</t>
  </si>
  <si>
    <t>E0536</t>
  </si>
  <si>
    <t>South Cambridgeshire</t>
  </si>
  <si>
    <t>E0551</t>
  </si>
  <si>
    <t>E0601</t>
  </si>
  <si>
    <t>Halton UA</t>
  </si>
  <si>
    <t>E0602</t>
  </si>
  <si>
    <t>Warrington UA</t>
  </si>
  <si>
    <t>E0603</t>
  </si>
  <si>
    <t>Cheshire East UA</t>
  </si>
  <si>
    <t>E0604</t>
  </si>
  <si>
    <t>Cheshire West and Chester UA</t>
  </si>
  <si>
    <t>E0701</t>
  </si>
  <si>
    <t>Hartlepool UA</t>
  </si>
  <si>
    <t>E0702</t>
  </si>
  <si>
    <t>Middlesbrough UA</t>
  </si>
  <si>
    <t>E0703</t>
  </si>
  <si>
    <t>Redcar &amp; Cleveland UA</t>
  </si>
  <si>
    <t>E0704</t>
  </si>
  <si>
    <t>Stockton-on-Tees UA</t>
  </si>
  <si>
    <t>E0801</t>
  </si>
  <si>
    <t>Cornwall UA</t>
  </si>
  <si>
    <t>E0931</t>
  </si>
  <si>
    <t>Allerdale</t>
  </si>
  <si>
    <t>E0932</t>
  </si>
  <si>
    <t>Barrow-in-Furness</t>
  </si>
  <si>
    <t>E0933</t>
  </si>
  <si>
    <t>Carlisle</t>
  </si>
  <si>
    <t>E0934</t>
  </si>
  <si>
    <t>Copeland</t>
  </si>
  <si>
    <t>E0935</t>
  </si>
  <si>
    <t>Eden</t>
  </si>
  <si>
    <t>E0936</t>
  </si>
  <si>
    <t>South Lakeland</t>
  </si>
  <si>
    <t>E1001</t>
  </si>
  <si>
    <t>Derby UA</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</si>
  <si>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</si>
  <si>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</si>
  <si>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</si>
  <si>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</si>
  <si>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</si>
  <si>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</si>
  <si>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</si>
  <si>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</si>
  <si>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</si>
  <si>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</si>
  <si>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</si>
  <si>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</si>
  <si>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</si>
  <si>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</si>
  <si>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</si>
  <si>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</si>
  <si>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</si>
  <si>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</si>
  <si>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</si>
  <si>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</si>
  <si>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</si>
  <si>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</si>
  <si>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</si>
  <si>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</si>
  <si>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</si>
  <si>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</si>
  <si>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</si>
  <si>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</si>
  <si>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</si>
  <si>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</si>
  <si>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</si>
  <si>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</si>
  <si>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</si>
  <si>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</si>
  <si>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</si>
  <si>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</si>
  <si>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</si>
  <si>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</si>
  <si>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</si>
  <si>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</si>
  <si>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E1232</t>
  </si>
  <si>
    <t>Christchurch</t>
  </si>
  <si>
    <t>E1233</t>
  </si>
  <si>
    <t>East Dorset</t>
  </si>
  <si>
    <t>E1234</t>
  </si>
  <si>
    <t>North Dorset</t>
  </si>
  <si>
    <t>E1236</t>
  </si>
  <si>
    <t>Purbeck</t>
  </si>
  <si>
    <t>E1237</t>
  </si>
  <si>
    <t>West Dorset</t>
  </si>
  <si>
    <t>E1238</t>
  </si>
  <si>
    <t>Weymouth &amp; Portland</t>
  </si>
  <si>
    <t>E1301</t>
  </si>
  <si>
    <t>Darlington UA</t>
  </si>
  <si>
    <t>E1302</t>
  </si>
  <si>
    <t>Durham UA</t>
  </si>
  <si>
    <t>E1401</t>
  </si>
  <si>
    <t>Brighton and Hove</t>
  </si>
  <si>
    <t>E1432</t>
  </si>
  <si>
    <t>Eastbourne</t>
  </si>
  <si>
    <t>E1433</t>
  </si>
  <si>
    <t>Hastings</t>
  </si>
  <si>
    <t>E1435</t>
  </si>
  <si>
    <t>Lewes</t>
  </si>
  <si>
    <t>E1436</t>
  </si>
  <si>
    <t>Rother</t>
  </si>
  <si>
    <t>E1437</t>
  </si>
  <si>
    <t>Wealden</t>
  </si>
  <si>
    <t>E1501</t>
  </si>
  <si>
    <t>Southend-on-Sea UA</t>
  </si>
  <si>
    <t>E1502</t>
  </si>
  <si>
    <t>Thurrock UA</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</si>
  <si>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</si>
  <si>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</si>
  <si>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</si>
  <si>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</si>
  <si>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</si>
  <si>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</si>
  <si>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</si>
  <si>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</si>
  <si>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</si>
  <si>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</si>
  <si>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</si>
  <si>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</si>
  <si>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</si>
  <si>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</si>
  <si>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</si>
  <si>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</si>
  <si>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</si>
  <si>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</si>
  <si>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</si>
  <si>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</si>
  <si>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</si>
  <si>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</si>
  <si>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</si>
  <si>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</si>
  <si>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</si>
  <si>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</si>
  <si>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</si>
  <si>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</si>
  <si>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</si>
  <si>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</si>
  <si>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</si>
  <si>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</si>
  <si>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</si>
  <si>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</si>
  <si>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</si>
  <si>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</si>
  <si>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</si>
  <si>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</si>
  <si>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</si>
  <si>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</si>
  <si>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</si>
  <si>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</si>
  <si>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</si>
  <si>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</si>
  <si>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</si>
  <si>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</si>
  <si>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</si>
  <si>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</si>
  <si>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</si>
  <si>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</si>
  <si>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</si>
  <si>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</si>
  <si>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</si>
  <si>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</si>
  <si>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</si>
  <si>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</si>
  <si>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</si>
  <si>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</si>
  <si>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</si>
  <si>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</si>
  <si>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</si>
  <si>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</si>
  <si>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</si>
  <si>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</si>
  <si>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E1831</t>
  </si>
  <si>
    <t>Bromsgrove</t>
  </si>
  <si>
    <t>E1835</t>
  </si>
  <si>
    <t>Redditch</t>
  </si>
  <si>
    <t>E1837</t>
  </si>
  <si>
    <t>Worcester</t>
  </si>
  <si>
    <t>E1838</t>
  </si>
  <si>
    <t>Wychavon</t>
  </si>
  <si>
    <t>E1839</t>
  </si>
  <si>
    <t>Wyre Forest</t>
  </si>
  <si>
    <t>E1851</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</si>
  <si>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</si>
  <si>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</si>
  <si>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</si>
  <si>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</si>
  <si>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</si>
  <si>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</si>
  <si>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</si>
  <si>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</si>
  <si>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</si>
  <si>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</si>
  <si>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</si>
  <si>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</si>
  <si>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</si>
  <si>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</si>
  <si>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</si>
  <si>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</si>
  <si>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</si>
  <si>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</si>
  <si>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</si>
  <si>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</si>
  <si>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</si>
  <si>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</si>
  <si>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</si>
  <si>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</si>
  <si>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</si>
  <si>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</si>
  <si>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</si>
  <si>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</si>
  <si>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</si>
  <si>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</si>
  <si>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</si>
  <si>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Medway UA</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</si>
  <si>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</si>
  <si>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</si>
  <si>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</si>
  <si>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</si>
  <si>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</si>
  <si>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</si>
  <si>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</si>
  <si>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</si>
  <si>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</si>
  <si>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</si>
  <si>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</si>
  <si>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</si>
  <si>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</si>
  <si>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</si>
  <si>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</si>
  <si>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</si>
  <si>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</si>
  <si>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</si>
  <si>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</si>
  <si>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</si>
  <si>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</si>
  <si>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</si>
  <si>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</si>
  <si>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</si>
  <si>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</si>
  <si>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</si>
  <si>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</si>
  <si>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</si>
  <si>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</si>
  <si>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</si>
  <si>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</si>
  <si>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</si>
  <si>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</si>
  <si>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</si>
  <si>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</si>
  <si>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</si>
  <si>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</si>
  <si>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</si>
  <si>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</si>
  <si>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</si>
  <si>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</si>
  <si>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</si>
  <si>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</si>
  <si>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</si>
  <si>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</si>
  <si>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</si>
  <si>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</si>
  <si>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</si>
  <si>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</si>
  <si>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</si>
  <si>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</si>
  <si>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</si>
  <si>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</si>
  <si>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UA</t>
  </si>
  <si>
    <t>E2402</t>
  </si>
  <si>
    <t>Rutland UA</t>
  </si>
  <si>
    <t>E2431</t>
  </si>
  <si>
    <t>Blaby</t>
  </si>
  <si>
    <t>E2432</t>
  </si>
  <si>
    <t>Charnwood</t>
  </si>
  <si>
    <t>E2433</t>
  </si>
  <si>
    <t>Harborough</t>
  </si>
  <si>
    <t>E2434</t>
  </si>
  <si>
    <t>Hinckley &amp; Bosworth</t>
  </si>
  <si>
    <t>E2436</t>
  </si>
  <si>
    <t>Melton</t>
  </si>
  <si>
    <t>E2437</t>
  </si>
  <si>
    <t>North West Leicestershire</t>
  </si>
  <si>
    <t>E2438</t>
  </si>
  <si>
    <t>Oadby &amp; Wigston</t>
  </si>
  <si>
    <t>E2531</t>
  </si>
  <si>
    <t>Boston</t>
  </si>
  <si>
    <t>E2532</t>
  </si>
  <si>
    <t>East Lindsey</t>
  </si>
  <si>
    <t>E2533</t>
  </si>
  <si>
    <t>Lincoln</t>
  </si>
  <si>
    <t>E2534</t>
  </si>
  <si>
    <t>North Kesteven</t>
  </si>
  <si>
    <t>E2535</t>
  </si>
  <si>
    <t>South Holland</t>
  </si>
  <si>
    <t>E2536</t>
  </si>
  <si>
    <t>South Kesteven</t>
  </si>
  <si>
    <t>E2537</t>
  </si>
  <si>
    <t>West Lindsey</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</si>
  <si>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</si>
  <si>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</si>
  <si>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</si>
  <si>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</si>
  <si>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</si>
  <si>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</si>
  <si>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</si>
  <si>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</si>
  <si>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</si>
  <si>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</si>
  <si>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</si>
  <si>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</si>
  <si>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</si>
  <si>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</si>
  <si>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</si>
  <si>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</si>
  <si>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E2731</t>
  </si>
  <si>
    <t>Craven</t>
  </si>
  <si>
    <t>E2732</t>
  </si>
  <si>
    <t>Hambleton</t>
  </si>
  <si>
    <t>E2734</t>
  </si>
  <si>
    <t>Richmondshire</t>
  </si>
  <si>
    <t>E2736</t>
  </si>
  <si>
    <t>Scarborough</t>
  </si>
  <si>
    <t>E2753</t>
  </si>
  <si>
    <t>Harrogate</t>
  </si>
  <si>
    <t>E2755</t>
  </si>
  <si>
    <t>Ryedale</t>
  </si>
  <si>
    <t>E2757</t>
  </si>
  <si>
    <t>Selby</t>
  </si>
  <si>
    <t>E2831</t>
  </si>
  <si>
    <t>Corby</t>
  </si>
  <si>
    <t>E2832</t>
  </si>
  <si>
    <t>Daventry</t>
  </si>
  <si>
    <t>E2833</t>
  </si>
  <si>
    <t>East Northamptonshire</t>
  </si>
  <si>
    <t>E2834</t>
  </si>
  <si>
    <t>Kettering</t>
  </si>
  <si>
    <t>E2835</t>
  </si>
  <si>
    <t>Northampton</t>
  </si>
  <si>
    <t>E2836</t>
  </si>
  <si>
    <t>South Northamptonshire</t>
  </si>
  <si>
    <t>E2837</t>
  </si>
  <si>
    <t>Wellingborough</t>
  </si>
  <si>
    <t>E2901</t>
  </si>
  <si>
    <t>Northumberland UA</t>
  </si>
  <si>
    <t>E3001</t>
  </si>
  <si>
    <t>Nottingham UA</t>
  </si>
  <si>
    <t>E3031</t>
  </si>
  <si>
    <t>Ashfield</t>
  </si>
  <si>
    <t>E3032</t>
  </si>
  <si>
    <t>Bassetlaw</t>
  </si>
  <si>
    <t>E3033</t>
  </si>
  <si>
    <t>Broxtowe</t>
  </si>
  <si>
    <t>E3034</t>
  </si>
  <si>
    <t>Gedling</t>
  </si>
  <si>
    <t>E3035</t>
  </si>
  <si>
    <t>Mansfield</t>
  </si>
  <si>
    <t>E3036</t>
  </si>
  <si>
    <t>Newark &amp; Sherwood</t>
  </si>
  <si>
    <t>E3038</t>
  </si>
  <si>
    <t>Rushcliffe</t>
  </si>
  <si>
    <t>E3131</t>
  </si>
  <si>
    <t>Cherwell</t>
  </si>
  <si>
    <t>E3132</t>
  </si>
  <si>
    <t>Oxford</t>
  </si>
  <si>
    <t>E3133</t>
  </si>
  <si>
    <t>South Oxfordshire</t>
  </si>
  <si>
    <t>E3134</t>
  </si>
  <si>
    <t>Vale of White Horse</t>
  </si>
  <si>
    <t>E3135</t>
  </si>
  <si>
    <t>West Oxfordshire</t>
  </si>
  <si>
    <t>E3201</t>
  </si>
  <si>
    <t>Telford &amp; Wrekin UA</t>
  </si>
  <si>
    <t>E3202</t>
  </si>
  <si>
    <t>Shropshire UA</t>
  </si>
  <si>
    <t>E3331</t>
  </si>
  <si>
    <t>Mendip</t>
  </si>
  <si>
    <t>E3332</t>
  </si>
  <si>
    <t>Sedgemoor</t>
  </si>
  <si>
    <t>E3333</t>
  </si>
  <si>
    <t>Taunton Deane</t>
  </si>
  <si>
    <t>E3334</t>
  </si>
  <si>
    <t>South Somerset</t>
  </si>
  <si>
    <t>E3335</t>
  </si>
  <si>
    <t>West Somerset</t>
  </si>
  <si>
    <t>E3401</t>
  </si>
  <si>
    <t>Stoke-on-Trent UA</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</si>
  <si>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</si>
  <si>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</si>
  <si>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</si>
  <si>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</si>
  <si>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</si>
  <si>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</si>
  <si>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</si>
  <si>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</si>
  <si>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</si>
  <si>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</si>
  <si>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</si>
  <si>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</si>
  <si>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</si>
  <si>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</si>
  <si>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</si>
  <si>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</si>
  <si>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E3531</t>
  </si>
  <si>
    <t>Babergh</t>
  </si>
  <si>
    <t>E3532</t>
  </si>
  <si>
    <t>Forest Heath</t>
  </si>
  <si>
    <t>E3533</t>
  </si>
  <si>
    <t>Ipswich</t>
  </si>
  <si>
    <t>E3534</t>
  </si>
  <si>
    <t>Mid Suffolk</t>
  </si>
  <si>
    <t>E3535</t>
  </si>
  <si>
    <t>St Edmundsbury</t>
  </si>
  <si>
    <t>E3536</t>
  </si>
  <si>
    <t>Suffolk Coastal</t>
  </si>
  <si>
    <t>E3537</t>
  </si>
  <si>
    <t>Waveney</t>
  </si>
  <si>
    <t>E3631</t>
  </si>
  <si>
    <t>Elmbridge</t>
  </si>
  <si>
    <t>E3632</t>
  </si>
  <si>
    <t>Epsom and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</si>
  <si>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</si>
  <si>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</si>
  <si>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</si>
  <si>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</si>
  <si>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</si>
  <si>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</si>
  <si>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</si>
  <si>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</si>
  <si>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</si>
  <si>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</si>
  <si>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</si>
  <si>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</si>
  <si>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</si>
  <si>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</si>
  <si>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</si>
  <si>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</si>
  <si>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</si>
  <si>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</si>
  <si>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E3731</t>
  </si>
  <si>
    <t>North Warwickshire</t>
  </si>
  <si>
    <t>E3732</t>
  </si>
  <si>
    <t>Nuneaton &amp; Bedworth</t>
  </si>
  <si>
    <t>E3733</t>
  </si>
  <si>
    <t>Rugby</t>
  </si>
  <si>
    <t>E3734</t>
  </si>
  <si>
    <t>Stratford-on-Avon</t>
  </si>
  <si>
    <t>E3735</t>
  </si>
  <si>
    <t>Warwick</t>
  </si>
  <si>
    <t>E3831</t>
  </si>
  <si>
    <t>Adur</t>
  </si>
  <si>
    <t>E3832</t>
  </si>
  <si>
    <t>Arun</t>
  </si>
  <si>
    <t>E3833</t>
  </si>
  <si>
    <t>Chichester</t>
  </si>
  <si>
    <t>E3834</t>
  </si>
  <si>
    <t>Crawley</t>
  </si>
  <si>
    <t>E3835</t>
  </si>
  <si>
    <t>Horsham</t>
  </si>
  <si>
    <t>E3836</t>
  </si>
  <si>
    <t>Mid Sussex</t>
  </si>
  <si>
    <t>E3837</t>
  </si>
  <si>
    <t>Worthing</t>
  </si>
  <si>
    <t>E3901</t>
  </si>
  <si>
    <t>Swindon UA</t>
  </si>
  <si>
    <t>E3902</t>
  </si>
  <si>
    <t>Wiltshire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</si>
  <si>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</si>
  <si>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</si>
  <si>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</si>
  <si>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</si>
  <si>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</si>
  <si>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</si>
  <si>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</si>
  <si>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</si>
  <si>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</si>
  <si>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</si>
  <si>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</si>
  <si>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</si>
  <si>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</si>
  <si>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</si>
  <si>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</si>
  <si>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</si>
  <si>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</si>
  <si>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</si>
  <si>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</si>
  <si>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</si>
  <si>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</si>
  <si>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</si>
  <si>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</si>
  <si>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</si>
  <si>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</si>
  <si>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</si>
  <si>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</si>
  <si>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</si>
  <si>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</si>
  <si>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</si>
  <si>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</si>
  <si>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</si>
  <si>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</si>
  <si>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</si>
  <si>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</si>
  <si>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</si>
  <si>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</si>
  <si>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</si>
  <si>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</si>
  <si>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</si>
  <si>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</si>
  <si>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</si>
  <si>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</si>
  <si>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</si>
  <si>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</si>
  <si>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</si>
  <si>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</si>
  <si>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</si>
  <si>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</si>
  <si>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</si>
  <si>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</si>
  <si>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</si>
  <si>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</si>
  <si>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</si>
  <si>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</si>
  <si>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</si>
  <si>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</si>
  <si>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</si>
  <si>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</si>
  <si>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</si>
  <si>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</si>
  <si>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</si>
  <si>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</si>
  <si>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</si>
  <si>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</si>
  <si>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</si>
  <si>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</si>
  <si>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</si>
  <si>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</si>
  <si>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</si>
  <si>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</si>
  <si>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</si>
  <si>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</si>
  <si>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</si>
  <si>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</si>
  <si>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</si>
  <si>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</si>
  <si>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</si>
  <si>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</si>
  <si>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</si>
  <si>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</si>
  <si>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</si>
  <si>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</si>
  <si>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</si>
  <si>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</si>
  <si>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</si>
  <si>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</si>
  <si>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</si>
  <si>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</si>
  <si>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</si>
  <si>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</si>
  <si>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</si>
  <si>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</si>
  <si>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</si>
  <si>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</si>
  <si>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</si>
  <si>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</si>
  <si>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</si>
  <si>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</si>
  <si>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</si>
  <si>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</si>
  <si>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</si>
  <si>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</si>
  <si>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</si>
  <si>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</si>
  <si>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</si>
  <si>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</si>
  <si>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</si>
  <si>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</si>
  <si>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</si>
  <si>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</si>
  <si>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</si>
  <si>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</si>
  <si>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</si>
  <si>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</si>
  <si>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</si>
  <si>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</si>
  <si>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</si>
  <si>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</si>
  <si>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</si>
  <si>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</si>
  <si>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</si>
  <si>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</si>
  <si>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</si>
  <si>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</si>
  <si>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</si>
  <si>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</si>
  <si>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</si>
  <si>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</si>
  <si>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</si>
  <si>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</si>
  <si>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</si>
  <si>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</si>
  <si>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</si>
  <si>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</si>
  <si>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</si>
  <si>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</si>
  <si>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</si>
  <si>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</si>
  <si>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</si>
  <si>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Malvern Hills</t>
  </si>
  <si>
    <t>Huntingdonshire</t>
  </si>
  <si>
    <t>Class</t>
  </si>
  <si>
    <t>Region</t>
  </si>
  <si>
    <t>UA</t>
  </si>
  <si>
    <t>SW</t>
  </si>
  <si>
    <t>EE</t>
  </si>
  <si>
    <t>SE</t>
  </si>
  <si>
    <t>SD</t>
  </si>
  <si>
    <t>NW</t>
  </si>
  <si>
    <t>NE</t>
  </si>
  <si>
    <t>EM</t>
  </si>
  <si>
    <t>WM</t>
  </si>
  <si>
    <t>YH</t>
  </si>
  <si>
    <t>MD</t>
  </si>
  <si>
    <t>LB</t>
  </si>
  <si>
    <t>L</t>
  </si>
  <si>
    <t>Gross yield</t>
  </si>
  <si>
    <t>Reduction due to transitional relief</t>
  </si>
  <si>
    <t>Increase due to transitional relief</t>
  </si>
  <si>
    <t>Charitable relief</t>
  </si>
  <si>
    <t>Rural shop and post office relief</t>
  </si>
  <si>
    <t>Partly-occupied relief</t>
  </si>
  <si>
    <t>Empty property relief</t>
  </si>
  <si>
    <t>Gross amount</t>
  </si>
  <si>
    <t>3-4+5+6-7-8-9-10-11-12</t>
  </si>
  <si>
    <t>Discretionary charitable relief</t>
  </si>
  <si>
    <t>Discretionary non-profit relief</t>
  </si>
  <si>
    <t>Discretionary rural shop and post office relief</t>
  </si>
  <si>
    <t>Discretionary other rural relief</t>
  </si>
  <si>
    <t>Net rate yield</t>
  </si>
  <si>
    <t>14-15-16-17-18-19</t>
  </si>
  <si>
    <t>Allowance for losses in collection</t>
  </si>
  <si>
    <t>Cost of collection</t>
  </si>
  <si>
    <t>20-21-22-(City of London offset)</t>
  </si>
  <si>
    <t>Provisional contribution to the pool</t>
  </si>
  <si>
    <t>Gross calculated rate yield</t>
  </si>
  <si>
    <t>Eng</t>
  </si>
  <si>
    <t>North East</t>
  </si>
  <si>
    <t>North West</t>
  </si>
  <si>
    <t>Yorks &amp; Humber</t>
  </si>
  <si>
    <t>East Midlands</t>
  </si>
  <si>
    <t>West Midlands</t>
  </si>
  <si>
    <t>East of England</t>
  </si>
  <si>
    <t>London</t>
  </si>
  <si>
    <t>South East</t>
  </si>
  <si>
    <t>South West</t>
  </si>
  <si>
    <t>London Borough</t>
  </si>
  <si>
    <t>Metropolitan District</t>
  </si>
  <si>
    <t>Shire District</t>
  </si>
  <si>
    <t>Unitary Authority</t>
  </si>
  <si>
    <t>ENGLAND</t>
  </si>
  <si>
    <t>CLASS OF AUTHORITY</t>
  </si>
  <si>
    <t>REGION</t>
  </si>
  <si>
    <r>
      <t>1</t>
    </r>
    <r>
      <rPr>
        <sz val="8"/>
        <rFont val="Arial"/>
        <family val="0"/>
      </rPr>
      <t xml:space="preserve"> A 'hereditament' is defined as a property liable to be charged for National Non-domestic Rates (NNDR, commonly referred to as 'business rates').</t>
    </r>
  </si>
  <si>
    <r>
      <t>Cost of SBRR</t>
    </r>
    <r>
      <rPr>
        <b/>
        <vertAlign val="superscript"/>
        <sz val="8"/>
        <color indexed="9"/>
        <rFont val="Arial"/>
        <family val="2"/>
      </rPr>
      <t>2</t>
    </r>
    <r>
      <rPr>
        <b/>
        <sz val="8"/>
        <color indexed="9"/>
        <rFont val="Arial"/>
        <family val="0"/>
      </rPr>
      <t xml:space="preserve"> within area</t>
    </r>
  </si>
  <si>
    <r>
      <t>CASC</t>
    </r>
    <r>
      <rPr>
        <b/>
        <vertAlign val="superscript"/>
        <sz val="8"/>
        <color indexed="9"/>
        <rFont val="Arial"/>
        <family val="2"/>
      </rPr>
      <t>3</t>
    </r>
    <r>
      <rPr>
        <b/>
        <sz val="8"/>
        <color indexed="9"/>
        <rFont val="Arial"/>
        <family val="0"/>
      </rPr>
      <t xml:space="preserve"> relief</t>
    </r>
  </si>
  <si>
    <r>
      <t>Discretionary CASC</t>
    </r>
    <r>
      <rPr>
        <b/>
        <vertAlign val="superscript"/>
        <sz val="8"/>
        <color indexed="9"/>
        <rFont val="Arial"/>
        <family val="2"/>
      </rPr>
      <t>3</t>
    </r>
    <r>
      <rPr>
        <b/>
        <sz val="8"/>
        <color indexed="9"/>
        <rFont val="Arial"/>
        <family val="0"/>
      </rPr>
      <t xml:space="preserve">  relief</t>
    </r>
  </si>
  <si>
    <r>
      <t>Additional yield to finance SBRR</t>
    </r>
    <r>
      <rPr>
        <b/>
        <vertAlign val="superscript"/>
        <sz val="8"/>
        <color indexed="9"/>
        <rFont val="Arial"/>
        <family val="2"/>
      </rPr>
      <t>2</t>
    </r>
  </si>
  <si>
    <r>
      <t>13 x 'buoyancy factor'</t>
    </r>
    <r>
      <rPr>
        <i/>
        <vertAlign val="superscript"/>
        <sz val="8"/>
        <rFont val="Arial"/>
        <family val="2"/>
      </rPr>
      <t>4</t>
    </r>
  </si>
  <si>
    <r>
      <t>2</t>
    </r>
    <r>
      <rPr>
        <sz val="8"/>
        <rFont val="Arial"/>
        <family val="0"/>
      </rPr>
      <t xml:space="preserve"> SBRR: Small Business Rate Relief</t>
    </r>
  </si>
  <si>
    <r>
      <t>3</t>
    </r>
    <r>
      <rPr>
        <sz val="8"/>
        <rFont val="Arial"/>
        <family val="0"/>
      </rPr>
      <t xml:space="preserve"> CASC: Community Amateur Sports Clubs</t>
    </r>
  </si>
  <si>
    <r>
      <t>fixed proportion</t>
    </r>
    <r>
      <rPr>
        <i/>
        <vertAlign val="superscript"/>
        <sz val="8"/>
        <rFont val="Arial"/>
        <family val="2"/>
      </rPr>
      <t>5</t>
    </r>
  </si>
  <si>
    <r>
      <t xml:space="preserve">5 </t>
    </r>
    <r>
      <rPr>
        <sz val="8"/>
        <rFont val="Arial"/>
        <family val="2"/>
      </rPr>
      <t>The proportion of net rate yield allowed for losses in collection depends upon the class of authority.</t>
    </r>
  </si>
  <si>
    <r>
      <t>fixed proportion</t>
    </r>
    <r>
      <rPr>
        <i/>
        <vertAlign val="superscript"/>
        <sz val="8"/>
        <rFont val="Arial"/>
        <family val="2"/>
      </rPr>
      <t>6</t>
    </r>
  </si>
  <si>
    <r>
      <t xml:space="preserve">6 </t>
    </r>
    <r>
      <rPr>
        <sz val="8"/>
        <rFont val="Arial"/>
        <family val="2"/>
      </rPr>
      <t>The proportion allowed for cost of collection is set by a formula, and varies according to the circumstances of each authority.</t>
    </r>
  </si>
  <si>
    <t>line</t>
  </si>
  <si>
    <r>
      <t>Additional yield to finance SBRR</t>
    </r>
    <r>
      <rPr>
        <b/>
        <vertAlign val="superscript"/>
        <sz val="10"/>
        <rFont val="Arial"/>
        <family val="2"/>
      </rPr>
      <t>2</t>
    </r>
  </si>
  <si>
    <r>
      <t>Cost of SBRR</t>
    </r>
    <r>
      <rPr>
        <b/>
        <vertAlign val="superscript"/>
        <sz val="10"/>
        <rFont val="Arial"/>
        <family val="2"/>
      </rPr>
      <t>2</t>
    </r>
    <r>
      <rPr>
        <b/>
        <sz val="10"/>
        <rFont val="Arial"/>
        <family val="2"/>
      </rPr>
      <t xml:space="preserve"> within area</t>
    </r>
  </si>
  <si>
    <r>
      <t>CASC</t>
    </r>
    <r>
      <rPr>
        <b/>
        <vertAlign val="superscript"/>
        <sz val="10"/>
        <rFont val="Arial"/>
        <family val="2"/>
      </rPr>
      <t>3</t>
    </r>
    <r>
      <rPr>
        <b/>
        <sz val="10"/>
        <rFont val="Arial"/>
        <family val="2"/>
      </rPr>
      <t xml:space="preserve"> relief</t>
    </r>
  </si>
  <si>
    <r>
      <t>Discretionary CASC</t>
    </r>
    <r>
      <rPr>
        <b/>
        <vertAlign val="superscript"/>
        <sz val="10"/>
        <rFont val="Arial"/>
        <family val="2"/>
      </rPr>
      <t>3</t>
    </r>
    <r>
      <rPr>
        <b/>
        <sz val="10"/>
        <rFont val="Arial"/>
        <family val="2"/>
      </rPr>
      <t xml:space="preserve">  relief</t>
    </r>
  </si>
  <si>
    <r>
      <t>13 x 'buoyancy factor'</t>
    </r>
    <r>
      <rPr>
        <i/>
        <vertAlign val="superscript"/>
        <sz val="10"/>
        <rFont val="Arial"/>
        <family val="2"/>
      </rPr>
      <t>4</t>
    </r>
  </si>
  <si>
    <r>
      <t>fixed proportion</t>
    </r>
    <r>
      <rPr>
        <i/>
        <vertAlign val="superscript"/>
        <sz val="10"/>
        <rFont val="Arial"/>
        <family val="2"/>
      </rPr>
      <t>5</t>
    </r>
  </si>
  <si>
    <r>
      <t>fixed proportion</t>
    </r>
    <r>
      <rPr>
        <i/>
        <vertAlign val="superscript"/>
        <sz val="10"/>
        <rFont val="Arial"/>
        <family val="2"/>
      </rPr>
      <t>6</t>
    </r>
  </si>
  <si>
    <t>----------------------------------------</t>
  </si>
  <si>
    <t>BILLING AUTHORITY</t>
  </si>
  <si>
    <t>£</t>
  </si>
  <si>
    <t>Mandatory reliefs</t>
  </si>
  <si>
    <t>Discretionary reliefs</t>
  </si>
  <si>
    <t>All figures in £, except for line 1 (number of hereditaments)</t>
  </si>
  <si>
    <t>-</t>
  </si>
  <si>
    <t>Select local authority by clicking on the box below and using the drop-down button</t>
  </si>
  <si>
    <t>Class:</t>
  </si>
  <si>
    <t>Region:</t>
  </si>
  <si>
    <r>
      <t>2</t>
    </r>
    <r>
      <rPr>
        <i/>
        <sz val="8"/>
        <rFont val="Arial"/>
        <family val="2"/>
      </rPr>
      <t xml:space="preserve"> SBRR: Small Business Rate Relief</t>
    </r>
  </si>
  <si>
    <r>
      <t>3</t>
    </r>
    <r>
      <rPr>
        <i/>
        <sz val="8"/>
        <rFont val="Arial"/>
        <family val="2"/>
      </rPr>
      <t xml:space="preserve"> CASC: Community Amateur Sports Clubs</t>
    </r>
  </si>
  <si>
    <r>
      <t xml:space="preserve">5 </t>
    </r>
    <r>
      <rPr>
        <i/>
        <sz val="8"/>
        <rFont val="Arial"/>
        <family val="2"/>
      </rPr>
      <t>The proportion of net rate yield allowed for losses in collection depends upon the class of authority.</t>
    </r>
  </si>
  <si>
    <r>
      <t xml:space="preserve">6 </t>
    </r>
    <r>
      <rPr>
        <i/>
        <sz val="8"/>
        <rFont val="Arial"/>
        <family val="2"/>
      </rPr>
      <t>The proportion allowed for cost of collection is set by a formula, and varies according to the circumstances of each authority.</t>
    </r>
  </si>
  <si>
    <r>
      <t>4</t>
    </r>
    <r>
      <rPr>
        <i/>
        <sz val="8"/>
        <rFont val="Arial"/>
        <family val="2"/>
      </rPr>
      <t xml:space="preserve"> The buoyancy factor is a figure to take into account the fact that the rates received will be less than calculated for in-year, due to appeals</t>
    </r>
  </si>
  <si>
    <t>notes</t>
  </si>
  <si>
    <t>20-21-22-(C of L offset)</t>
  </si>
  <si>
    <r>
      <t>1</t>
    </r>
    <r>
      <rPr>
        <i/>
        <sz val="8"/>
        <rFont val="Arial"/>
        <family val="2"/>
      </rPr>
      <t xml:space="preserve"> A 'hereditament' is defined as a property liable to be charged for National Non-domestic Rates (NNDR).</t>
    </r>
  </si>
  <si>
    <t>http://www.communities.gov.uk/localgovernment/localregional/localgovernmentfinance/statistics/nondomesticrates/forecast/</t>
  </si>
  <si>
    <t>This is an interactive spreadsheet where by using the drop-down button in the 'LA drop-down' sheet you can produce the summary page by England, regional, classification and individual local authority level.</t>
  </si>
  <si>
    <t>The spreadsheet has been compiled by the Local Government Finance - Data Collection Analysis and Accountancy division of Department for Communities and Local Government.</t>
  </si>
  <si>
    <t>We welcome comments and suggestions for further improvement or about your experiences with this product.  This may include comments on data quality, timing and the format of the statistics.  Please contact us at:</t>
  </si>
  <si>
    <t>nndr.statistics@communities.gsi.gov.uk</t>
  </si>
  <si>
    <t>The estimates for national non-domestic rates (NNDR) in 2010-11, from the local authorities responsible for collecting them, made prior to the beginning of the financial year.</t>
  </si>
  <si>
    <t>National Non-domestic Rates estimates (NNDR1): 2010-11 data for ENGLAND</t>
  </si>
  <si>
    <t>NATIONAL NON-DOMESTIC RATES TO BE COLLECTED IN ENGLAND 2010-11</t>
  </si>
  <si>
    <t>The spreadsheet contains local authority estimates of the amount of national non-domestic rates they expect to collect in 2010-11 and the associated amount of relief they expect to grant.</t>
  </si>
  <si>
    <t>The data from this spreadsheet have been used to compile the National Statistics release "National non-domestic rates to be collected by local authorities in England 2010-11" which was published on 26 May 2010. This is found at:</t>
  </si>
  <si>
    <t>NNDR1 form returns for billing authorities in England, 2010-11</t>
  </si>
  <si>
    <r>
      <t>Hereditaments</t>
    </r>
    <r>
      <rPr>
        <b/>
        <vertAlign val="superscript"/>
        <sz val="8"/>
        <color indexed="9"/>
        <rFont val="Arial"/>
        <family val="2"/>
      </rPr>
      <t>1</t>
    </r>
    <r>
      <rPr>
        <b/>
        <sz val="8"/>
        <color indexed="9"/>
        <rFont val="Arial"/>
        <family val="0"/>
      </rPr>
      <t xml:space="preserve"> on rating list at 31 Dec 2009</t>
    </r>
  </si>
  <si>
    <t>Aggregate rateable value on rating list at 31 Dec 2009</t>
  </si>
  <si>
    <r>
      <t>Hereditaments</t>
    </r>
    <r>
      <rPr>
        <b/>
        <vertAlign val="superscript"/>
        <sz val="10"/>
        <rFont val="Arial"/>
        <family val="2"/>
      </rPr>
      <t>1</t>
    </r>
    <r>
      <rPr>
        <b/>
        <sz val="10"/>
        <rFont val="Arial"/>
        <family val="2"/>
      </rPr>
      <t xml:space="preserve"> on rating list at 31 Dec 2009</t>
    </r>
  </si>
  <si>
    <t xml:space="preserve">   against payments in previous years and interest on repayments made. It was set at 0.986 for the 2010-11 NNDR1.</t>
  </si>
  <si>
    <r>
      <t>4</t>
    </r>
    <r>
      <rPr>
        <sz val="8"/>
        <rFont val="Arial"/>
        <family val="0"/>
      </rPr>
      <t xml:space="preserve"> The buoyancy factor is a figure to take into account the fact that the rates received will be less than calculated for in-year, due to appeals against payments in previous years and interest on repayments made. It was set at 0.986 for the 2010-11 NNDR1.</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</si>
</sst>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27">
    <font>
      <sz val="10"/>
      <name val="Arial"/>
      <family val="0"/>
    </font>
    <font>
      <sz val="8"/>
      <name val="Arial"/>
      <family val="0"/>
    </font>
    <font>
      <i/>
      <sz val="10"/>
      <name val="Arial"/>
      <family val="2"/>
    </font>
    <font>
      <b/>
      <sz val="10"/>
      <name val="Arial"/>
      <family val="2"/>
    </font>
    <font>
      <sz val="10"/>
      <color indexed="9"/>
      <name val="Arial"/>
      <family val="0"/>
    </font>
    <font>
      <b/>
      <i/>
      <sz val="10"/>
      <name val="Arial"/>
      <family val="2"/>
    </font>
    <font>
      <b/>
      <sz val="10"/>
      <color indexed="9"/>
      <name val="Arial"/>
      <family val="0"/>
    </font>
    <font>
      <b/>
      <vertAlign val="superscript"/>
      <sz val="10"/>
      <name val="Arial"/>
      <family val="2"/>
    </font>
    <font>
      <i/>
      <vertAlign val="superscript"/>
      <sz val="10"/>
      <name val="Arial"/>
      <family val="2"/>
    </font>
    <font>
      <b/>
      <sz val="14"/>
      <name val="Arial"/>
      <family val="2"/>
    </font>
    <font>
      <b/>
      <sz val="8"/>
      <color indexed="9"/>
      <name val="Arial"/>
      <family val="0"/>
    </font>
    <font>
      <i/>
      <sz val="8"/>
      <name val="Arial"/>
      <family val="0"/>
    </font>
    <font>
      <sz val="8"/>
      <color indexed="9"/>
      <name val="Arial"/>
      <family val="0"/>
    </font>
    <font>
      <i/>
      <sz val="8"/>
      <color indexed="9"/>
      <name val="Arial"/>
      <family val="0"/>
    </font>
    <font>
      <b/>
      <i/>
      <sz val="8"/>
      <name val="Arial"/>
      <family val="0"/>
    </font>
    <font>
      <b/>
      <sz val="8"/>
      <name val="Arial"/>
      <family val="0"/>
    </font>
    <font>
      <vertAlign val="superscript"/>
      <sz val="8"/>
      <name val="Arial"/>
      <family val="0"/>
    </font>
    <font>
      <b/>
      <vertAlign val="superscript"/>
      <sz val="8"/>
      <color indexed="9"/>
      <name val="Arial"/>
      <family val="2"/>
    </font>
    <font>
      <i/>
      <vertAlign val="superscript"/>
      <sz val="8"/>
      <name val="Arial"/>
      <family val="2"/>
    </font>
    <font>
      <sz val="10"/>
      <color indexed="22"/>
      <name val="Arial"/>
      <family val="0"/>
    </font>
    <font>
      <sz val="10"/>
      <name val="Courier"/>
      <family val="0"/>
    </font>
    <font>
      <sz val="12"/>
      <name val="Arial"/>
      <family val="0"/>
    </font>
    <font>
      <b/>
      <sz val="14"/>
      <color indexed="9"/>
      <name val="Arial"/>
      <family val="2"/>
    </font>
    <font>
      <sz val="14"/>
      <name val="Arial"/>
      <family val="2"/>
    </font>
    <font>
      <b/>
      <sz val="12"/>
      <name val="Arial"/>
      <family val="2"/>
    </font>
    <font>
      <u val="single"/>
      <sz val="10"/>
      <color indexed="36"/>
      <name val="Arial"/>
      <family val="0"/>
    </font>
    <font>
      <u val="single"/>
      <sz val="10"/>
      <color indexed="12"/>
      <name val="Arial"/>
      <family val="0"/>
    </font>
  </fonts>
  <fills count="6">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42"/>
        <bgColor indexed="64"/>
      </patternFill>
    </fill>
  </fills>
  <borders count="14">
    <border>
      <left/>
      <right/>
      <top/>
      <bottom/>
      <diagonal/>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double">
        <color indexed="12"/>
      </left>
      <right style="double">
        <color indexed="12"/>
      </right>
      <top style="double">
        <color indexed="12"/>
      </top>
      <bottom style="double">
        <color indexed="1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164" fontId="20" fillId="0" borderId="0">
      <alignment/>
      <protection/>
    </xf>
    <xf numFmtId="9" fontId="0" fillId="0" borderId="0" applyFont="0" applyFill="0" applyBorder="0" applyAlignment="0" applyProtection="0"/>
  </cellStyleXfs>
  <cellXfs count="105">
    <xf numFmtId="0" fontId="0" fillId="0" borderId="0" xfId="0" applyAlignment="1">
      <alignment/>
    </xf>
    <xf numFmtId="0" fontId="2" fillId="0" borderId="0" xfId="0" applyFont="1" applyAlignment="1">
      <alignment wrapText="1"/>
    </xf>
    <xf numFmtId="0" fontId="3" fillId="0" borderId="0" xfId="0" applyFont="1" applyAlignment="1">
      <alignment wrapText="1"/>
    </xf>
    <xf numFmtId="4" fontId="0" fillId="0" borderId="0" xfId="0" applyNumberFormat="1" applyAlignment="1">
      <alignment/>
    </xf>
    <xf numFmtId="0" fontId="0" fillId="0" borderId="0" xfId="0" applyFont="1" applyAlignment="1">
      <alignment wrapText="1"/>
    </xf>
    <xf numFmtId="0" fontId="4" fillId="0" borderId="0" xfId="0" applyFont="1" applyAlignment="1">
      <alignment/>
    </xf>
    <xf numFmtId="0" fontId="3" fillId="0" borderId="0" xfId="0" applyFont="1" applyAlignment="1">
      <alignment/>
    </xf>
    <xf numFmtId="0" fontId="2" fillId="0" borderId="0" xfId="0" applyFont="1" applyAlignment="1">
      <alignment/>
    </xf>
    <xf numFmtId="0" fontId="2" fillId="2" borderId="1" xfId="0" applyFont="1" applyFill="1" applyBorder="1" applyAlignment="1">
      <alignment wrapText="1"/>
    </xf>
    <xf numFmtId="0" fontId="4" fillId="2" borderId="0" xfId="0" applyFont="1" applyFill="1" applyAlignment="1">
      <alignment/>
    </xf>
    <xf numFmtId="0" fontId="3" fillId="2" borderId="0" xfId="0" applyFont="1" applyFill="1" applyAlignment="1">
      <alignment/>
    </xf>
    <xf numFmtId="0" fontId="0" fillId="2" borderId="0" xfId="0" applyFill="1" applyAlignment="1">
      <alignment/>
    </xf>
    <xf numFmtId="0" fontId="4" fillId="3" borderId="2" xfId="0" applyFont="1" applyFill="1" applyBorder="1" applyAlignment="1">
      <alignment/>
    </xf>
    <xf numFmtId="0" fontId="6" fillId="3" borderId="3" xfId="0" applyFont="1" applyFill="1" applyBorder="1" applyAlignment="1">
      <alignment/>
    </xf>
    <xf numFmtId="0" fontId="4" fillId="3" borderId="3" xfId="0" applyFont="1" applyFill="1" applyBorder="1" applyAlignment="1">
      <alignment/>
    </xf>
    <xf numFmtId="0" fontId="4" fillId="3" borderId="4" xfId="0" applyFont="1" applyFill="1" applyBorder="1" applyAlignment="1">
      <alignment/>
    </xf>
    <xf numFmtId="0" fontId="6" fillId="3" borderId="0" xfId="0" applyFont="1" applyFill="1" applyBorder="1" applyAlignment="1">
      <alignment wrapText="1"/>
    </xf>
    <xf numFmtId="0" fontId="6" fillId="3" borderId="5" xfId="0" applyFont="1" applyFill="1" applyBorder="1" applyAlignment="1">
      <alignment wrapText="1"/>
    </xf>
    <xf numFmtId="0" fontId="2" fillId="2" borderId="0" xfId="0" applyFont="1" applyFill="1" applyBorder="1" applyAlignment="1">
      <alignment/>
    </xf>
    <xf numFmtId="0" fontId="2" fillId="2" borderId="5" xfId="0" applyFont="1" applyFill="1" applyBorder="1" applyAlignment="1">
      <alignment/>
    </xf>
    <xf numFmtId="0" fontId="2" fillId="2" borderId="5" xfId="0" applyFont="1" applyFill="1" applyBorder="1" applyAlignment="1">
      <alignment wrapText="1"/>
    </xf>
    <xf numFmtId="0" fontId="3" fillId="2" borderId="0" xfId="0" applyFont="1" applyFill="1" applyBorder="1" applyAlignment="1">
      <alignment wrapText="1"/>
    </xf>
    <xf numFmtId="0" fontId="0" fillId="2" borderId="0" xfId="0" applyFont="1" applyFill="1" applyBorder="1" applyAlignment="1">
      <alignment wrapText="1"/>
    </xf>
    <xf numFmtId="0" fontId="0" fillId="2" borderId="5" xfId="0" applyFont="1" applyFill="1" applyBorder="1" applyAlignment="1">
      <alignment wrapText="1"/>
    </xf>
    <xf numFmtId="0" fontId="0" fillId="2" borderId="0" xfId="0" applyFill="1" applyBorder="1" applyAlignment="1">
      <alignment/>
    </xf>
    <xf numFmtId="3" fontId="0" fillId="2" borderId="0" xfId="0" applyNumberFormat="1" applyFill="1" applyBorder="1" applyAlignment="1">
      <alignment/>
    </xf>
    <xf numFmtId="0" fontId="0" fillId="2" borderId="5" xfId="0" applyFill="1" applyBorder="1" applyAlignment="1">
      <alignment/>
    </xf>
    <xf numFmtId="4" fontId="0" fillId="2" borderId="5" xfId="0" applyNumberFormat="1" applyFill="1" applyBorder="1" applyAlignment="1">
      <alignment/>
    </xf>
    <xf numFmtId="3" fontId="4" fillId="2" borderId="0" xfId="0" applyNumberFormat="1" applyFont="1" applyFill="1" applyBorder="1" applyAlignment="1">
      <alignment/>
    </xf>
    <xf numFmtId="0" fontId="4" fillId="2" borderId="6" xfId="0" applyFont="1" applyFill="1" applyBorder="1" applyAlignment="1">
      <alignment/>
    </xf>
    <xf numFmtId="0" fontId="3" fillId="2" borderId="7" xfId="0" applyFont="1" applyFill="1" applyBorder="1" applyAlignment="1">
      <alignment/>
    </xf>
    <xf numFmtId="0" fontId="0" fillId="2" borderId="7" xfId="0" applyFill="1" applyBorder="1" applyAlignment="1">
      <alignment/>
    </xf>
    <xf numFmtId="0" fontId="0" fillId="2" borderId="8" xfId="0" applyFill="1" applyBorder="1" applyAlignment="1">
      <alignment/>
    </xf>
    <xf numFmtId="0" fontId="10" fillId="3" borderId="0" xfId="0" applyFont="1" applyFill="1" applyBorder="1" applyAlignment="1">
      <alignment wrapText="1"/>
    </xf>
    <xf numFmtId="0" fontId="11" fillId="2" borderId="0" xfId="0" applyFont="1" applyFill="1" applyBorder="1" applyAlignment="1">
      <alignment/>
    </xf>
    <xf numFmtId="0" fontId="11" fillId="2" borderId="1" xfId="0" applyFont="1" applyFill="1" applyBorder="1" applyAlignment="1">
      <alignment wrapText="1"/>
    </xf>
    <xf numFmtId="0" fontId="1" fillId="2" borderId="0" xfId="0" applyFont="1" applyFill="1" applyBorder="1" applyAlignment="1">
      <alignment wrapText="1"/>
    </xf>
    <xf numFmtId="3" fontId="1" fillId="2" borderId="0" xfId="0" applyNumberFormat="1" applyFont="1" applyFill="1" applyBorder="1" applyAlignment="1">
      <alignment wrapText="1"/>
    </xf>
    <xf numFmtId="3" fontId="1" fillId="2" borderId="0" xfId="0" applyNumberFormat="1" applyFont="1" applyFill="1" applyBorder="1" applyAlignment="1">
      <alignment/>
    </xf>
    <xf numFmtId="0" fontId="1" fillId="2" borderId="0" xfId="0" applyFont="1" applyFill="1" applyBorder="1" applyAlignment="1">
      <alignment/>
    </xf>
    <xf numFmtId="3" fontId="12" fillId="2" borderId="0" xfId="0" applyNumberFormat="1" applyFont="1" applyFill="1" applyBorder="1" applyAlignment="1">
      <alignment/>
    </xf>
    <xf numFmtId="0" fontId="10" fillId="3" borderId="9" xfId="0" applyFont="1" applyFill="1" applyBorder="1" applyAlignment="1">
      <alignment wrapText="1"/>
    </xf>
    <xf numFmtId="0" fontId="13" fillId="2" borderId="9" xfId="0" applyFont="1" applyFill="1" applyBorder="1" applyAlignment="1">
      <alignment/>
    </xf>
    <xf numFmtId="0" fontId="14" fillId="2" borderId="0" xfId="0" applyFont="1" applyFill="1" applyBorder="1" applyAlignment="1">
      <alignment/>
    </xf>
    <xf numFmtId="0" fontId="13" fillId="2" borderId="9" xfId="0" applyFont="1" applyFill="1" applyBorder="1" applyAlignment="1">
      <alignment wrapText="1"/>
    </xf>
    <xf numFmtId="0" fontId="14" fillId="2" borderId="1" xfId="0" applyFont="1" applyFill="1" applyBorder="1" applyAlignment="1">
      <alignment wrapText="1"/>
    </xf>
    <xf numFmtId="0" fontId="12" fillId="2" borderId="9" xfId="0" applyFont="1" applyFill="1" applyBorder="1" applyAlignment="1">
      <alignment wrapText="1"/>
    </xf>
    <xf numFmtId="0" fontId="15" fillId="2" borderId="0" xfId="0" applyFont="1" applyFill="1" applyBorder="1" applyAlignment="1">
      <alignment wrapText="1"/>
    </xf>
    <xf numFmtId="0" fontId="12" fillId="2" borderId="9" xfId="0" applyFont="1" applyFill="1" applyBorder="1" applyAlignment="1">
      <alignment/>
    </xf>
    <xf numFmtId="0" fontId="15" fillId="2" borderId="0" xfId="0" applyFont="1" applyFill="1" applyBorder="1" applyAlignment="1">
      <alignment/>
    </xf>
    <xf numFmtId="0" fontId="10" fillId="2" borderId="0" xfId="0" applyFont="1" applyFill="1" applyBorder="1" applyAlignment="1">
      <alignment/>
    </xf>
    <xf numFmtId="0" fontId="16" fillId="2" borderId="0" xfId="0" applyFont="1" applyFill="1" applyBorder="1" applyAlignment="1">
      <alignment/>
    </xf>
    <xf numFmtId="0" fontId="16" fillId="2" borderId="0" xfId="0" applyFont="1" applyFill="1" applyBorder="1" applyAlignment="1">
      <alignment/>
    </xf>
    <xf numFmtId="0" fontId="15" fillId="2" borderId="1" xfId="0" applyFont="1" applyFill="1" applyBorder="1" applyAlignment="1">
      <alignment/>
    </xf>
    <xf numFmtId="0" fontId="1" fillId="2" borderId="1" xfId="0" applyFont="1" applyFill="1" applyBorder="1" applyAlignment="1">
      <alignment/>
    </xf>
    <xf numFmtId="0" fontId="9" fillId="2" borderId="0" xfId="0" applyFont="1" applyFill="1" applyAlignment="1">
      <alignment/>
    </xf>
    <xf numFmtId="0" fontId="0" fillId="2" borderId="0" xfId="0" applyFont="1" applyFill="1" applyAlignment="1">
      <alignment/>
    </xf>
    <xf numFmtId="0" fontId="0" fillId="0" borderId="0" xfId="0" applyAlignment="1">
      <alignment/>
    </xf>
    <xf numFmtId="0" fontId="19" fillId="4" borderId="0" xfId="0" applyFont="1" applyFill="1" applyAlignment="1">
      <alignment/>
    </xf>
    <xf numFmtId="0" fontId="19" fillId="4" borderId="0" xfId="0" applyFont="1" applyFill="1" applyAlignment="1">
      <alignment/>
    </xf>
    <xf numFmtId="0" fontId="19" fillId="4" borderId="0" xfId="0" applyFont="1" applyFill="1" applyAlignment="1" quotePrefix="1">
      <alignment/>
    </xf>
    <xf numFmtId="0" fontId="4" fillId="2" borderId="0" xfId="0" applyFont="1" applyFill="1" applyBorder="1" applyAlignment="1">
      <alignment/>
    </xf>
    <xf numFmtId="0" fontId="12" fillId="2" borderId="9" xfId="0" applyFont="1" applyFill="1" applyBorder="1" applyAlignment="1" quotePrefix="1">
      <alignment/>
    </xf>
    <xf numFmtId="0" fontId="10" fillId="2" borderId="0" xfId="0" applyFont="1" applyFill="1" applyBorder="1" applyAlignment="1" quotePrefix="1">
      <alignment/>
    </xf>
    <xf numFmtId="3" fontId="4" fillId="2" borderId="0" xfId="0" applyNumberFormat="1" applyFont="1" applyFill="1" applyBorder="1" applyAlignment="1" quotePrefix="1">
      <alignment/>
    </xf>
    <xf numFmtId="0" fontId="3" fillId="2" borderId="0" xfId="0" applyFont="1" applyFill="1" applyBorder="1" applyAlignment="1">
      <alignment/>
    </xf>
    <xf numFmtId="0" fontId="2" fillId="2" borderId="0" xfId="0" applyFont="1" applyFill="1" applyBorder="1" applyAlignment="1">
      <alignment/>
    </xf>
    <xf numFmtId="0" fontId="2" fillId="2" borderId="0" xfId="0" applyFont="1" applyFill="1" applyBorder="1" applyAlignment="1">
      <alignment wrapText="1"/>
    </xf>
    <xf numFmtId="0" fontId="18" fillId="2" borderId="0" xfId="0" applyFont="1" applyFill="1" applyBorder="1" applyAlignment="1">
      <alignment/>
    </xf>
    <xf numFmtId="0" fontId="18" fillId="2" borderId="0" xfId="0" applyFont="1" applyFill="1" applyBorder="1" applyAlignment="1">
      <alignment/>
    </xf>
    <xf numFmtId="0" fontId="11" fillId="2" borderId="0" xfId="0" applyFont="1" applyFill="1" applyBorder="1" applyAlignment="1">
      <alignment/>
    </xf>
    <xf numFmtId="0" fontId="0" fillId="2" borderId="9" xfId="0" applyFill="1" applyBorder="1" applyAlignment="1">
      <alignment/>
    </xf>
    <xf numFmtId="0" fontId="0" fillId="2" borderId="0" xfId="0" applyFill="1" applyBorder="1" applyAlignment="1">
      <alignment/>
    </xf>
    <xf numFmtId="0" fontId="0" fillId="2" borderId="0" xfId="0" applyFont="1" applyFill="1" applyBorder="1" applyAlignment="1">
      <alignment/>
    </xf>
    <xf numFmtId="0" fontId="0" fillId="2" borderId="0" xfId="0" applyFill="1" applyBorder="1" applyAlignment="1">
      <alignment horizontal="left"/>
    </xf>
    <xf numFmtId="0" fontId="2" fillId="2" borderId="0" xfId="0" applyFont="1" applyFill="1" applyBorder="1" applyAlignment="1">
      <alignment wrapText="1"/>
    </xf>
    <xf numFmtId="3" fontId="0" fillId="5" borderId="0" xfId="0" applyNumberFormat="1" applyFill="1" applyBorder="1" applyAlignment="1">
      <alignment/>
    </xf>
    <xf numFmtId="3" fontId="5"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3" fillId="5" borderId="0" xfId="0" applyNumberFormat="1"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24" fillId="2" borderId="10" xfId="0" applyFont="1" applyFill="1" applyBorder="1" applyAlignment="1" applyProtection="1">
      <alignment/>
      <protection locked="0"/>
    </xf>
    <xf numFmtId="0" fontId="21" fillId="0" borderId="0" xfId="0" applyFont="1" applyAlignment="1" applyProtection="1">
      <alignment/>
      <protection hidden="1"/>
    </xf>
    <xf numFmtId="0" fontId="21" fillId="0" borderId="2" xfId="0" applyFont="1" applyBorder="1" applyAlignment="1" applyProtection="1">
      <alignment/>
      <protection hidden="1"/>
    </xf>
    <xf numFmtId="0" fontId="21" fillId="0" borderId="3" xfId="0" applyFont="1" applyBorder="1" applyAlignment="1" applyProtection="1">
      <alignment/>
      <protection hidden="1"/>
    </xf>
    <xf numFmtId="0" fontId="21" fillId="0" borderId="4" xfId="0" applyFont="1" applyBorder="1" applyAlignment="1" applyProtection="1">
      <alignment/>
      <protection hidden="1"/>
    </xf>
    <xf numFmtId="0" fontId="21" fillId="0" borderId="9" xfId="0" applyFont="1" applyBorder="1" applyAlignment="1" applyProtection="1">
      <alignment/>
      <protection hidden="1"/>
    </xf>
    <xf numFmtId="0" fontId="21" fillId="0" borderId="0" xfId="0" applyFont="1" applyBorder="1" applyAlignment="1" applyProtection="1">
      <alignment/>
      <protection hidden="1"/>
    </xf>
    <xf numFmtId="0" fontId="21" fillId="0" borderId="5" xfId="0" applyFont="1" applyBorder="1" applyAlignment="1" applyProtection="1">
      <alignment/>
      <protection hidden="1"/>
    </xf>
    <xf numFmtId="0" fontId="21" fillId="0" borderId="0" xfId="0" applyFont="1" applyBorder="1" applyAlignment="1" applyProtection="1">
      <alignment wrapText="1"/>
      <protection hidden="1"/>
    </xf>
    <xf numFmtId="0" fontId="21" fillId="0" borderId="6" xfId="0" applyFont="1" applyBorder="1" applyAlignment="1" applyProtection="1">
      <alignment/>
      <protection hidden="1"/>
    </xf>
    <xf numFmtId="0" fontId="21" fillId="0" borderId="7" xfId="0" applyFont="1" applyBorder="1" applyAlignment="1" applyProtection="1">
      <alignment/>
      <protection hidden="1"/>
    </xf>
    <xf numFmtId="0" fontId="21" fillId="0" borderId="8" xfId="0" applyFont="1" applyBorder="1" applyAlignment="1" applyProtection="1">
      <alignment/>
      <protection hidden="1"/>
    </xf>
    <xf numFmtId="0" fontId="24" fillId="0" borderId="0" xfId="0" applyFont="1" applyBorder="1" applyAlignment="1" applyProtection="1">
      <alignment horizontal="center"/>
      <protection hidden="1"/>
    </xf>
    <xf numFmtId="0" fontId="21" fillId="0" borderId="0" xfId="0" applyFont="1" applyBorder="1" applyAlignment="1" applyProtection="1">
      <alignment wrapText="1"/>
      <protection hidden="1"/>
    </xf>
    <xf numFmtId="0" fontId="26" fillId="2" borderId="0" xfId="20" applyFill="1" applyBorder="1" applyAlignment="1" applyProtection="1">
      <alignment horizontal="center"/>
      <protection hidden="1"/>
    </xf>
    <xf numFmtId="0" fontId="0" fillId="0" borderId="0" xfId="0" applyAlignment="1" applyProtection="1">
      <alignment horizontal="center"/>
      <protection hidden="1"/>
    </xf>
    <xf numFmtId="0" fontId="26" fillId="0" borderId="0" xfId="20" applyBorder="1" applyAlignment="1" applyProtection="1">
      <alignment/>
      <protection hidden="1"/>
    </xf>
    <xf numFmtId="0" fontId="0" fillId="0" borderId="0" xfId="0" applyAlignment="1" applyProtection="1">
      <alignment/>
      <protection hidden="1"/>
    </xf>
    <xf numFmtId="164" fontId="22" fillId="3" borderId="11" xfId="21" applyFont="1" applyFill="1" applyBorder="1" applyAlignment="1" applyProtection="1">
      <alignment horizontal="left" vertical="center" wrapText="1"/>
      <protection hidden="1"/>
    </xf>
    <xf numFmtId="164" fontId="22" fillId="3" borderId="12" xfId="21" applyFont="1" applyFill="1" applyBorder="1" applyAlignment="1" applyProtection="1">
      <alignment horizontal="left" vertical="center" wrapText="1"/>
      <protection hidden="1"/>
    </xf>
    <xf numFmtId="0" fontId="23" fillId="0" borderId="12" xfId="0" applyFont="1" applyBorder="1" applyAlignment="1" applyProtection="1">
      <alignment horizontal="left" vertical="center" wrapText="1"/>
      <protection hidden="1"/>
    </xf>
    <xf numFmtId="0" fontId="0" fillId="0" borderId="12" xfId="0" applyBorder="1" applyAlignment="1">
      <alignment wrapText="1"/>
    </xf>
    <xf numFmtId="0" fontId="0" fillId="0" borderId="13"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dr.statistics@communities.gsi.gov.uk" TargetMode="External" /><Relationship Id="rId2" Type="http://schemas.openxmlformats.org/officeDocument/2006/relationships/hyperlink" Target="http://www.communities.gov.uk/localgovernment/localregional/localgovernmentfinance/statistics/nondomesticrates/forecast/"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2:O27"/>
  <sheetViews>
    <sheetView showGridLines="0" tabSelected="1" workbookViewId="0" topLeftCell="A2">
      <selection activeCell="K32" sqref="K32"/>
    </sheetView>
  </sheetViews>
  <sheetFormatPr defaultColWidth="9.140625" defaultRowHeight="12.75"/>
  <cols>
    <col min="1" max="1" width="1.421875" style="83" customWidth="1"/>
    <col min="2" max="2" width="3.57421875" style="83" customWidth="1"/>
    <col min="3" max="14" width="9.140625" style="83" customWidth="1"/>
    <col min="15" max="15" width="4.00390625" style="83" customWidth="1"/>
    <col min="16" max="16384" width="9.140625" style="83" customWidth="1"/>
  </cols>
  <sheetData>
    <row r="1" ht="5.25" customHeight="1" thickBot="1"/>
    <row r="2" spans="2:15" ht="15">
      <c r="B2" s="84"/>
      <c r="C2" s="85"/>
      <c r="D2" s="85"/>
      <c r="E2" s="85"/>
      <c r="F2" s="85"/>
      <c r="G2" s="85"/>
      <c r="H2" s="85"/>
      <c r="I2" s="85"/>
      <c r="J2" s="85"/>
      <c r="K2" s="85"/>
      <c r="L2" s="85"/>
      <c r="M2" s="85"/>
      <c r="N2" s="85"/>
      <c r="O2" s="86"/>
    </row>
    <row r="3" spans="2:15" ht="15">
      <c r="B3" s="87"/>
      <c r="C3" s="88"/>
      <c r="D3" s="88"/>
      <c r="E3" s="88"/>
      <c r="F3" s="88"/>
      <c r="G3" s="88"/>
      <c r="H3" s="88"/>
      <c r="I3" s="88"/>
      <c r="J3" s="88"/>
      <c r="K3" s="88"/>
      <c r="L3" s="88"/>
      <c r="M3" s="88"/>
      <c r="N3" s="88"/>
      <c r="O3" s="89"/>
    </row>
    <row r="4" spans="2:15" ht="15">
      <c r="B4" s="87"/>
      <c r="C4" s="88"/>
      <c r="D4" s="88"/>
      <c r="E4" s="88"/>
      <c r="F4" s="88"/>
      <c r="G4" s="88"/>
      <c r="H4" s="88"/>
      <c r="I4" s="88"/>
      <c r="J4" s="88"/>
      <c r="K4" s="88"/>
      <c r="L4" s="88"/>
      <c r="M4" s="88"/>
      <c r="N4" s="88"/>
      <c r="O4" s="89"/>
    </row>
    <row r="5" spans="2:15" ht="15">
      <c r="B5" s="87"/>
      <c r="C5" s="88"/>
      <c r="D5" s="88"/>
      <c r="E5" s="88"/>
      <c r="F5" s="88"/>
      <c r="G5" s="88"/>
      <c r="H5" s="88"/>
      <c r="I5" s="88"/>
      <c r="J5" s="88"/>
      <c r="K5" s="88"/>
      <c r="L5" s="88"/>
      <c r="M5" s="88"/>
      <c r="N5" s="88"/>
      <c r="O5" s="89"/>
    </row>
    <row r="6" spans="2:15" ht="15">
      <c r="B6" s="87"/>
      <c r="C6" s="88"/>
      <c r="D6" s="88"/>
      <c r="E6" s="88"/>
      <c r="F6" s="88"/>
      <c r="G6" s="88"/>
      <c r="H6" s="88"/>
      <c r="I6" s="88"/>
      <c r="J6" s="88"/>
      <c r="K6" s="88"/>
      <c r="L6" s="88"/>
      <c r="M6" s="88"/>
      <c r="N6" s="88"/>
      <c r="O6" s="89"/>
    </row>
    <row r="7" spans="2:15" ht="15">
      <c r="B7" s="87"/>
      <c r="C7" s="88"/>
      <c r="D7" s="88"/>
      <c r="E7" s="88"/>
      <c r="F7" s="88"/>
      <c r="G7" s="88"/>
      <c r="H7" s="88"/>
      <c r="I7" s="88"/>
      <c r="J7" s="88"/>
      <c r="K7" s="88"/>
      <c r="L7" s="88"/>
      <c r="M7" s="88"/>
      <c r="N7" s="88"/>
      <c r="O7" s="89"/>
    </row>
    <row r="8" spans="2:15" ht="15">
      <c r="B8" s="87"/>
      <c r="C8" s="88"/>
      <c r="D8" s="88"/>
      <c r="E8" s="88"/>
      <c r="F8" s="88"/>
      <c r="G8" s="88"/>
      <c r="H8" s="88"/>
      <c r="I8" s="88"/>
      <c r="J8" s="88"/>
      <c r="K8" s="88"/>
      <c r="L8" s="88"/>
      <c r="M8" s="88"/>
      <c r="N8" s="88"/>
      <c r="O8" s="89"/>
    </row>
    <row r="9" spans="2:15" ht="15">
      <c r="B9" s="87"/>
      <c r="C9" s="88"/>
      <c r="D9" s="88"/>
      <c r="E9" s="88"/>
      <c r="F9" s="88"/>
      <c r="G9" s="88"/>
      <c r="H9" s="88"/>
      <c r="I9" s="88"/>
      <c r="J9" s="88"/>
      <c r="K9" s="88"/>
      <c r="L9" s="88"/>
      <c r="M9" s="88"/>
      <c r="N9" s="88"/>
      <c r="O9" s="89"/>
    </row>
    <row r="10" spans="2:15" ht="15">
      <c r="B10" s="87"/>
      <c r="C10" s="88"/>
      <c r="D10" s="88"/>
      <c r="E10" s="88"/>
      <c r="F10" s="88"/>
      <c r="G10" s="88"/>
      <c r="H10" s="88"/>
      <c r="I10" s="88"/>
      <c r="J10" s="88"/>
      <c r="K10" s="88"/>
      <c r="L10" s="88"/>
      <c r="M10" s="88"/>
      <c r="N10" s="88"/>
      <c r="O10" s="89"/>
    </row>
    <row r="11" spans="2:15" ht="15.75">
      <c r="B11" s="87"/>
      <c r="C11" s="94" t="s">
        <v>750</v>
      </c>
      <c r="D11" s="94"/>
      <c r="E11" s="94"/>
      <c r="F11" s="94"/>
      <c r="G11" s="94"/>
      <c r="H11" s="94"/>
      <c r="I11" s="94"/>
      <c r="J11" s="94"/>
      <c r="K11" s="94"/>
      <c r="L11" s="94"/>
      <c r="M11" s="94"/>
      <c r="N11" s="94"/>
      <c r="O11" s="89"/>
    </row>
    <row r="12" spans="2:15" ht="15">
      <c r="B12" s="87"/>
      <c r="C12" s="88"/>
      <c r="D12" s="88"/>
      <c r="E12" s="88"/>
      <c r="F12" s="88"/>
      <c r="G12" s="88"/>
      <c r="H12" s="88"/>
      <c r="I12" s="88"/>
      <c r="J12" s="88"/>
      <c r="K12" s="88"/>
      <c r="L12" s="88"/>
      <c r="M12" s="88"/>
      <c r="N12" s="88"/>
      <c r="O12" s="89"/>
    </row>
    <row r="13" spans="2:15" ht="48.75" customHeight="1">
      <c r="B13" s="87"/>
      <c r="C13" s="95" t="s">
        <v>752</v>
      </c>
      <c r="D13" s="95"/>
      <c r="E13" s="95"/>
      <c r="F13" s="95"/>
      <c r="G13" s="95"/>
      <c r="H13" s="95"/>
      <c r="I13" s="95"/>
      <c r="J13" s="95"/>
      <c r="K13" s="95"/>
      <c r="L13" s="95"/>
      <c r="M13" s="95"/>
      <c r="N13" s="95"/>
      <c r="O13" s="89"/>
    </row>
    <row r="14" spans="2:15" ht="15">
      <c r="B14" s="87"/>
      <c r="C14" s="88"/>
      <c r="D14" s="88"/>
      <c r="E14" s="88"/>
      <c r="F14" s="88"/>
      <c r="G14" s="88"/>
      <c r="H14" s="88"/>
      <c r="I14" s="88"/>
      <c r="J14" s="88"/>
      <c r="K14" s="88"/>
      <c r="L14" s="88"/>
      <c r="M14" s="88"/>
      <c r="N14" s="88"/>
      <c r="O14" s="89"/>
    </row>
    <row r="15" spans="2:15" ht="15">
      <c r="B15" s="87"/>
      <c r="C15" s="96" t="s">
        <v>743</v>
      </c>
      <c r="D15" s="97"/>
      <c r="E15" s="97"/>
      <c r="F15" s="97"/>
      <c r="G15" s="97"/>
      <c r="H15" s="97"/>
      <c r="I15" s="97"/>
      <c r="J15" s="97"/>
      <c r="K15" s="97"/>
      <c r="L15" s="97"/>
      <c r="M15" s="97"/>
      <c r="N15" s="97"/>
      <c r="O15" s="89"/>
    </row>
    <row r="16" spans="2:15" ht="15">
      <c r="B16" s="87"/>
      <c r="C16" s="88"/>
      <c r="D16" s="88"/>
      <c r="E16" s="88"/>
      <c r="F16" s="88"/>
      <c r="G16" s="88"/>
      <c r="H16" s="88"/>
      <c r="I16" s="88"/>
      <c r="J16" s="88"/>
      <c r="K16" s="88"/>
      <c r="L16" s="88"/>
      <c r="M16" s="88"/>
      <c r="N16" s="88"/>
      <c r="O16" s="89"/>
    </row>
    <row r="17" spans="2:15" ht="45" customHeight="1">
      <c r="B17" s="87"/>
      <c r="C17" s="95" t="s">
        <v>751</v>
      </c>
      <c r="D17" s="95"/>
      <c r="E17" s="95"/>
      <c r="F17" s="95"/>
      <c r="G17" s="95"/>
      <c r="H17" s="95"/>
      <c r="I17" s="95"/>
      <c r="J17" s="95"/>
      <c r="K17" s="95"/>
      <c r="L17" s="95"/>
      <c r="M17" s="95"/>
      <c r="N17" s="95"/>
      <c r="O17" s="89"/>
    </row>
    <row r="18" spans="2:15" ht="15" customHeight="1">
      <c r="B18" s="87"/>
      <c r="C18" s="90"/>
      <c r="D18" s="90"/>
      <c r="E18" s="90"/>
      <c r="F18" s="90"/>
      <c r="G18" s="90"/>
      <c r="H18" s="90"/>
      <c r="I18" s="90"/>
      <c r="J18" s="90"/>
      <c r="K18" s="90"/>
      <c r="L18" s="90"/>
      <c r="M18" s="90"/>
      <c r="N18" s="90"/>
      <c r="O18" s="89"/>
    </row>
    <row r="19" spans="2:15" ht="33" customHeight="1">
      <c r="B19" s="87"/>
      <c r="C19" s="95" t="s">
        <v>744</v>
      </c>
      <c r="D19" s="95"/>
      <c r="E19" s="95"/>
      <c r="F19" s="95"/>
      <c r="G19" s="95"/>
      <c r="H19" s="95"/>
      <c r="I19" s="95"/>
      <c r="J19" s="95"/>
      <c r="K19" s="95"/>
      <c r="L19" s="95"/>
      <c r="M19" s="95"/>
      <c r="N19" s="95"/>
      <c r="O19" s="89"/>
    </row>
    <row r="20" spans="2:15" ht="15">
      <c r="B20" s="87"/>
      <c r="C20" s="88"/>
      <c r="D20" s="88"/>
      <c r="E20" s="88"/>
      <c r="F20" s="88"/>
      <c r="G20" s="88"/>
      <c r="H20" s="88"/>
      <c r="I20" s="88"/>
      <c r="J20" s="88"/>
      <c r="K20" s="88"/>
      <c r="L20" s="88"/>
      <c r="M20" s="88"/>
      <c r="N20" s="88"/>
      <c r="O20" s="89"/>
    </row>
    <row r="21" spans="2:15" ht="32.25" customHeight="1">
      <c r="B21" s="87"/>
      <c r="C21" s="95" t="s">
        <v>745</v>
      </c>
      <c r="D21" s="95"/>
      <c r="E21" s="95"/>
      <c r="F21" s="95"/>
      <c r="G21" s="95"/>
      <c r="H21" s="95"/>
      <c r="I21" s="95"/>
      <c r="J21" s="95"/>
      <c r="K21" s="95"/>
      <c r="L21" s="95"/>
      <c r="M21" s="95"/>
      <c r="N21" s="95"/>
      <c r="O21" s="89"/>
    </row>
    <row r="22" spans="2:15" ht="15">
      <c r="B22" s="87"/>
      <c r="C22" s="88"/>
      <c r="D22" s="88"/>
      <c r="E22" s="88"/>
      <c r="F22" s="88"/>
      <c r="G22" s="88"/>
      <c r="H22" s="88"/>
      <c r="I22" s="88"/>
      <c r="J22" s="88"/>
      <c r="K22" s="88"/>
      <c r="L22" s="88"/>
      <c r="M22" s="88"/>
      <c r="N22" s="88"/>
      <c r="O22" s="89"/>
    </row>
    <row r="23" spans="2:15" ht="33" customHeight="1">
      <c r="B23" s="87"/>
      <c r="C23" s="95" t="s">
        <v>746</v>
      </c>
      <c r="D23" s="95"/>
      <c r="E23" s="95"/>
      <c r="F23" s="95"/>
      <c r="G23" s="95"/>
      <c r="H23" s="95"/>
      <c r="I23" s="95"/>
      <c r="J23" s="95"/>
      <c r="K23" s="95"/>
      <c r="L23" s="95"/>
      <c r="M23" s="95"/>
      <c r="N23" s="95"/>
      <c r="O23" s="89"/>
    </row>
    <row r="24" spans="2:15" ht="15">
      <c r="B24" s="87"/>
      <c r="C24" s="88"/>
      <c r="D24" s="88"/>
      <c r="E24" s="88"/>
      <c r="F24" s="88"/>
      <c r="G24" s="88"/>
      <c r="H24" s="88"/>
      <c r="I24" s="88"/>
      <c r="J24" s="88"/>
      <c r="K24" s="88"/>
      <c r="L24" s="88"/>
      <c r="M24" s="88"/>
      <c r="N24" s="88"/>
      <c r="O24" s="89"/>
    </row>
    <row r="25" spans="2:15" ht="15">
      <c r="B25" s="87"/>
      <c r="C25" s="98" t="s">
        <v>747</v>
      </c>
      <c r="D25" s="99"/>
      <c r="E25" s="99"/>
      <c r="F25" s="99"/>
      <c r="G25" s="88"/>
      <c r="H25" s="88"/>
      <c r="I25" s="88"/>
      <c r="J25" s="88"/>
      <c r="K25" s="88"/>
      <c r="L25" s="88"/>
      <c r="M25" s="88"/>
      <c r="N25" s="88"/>
      <c r="O25" s="89"/>
    </row>
    <row r="26" spans="2:15" ht="15">
      <c r="B26" s="87"/>
      <c r="C26" s="88"/>
      <c r="D26" s="88"/>
      <c r="E26" s="88"/>
      <c r="F26" s="88"/>
      <c r="G26" s="88"/>
      <c r="H26" s="88"/>
      <c r="I26" s="88"/>
      <c r="J26" s="88"/>
      <c r="K26" s="88"/>
      <c r="L26" s="88"/>
      <c r="M26" s="88"/>
      <c r="N26" s="88"/>
      <c r="O26" s="89"/>
    </row>
    <row r="27" spans="2:15" ht="15.75" thickBot="1">
      <c r="B27" s="91"/>
      <c r="C27" s="92"/>
      <c r="D27" s="92"/>
      <c r="E27" s="92"/>
      <c r="F27" s="92"/>
      <c r="G27" s="92"/>
      <c r="H27" s="92"/>
      <c r="I27" s="92"/>
      <c r="J27" s="92"/>
      <c r="K27" s="92"/>
      <c r="L27" s="92"/>
      <c r="M27" s="92"/>
      <c r="N27" s="92"/>
      <c r="O27" s="93"/>
    </row>
  </sheetData>
  <sheetProtection sheet="1" objects="1" scenarios="1"/>
  <mergeCells count="8">
    <mergeCell ref="C19:N19"/>
    <mergeCell ref="C21:N21"/>
    <mergeCell ref="C23:N23"/>
    <mergeCell ref="C25:F25"/>
    <mergeCell ref="C11:N11"/>
    <mergeCell ref="C13:N13"/>
    <mergeCell ref="C15:N15"/>
    <mergeCell ref="C17:N17"/>
  </mergeCells>
  <hyperlinks>
    <hyperlink ref="C25" r:id="rId1" display="nndr.statistics@communities.gsi.gov.uk"/>
    <hyperlink ref="C15" r:id="rId2" display="http://www.communities.gov.uk/localgovernment/localregional/localgovernmentfinance/statistics/nondomesticrates/forecast/"/>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sheetPr>
    <tabColor indexed="27"/>
    <pageSetUpPr fitToPage="1"/>
  </sheetPr>
  <dimension ref="A1:I460"/>
  <sheetViews>
    <sheetView workbookViewId="0" topLeftCell="A1">
      <selection activeCell="B47" sqref="B47"/>
    </sheetView>
  </sheetViews>
  <sheetFormatPr defaultColWidth="9.140625" defaultRowHeight="12.75"/>
  <cols>
    <col min="1" max="1" width="1.57421875" style="0" customWidth="1"/>
    <col min="2" max="2" width="3.8515625" style="0" bestFit="1" customWidth="1"/>
    <col min="3" max="3" width="35.7109375" style="57" customWidth="1"/>
    <col min="4" max="4" width="13.421875" style="0" customWidth="1"/>
    <col min="5" max="5" width="8.57421875" style="0" customWidth="1"/>
    <col min="6" max="6" width="16.421875" style="0" customWidth="1"/>
    <col min="7" max="7" width="1.7109375" style="0" customWidth="1"/>
    <col min="8" max="8" width="20.421875" style="0" customWidth="1"/>
    <col min="9" max="9" width="1.28515625" style="0" customWidth="1"/>
  </cols>
  <sheetData>
    <row r="1" spans="1:9" ht="18.75" thickBot="1">
      <c r="A1" s="100" t="s">
        <v>749</v>
      </c>
      <c r="B1" s="101"/>
      <c r="C1" s="102"/>
      <c r="D1" s="102"/>
      <c r="E1" s="102"/>
      <c r="F1" s="102"/>
      <c r="G1" s="102"/>
      <c r="H1" s="103"/>
      <c r="I1" s="104"/>
    </row>
    <row r="2" spans="1:9" ht="12.75">
      <c r="A2" s="71"/>
      <c r="B2" s="24"/>
      <c r="C2" s="72"/>
      <c r="D2" s="24"/>
      <c r="E2" s="24"/>
      <c r="F2" s="24"/>
      <c r="G2" s="24"/>
      <c r="H2" s="24"/>
      <c r="I2" s="26"/>
    </row>
    <row r="3" spans="1:9" ht="13.5" thickBot="1">
      <c r="A3" s="71"/>
      <c r="B3" s="24"/>
      <c r="C3" s="73" t="s">
        <v>732</v>
      </c>
      <c r="D3" s="11"/>
      <c r="E3" s="24"/>
      <c r="F3" s="24"/>
      <c r="G3" s="24"/>
      <c r="H3" s="24"/>
      <c r="I3" s="26"/>
    </row>
    <row r="4" spans="1:9" ht="17.25" thickBot="1" thickTop="1">
      <c r="A4" s="71"/>
      <c r="B4" s="24"/>
      <c r="C4" s="82" t="s">
        <v>702</v>
      </c>
      <c r="D4" s="61" t="str">
        <f>IF(ISNA(VLOOKUP(C4,D110:E460,2,FALSE)),"Eng",VLOOKUP(C4,D110:E460,2,FALSE))</f>
        <v>Eng</v>
      </c>
      <c r="E4" s="65" t="s">
        <v>733</v>
      </c>
      <c r="F4" s="24" t="str">
        <f>VLOOKUP(D5,'NNDR1 by billing authority'!A354:C358,2,FALSE)</f>
        <v>-</v>
      </c>
      <c r="G4" s="24"/>
      <c r="H4" s="24"/>
      <c r="I4" s="26"/>
    </row>
    <row r="5" spans="1:9" ht="13.5" thickTop="1">
      <c r="A5" s="71"/>
      <c r="B5" s="24"/>
      <c r="C5" s="61" t="str">
        <f>VLOOKUP($D$4,'NNDR1 by billing authority'!$A$10:$AB$357,4,FALSE)</f>
        <v>-</v>
      </c>
      <c r="D5" s="61" t="str">
        <f>VLOOKUP($D$4,'NNDR1 by billing authority'!$A$10:$AB$357,3,FALSE)</f>
        <v>-</v>
      </c>
      <c r="E5" s="21" t="s">
        <v>734</v>
      </c>
      <c r="F5" s="24" t="str">
        <f>VLOOKUP(C5,'NNDR1 by billing authority'!A342:C351,2,FALSE)</f>
        <v>-</v>
      </c>
      <c r="G5" s="24"/>
      <c r="H5" s="24"/>
      <c r="I5" s="26"/>
    </row>
    <row r="6" spans="1:9" ht="12.75">
      <c r="A6" s="71"/>
      <c r="B6" s="24"/>
      <c r="C6" s="65"/>
      <c r="D6" s="24"/>
      <c r="E6" s="21"/>
      <c r="F6" s="24"/>
      <c r="G6" s="24"/>
      <c r="H6" s="24"/>
      <c r="I6" s="26"/>
    </row>
    <row r="7" spans="1:9" ht="12.75">
      <c r="A7" s="71"/>
      <c r="B7" s="74" t="s">
        <v>717</v>
      </c>
      <c r="C7" s="72"/>
      <c r="D7" s="75"/>
      <c r="E7" s="24"/>
      <c r="F7" s="24"/>
      <c r="G7" s="24"/>
      <c r="H7" s="18" t="s">
        <v>740</v>
      </c>
      <c r="I7" s="26"/>
    </row>
    <row r="8" spans="1:9" ht="14.25">
      <c r="A8" s="71"/>
      <c r="B8" s="74">
        <v>1</v>
      </c>
      <c r="C8" s="65" t="s">
        <v>756</v>
      </c>
      <c r="D8" s="24"/>
      <c r="E8" s="61">
        <v>5</v>
      </c>
      <c r="F8" s="76">
        <f>VLOOKUP($D$4,'NNDR1 by billing authority'!$A$10:$AB$357,E8,FALSE)</f>
        <v>1717724</v>
      </c>
      <c r="G8" s="25"/>
      <c r="H8" s="75"/>
      <c r="I8" s="26"/>
    </row>
    <row r="9" spans="1:9" ht="6.75" customHeight="1">
      <c r="A9" s="71"/>
      <c r="B9" s="74"/>
      <c r="C9" s="65"/>
      <c r="D9" s="24"/>
      <c r="E9" s="61"/>
      <c r="F9" s="25"/>
      <c r="G9" s="25"/>
      <c r="H9" s="75"/>
      <c r="I9" s="26"/>
    </row>
    <row r="10" spans="1:9" ht="12.75">
      <c r="A10" s="71"/>
      <c r="B10" s="74"/>
      <c r="C10" s="65"/>
      <c r="D10" s="24"/>
      <c r="E10" s="61"/>
      <c r="F10" s="77" t="s">
        <v>727</v>
      </c>
      <c r="G10" s="78"/>
      <c r="H10" s="75"/>
      <c r="I10" s="26"/>
    </row>
    <row r="11" spans="1:9" ht="12.75">
      <c r="A11" s="71"/>
      <c r="B11" s="74">
        <v>2</v>
      </c>
      <c r="C11" s="65" t="s">
        <v>755</v>
      </c>
      <c r="D11" s="24"/>
      <c r="E11" s="61">
        <v>6</v>
      </c>
      <c r="F11" s="76">
        <f>VLOOKUP($D$4,'NNDR1 by billing authority'!$A$10:$AB$357,E11,FALSE)</f>
        <v>56337122813</v>
      </c>
      <c r="G11" s="25"/>
      <c r="H11" s="75"/>
      <c r="I11" s="26"/>
    </row>
    <row r="12" spans="1:9" ht="12.75">
      <c r="A12" s="71"/>
      <c r="B12" s="74">
        <v>3</v>
      </c>
      <c r="C12" s="65" t="s">
        <v>687</v>
      </c>
      <c r="D12" s="24"/>
      <c r="E12" s="61">
        <v>7</v>
      </c>
      <c r="F12" s="76">
        <f>VLOOKUP($D$4,'NNDR1 by billing authority'!$A$10:$AB$357,E12,FALSE)</f>
        <v>22929208985.580017</v>
      </c>
      <c r="G12" s="25"/>
      <c r="H12" s="75"/>
      <c r="I12" s="26"/>
    </row>
    <row r="13" spans="1:9" ht="3.75" customHeight="1">
      <c r="A13" s="71"/>
      <c r="B13" s="74"/>
      <c r="C13" s="65"/>
      <c r="D13" s="24"/>
      <c r="E13" s="61"/>
      <c r="F13" s="76"/>
      <c r="G13" s="25"/>
      <c r="H13" s="75"/>
      <c r="I13" s="26"/>
    </row>
    <row r="14" spans="1:9" ht="12.75">
      <c r="A14" s="71"/>
      <c r="B14" s="74"/>
      <c r="C14" s="66" t="s">
        <v>728</v>
      </c>
      <c r="D14" s="24"/>
      <c r="E14" s="61"/>
      <c r="F14" s="76"/>
      <c r="G14" s="25"/>
      <c r="H14" s="75"/>
      <c r="I14" s="26"/>
    </row>
    <row r="15" spans="1:9" ht="12.75">
      <c r="A15" s="71"/>
      <c r="B15" s="74">
        <v>4</v>
      </c>
      <c r="C15" s="65" t="s">
        <v>669</v>
      </c>
      <c r="D15" s="24"/>
      <c r="E15" s="61">
        <v>8</v>
      </c>
      <c r="F15" s="76">
        <f>VLOOKUP($D$4,'NNDR1 by billing authority'!$A$10:$AB$357,E15,FALSE)</f>
        <v>1217652181.7500007</v>
      </c>
      <c r="G15" s="25"/>
      <c r="H15" s="75"/>
      <c r="I15" s="26"/>
    </row>
    <row r="16" spans="1:9" ht="12.75">
      <c r="A16" s="71"/>
      <c r="B16" s="74">
        <v>5</v>
      </c>
      <c r="C16" s="65" t="s">
        <v>670</v>
      </c>
      <c r="D16" s="24"/>
      <c r="E16" s="61">
        <v>9</v>
      </c>
      <c r="F16" s="76">
        <f>VLOOKUP($D$4,'NNDR1 by billing authority'!$A$10:$AB$357,E16,FALSE)</f>
        <v>747170730.4799999</v>
      </c>
      <c r="G16" s="25"/>
      <c r="H16" s="75"/>
      <c r="I16" s="26"/>
    </row>
    <row r="17" spans="1:9" ht="14.25">
      <c r="A17" s="71"/>
      <c r="B17" s="74">
        <v>6</v>
      </c>
      <c r="C17" s="65" t="s">
        <v>718</v>
      </c>
      <c r="D17" s="24"/>
      <c r="E17" s="61">
        <v>10</v>
      </c>
      <c r="F17" s="76">
        <f>VLOOKUP($D$4,'NNDR1 by billing authority'!$A$10:$AB$357,E17,FALSE)</f>
        <v>366317370.22</v>
      </c>
      <c r="G17" s="25"/>
      <c r="H17" s="75"/>
      <c r="I17" s="26"/>
    </row>
    <row r="18" spans="1:9" ht="14.25">
      <c r="A18" s="71"/>
      <c r="B18" s="74">
        <v>7</v>
      </c>
      <c r="C18" s="65" t="s">
        <v>719</v>
      </c>
      <c r="D18" s="24"/>
      <c r="E18" s="61">
        <v>11</v>
      </c>
      <c r="F18" s="76">
        <f>VLOOKUP($D$4,'NNDR1 by billing authority'!$A$10:$AB$357,E18,FALSE)</f>
        <v>317235746.2299999</v>
      </c>
      <c r="G18" s="25"/>
      <c r="H18" s="75"/>
      <c r="I18" s="26"/>
    </row>
    <row r="19" spans="1:9" ht="12.75">
      <c r="A19" s="71"/>
      <c r="B19" s="74">
        <v>8</v>
      </c>
      <c r="C19" s="65" t="s">
        <v>671</v>
      </c>
      <c r="D19" s="24"/>
      <c r="E19" s="61">
        <v>12</v>
      </c>
      <c r="F19" s="76">
        <f>VLOOKUP($D$4,'NNDR1 by billing authority'!$A$10:$AB$357,E19,FALSE)</f>
        <v>952086600.6200006</v>
      </c>
      <c r="G19" s="25"/>
      <c r="H19" s="75"/>
      <c r="I19" s="26"/>
    </row>
    <row r="20" spans="1:9" ht="14.25">
      <c r="A20" s="71"/>
      <c r="B20" s="74">
        <v>9</v>
      </c>
      <c r="C20" s="65" t="s">
        <v>720</v>
      </c>
      <c r="D20" s="24"/>
      <c r="E20" s="61">
        <v>13</v>
      </c>
      <c r="F20" s="76">
        <f>VLOOKUP($D$4,'NNDR1 by billing authority'!$A$10:$AB$357,E20,FALSE)</f>
        <v>13872777.389999997</v>
      </c>
      <c r="G20" s="25"/>
      <c r="H20" s="75"/>
      <c r="I20" s="26"/>
    </row>
    <row r="21" spans="1:9" ht="12.75">
      <c r="A21" s="71"/>
      <c r="B21" s="74">
        <v>10</v>
      </c>
      <c r="C21" s="65" t="s">
        <v>672</v>
      </c>
      <c r="D21" s="24"/>
      <c r="E21" s="61">
        <v>14</v>
      </c>
      <c r="F21" s="76">
        <f>VLOOKUP($D$4,'NNDR1 by billing authority'!$A$10:$AB$357,E21,FALSE)</f>
        <v>5461106.900000002</v>
      </c>
      <c r="G21" s="25"/>
      <c r="H21" s="75"/>
      <c r="I21" s="26"/>
    </row>
    <row r="22" spans="1:9" ht="12.75">
      <c r="A22" s="71"/>
      <c r="B22" s="74">
        <v>11</v>
      </c>
      <c r="C22" s="65" t="s">
        <v>673</v>
      </c>
      <c r="D22" s="24"/>
      <c r="E22" s="61">
        <v>15</v>
      </c>
      <c r="F22" s="76">
        <f>VLOOKUP($D$4,'NNDR1 by billing authority'!$A$10:$AB$357,E22,FALSE)</f>
        <v>17016319.710000005</v>
      </c>
      <c r="G22" s="25"/>
      <c r="H22" s="75"/>
      <c r="I22" s="26"/>
    </row>
    <row r="23" spans="1:9" ht="12.75">
      <c r="A23" s="71"/>
      <c r="B23" s="74">
        <v>12</v>
      </c>
      <c r="C23" s="65" t="s">
        <v>674</v>
      </c>
      <c r="D23" s="24"/>
      <c r="E23" s="61">
        <v>16</v>
      </c>
      <c r="F23" s="76">
        <f>VLOOKUP($D$4,'NNDR1 by billing authority'!$A$10:$AB$357,E23,FALSE)</f>
        <v>907838836.6000001</v>
      </c>
      <c r="G23" s="25"/>
      <c r="H23" s="75"/>
      <c r="I23" s="26"/>
    </row>
    <row r="24" spans="1:9" ht="3.75" customHeight="1">
      <c r="A24" s="71"/>
      <c r="B24" s="74"/>
      <c r="C24" s="65"/>
      <c r="D24" s="24"/>
      <c r="E24" s="61"/>
      <c r="F24" s="76"/>
      <c r="G24" s="25"/>
      <c r="H24" s="75"/>
      <c r="I24" s="26"/>
    </row>
    <row r="25" spans="1:9" ht="25.5">
      <c r="A25" s="71"/>
      <c r="B25" s="74">
        <v>13</v>
      </c>
      <c r="C25" s="65" t="s">
        <v>668</v>
      </c>
      <c r="D25" s="24"/>
      <c r="E25" s="61">
        <v>17</v>
      </c>
      <c r="F25" s="76">
        <f>VLOOKUP($D$4,'NNDR1 by billing authority'!$A$10:$AB$357,E25,FALSE)</f>
        <v>20611533517.82999</v>
      </c>
      <c r="G25" s="25"/>
      <c r="H25" s="67" t="s">
        <v>676</v>
      </c>
      <c r="I25" s="26"/>
    </row>
    <row r="26" spans="1:9" ht="14.25">
      <c r="A26" s="71"/>
      <c r="B26" s="74">
        <v>14</v>
      </c>
      <c r="C26" s="65" t="s">
        <v>675</v>
      </c>
      <c r="D26" s="24"/>
      <c r="E26" s="61">
        <v>18</v>
      </c>
      <c r="F26" s="76">
        <f>VLOOKUP($D$4,'NNDR1 by billing authority'!$A$10:$AB$357,E26,FALSE)</f>
        <v>20322972048.549988</v>
      </c>
      <c r="G26" s="25"/>
      <c r="H26" s="67" t="s">
        <v>722</v>
      </c>
      <c r="I26" s="26"/>
    </row>
    <row r="27" spans="1:9" ht="3.75" customHeight="1">
      <c r="A27" s="71"/>
      <c r="B27" s="74"/>
      <c r="C27" s="65"/>
      <c r="D27" s="24"/>
      <c r="E27" s="61"/>
      <c r="F27" s="76"/>
      <c r="G27" s="25"/>
      <c r="H27" s="67"/>
      <c r="I27" s="26"/>
    </row>
    <row r="28" spans="1:9" ht="12.75" customHeight="1">
      <c r="A28" s="71"/>
      <c r="B28" s="74"/>
      <c r="C28" s="66" t="s">
        <v>729</v>
      </c>
      <c r="D28" s="24"/>
      <c r="E28" s="61"/>
      <c r="F28" s="76"/>
      <c r="G28" s="25"/>
      <c r="H28" s="67"/>
      <c r="I28" s="26"/>
    </row>
    <row r="29" spans="1:9" ht="12.75">
      <c r="A29" s="71"/>
      <c r="B29" s="74">
        <v>15</v>
      </c>
      <c r="C29" s="65" t="s">
        <v>677</v>
      </c>
      <c r="D29" s="24"/>
      <c r="E29" s="61">
        <v>19</v>
      </c>
      <c r="F29" s="76">
        <f>VLOOKUP($D$4,'NNDR1 by billing authority'!$A$10:$AB$357,E29,FALSE)</f>
        <v>9729023.969999997</v>
      </c>
      <c r="G29" s="25"/>
      <c r="H29" s="67"/>
      <c r="I29" s="26"/>
    </row>
    <row r="30" spans="1:9" ht="12.75">
      <c r="A30" s="71"/>
      <c r="B30" s="74">
        <v>16</v>
      </c>
      <c r="C30" s="65" t="s">
        <v>678</v>
      </c>
      <c r="D30" s="24"/>
      <c r="E30" s="61">
        <v>20</v>
      </c>
      <c r="F30" s="76">
        <f>VLOOKUP($D$4,'NNDR1 by billing authority'!$A$10:$AB$357,E30,FALSE)</f>
        <v>28566506.779999994</v>
      </c>
      <c r="G30" s="25"/>
      <c r="H30" s="67"/>
      <c r="I30" s="26"/>
    </row>
    <row r="31" spans="1:9" ht="14.25">
      <c r="A31" s="71"/>
      <c r="B31" s="74">
        <v>17</v>
      </c>
      <c r="C31" s="65" t="s">
        <v>721</v>
      </c>
      <c r="D31" s="24"/>
      <c r="E31" s="61">
        <v>21</v>
      </c>
      <c r="F31" s="76">
        <f>VLOOKUP($D$4,'NNDR1 by billing authority'!$A$10:$AB$357,E31,FALSE)</f>
        <v>241350.53</v>
      </c>
      <c r="G31" s="25"/>
      <c r="H31" s="67"/>
      <c r="I31" s="26"/>
    </row>
    <row r="32" spans="1:9" ht="12.75">
      <c r="A32" s="71"/>
      <c r="B32" s="74">
        <v>18</v>
      </c>
      <c r="C32" s="65" t="s">
        <v>679</v>
      </c>
      <c r="D32" s="24"/>
      <c r="E32" s="61">
        <v>22</v>
      </c>
      <c r="F32" s="76">
        <f>VLOOKUP($D$4,'NNDR1 by billing authority'!$A$10:$AB$357,E32,FALSE)</f>
        <v>2006818.21</v>
      </c>
      <c r="G32" s="25"/>
      <c r="H32" s="67"/>
      <c r="I32" s="26"/>
    </row>
    <row r="33" spans="1:9" ht="12.75">
      <c r="A33" s="71"/>
      <c r="B33" s="74">
        <v>19</v>
      </c>
      <c r="C33" s="65" t="s">
        <v>680</v>
      </c>
      <c r="D33" s="24"/>
      <c r="E33" s="61">
        <v>23</v>
      </c>
      <c r="F33" s="76">
        <f>VLOOKUP($D$4,'NNDR1 by billing authority'!$A$10:$AB$357,E33,FALSE)</f>
        <v>1235219.95</v>
      </c>
      <c r="G33" s="25"/>
      <c r="H33" s="67"/>
      <c r="I33" s="26"/>
    </row>
    <row r="34" spans="1:9" ht="5.25" customHeight="1">
      <c r="A34" s="71"/>
      <c r="B34" s="74"/>
      <c r="C34" s="65"/>
      <c r="D34" s="24"/>
      <c r="E34" s="61"/>
      <c r="F34" s="76"/>
      <c r="G34" s="25"/>
      <c r="H34" s="67"/>
      <c r="I34" s="26"/>
    </row>
    <row r="35" spans="1:9" ht="12.75">
      <c r="A35" s="71"/>
      <c r="B35" s="74">
        <v>20</v>
      </c>
      <c r="C35" s="65" t="s">
        <v>681</v>
      </c>
      <c r="D35" s="24"/>
      <c r="E35" s="61">
        <v>24</v>
      </c>
      <c r="F35" s="76">
        <f>VLOOKUP($D$4,'NNDR1 by billing authority'!$A$10:$AB$357,E35,FALSE)</f>
        <v>20281193129.149994</v>
      </c>
      <c r="G35" s="25"/>
      <c r="H35" s="67" t="s">
        <v>682</v>
      </c>
      <c r="I35" s="26"/>
    </row>
    <row r="36" spans="1:9" ht="14.25">
      <c r="A36" s="71"/>
      <c r="B36" s="74">
        <v>21</v>
      </c>
      <c r="C36" s="65" t="s">
        <v>683</v>
      </c>
      <c r="D36" s="24"/>
      <c r="E36" s="61">
        <v>25</v>
      </c>
      <c r="F36" s="76">
        <f>VLOOKUP($D$4,'NNDR1 by billing authority'!$A$10:$AB$357,E36,FALSE)</f>
        <v>180844565.64999995</v>
      </c>
      <c r="G36" s="25"/>
      <c r="H36" s="67" t="s">
        <v>723</v>
      </c>
      <c r="I36" s="26"/>
    </row>
    <row r="37" spans="1:9" ht="14.25">
      <c r="A37" s="71"/>
      <c r="B37" s="74">
        <v>22</v>
      </c>
      <c r="C37" s="65" t="s">
        <v>684</v>
      </c>
      <c r="D37" s="24"/>
      <c r="E37" s="61">
        <v>26</v>
      </c>
      <c r="F37" s="76">
        <f>VLOOKUP($D$4,'NNDR1 by billing authority'!$A$10:$AB$357,E37,FALSE)</f>
        <v>84468797.69999994</v>
      </c>
      <c r="G37" s="25"/>
      <c r="H37" s="67" t="s">
        <v>724</v>
      </c>
      <c r="I37" s="26"/>
    </row>
    <row r="38" spans="1:9" ht="12.75">
      <c r="A38" s="71"/>
      <c r="B38" s="74"/>
      <c r="C38" s="65" t="s">
        <v>0</v>
      </c>
      <c r="D38" s="24"/>
      <c r="E38" s="61">
        <v>27</v>
      </c>
      <c r="F38" s="76">
        <f>VLOOKUP($D$4,'NNDR1 by billing authority'!$A$10:$AB$357,E38,FALSE)</f>
        <v>10000000</v>
      </c>
      <c r="G38" s="25"/>
      <c r="H38" s="67"/>
      <c r="I38" s="26"/>
    </row>
    <row r="39" spans="1:9" ht="12.75">
      <c r="A39" s="71"/>
      <c r="B39" s="74"/>
      <c r="C39" s="65"/>
      <c r="D39" s="24"/>
      <c r="E39" s="61"/>
      <c r="F39" s="76"/>
      <c r="G39" s="25"/>
      <c r="H39" s="67"/>
      <c r="I39" s="26"/>
    </row>
    <row r="40" spans="1:9" ht="25.5">
      <c r="A40" s="71"/>
      <c r="B40" s="74">
        <v>23</v>
      </c>
      <c r="C40" s="65" t="s">
        <v>686</v>
      </c>
      <c r="D40" s="24"/>
      <c r="E40" s="61">
        <v>28</v>
      </c>
      <c r="F40" s="79">
        <f>VLOOKUP($D$4,'NNDR1 by billing authority'!$A$10:$AB$357,E40,FALSE)</f>
        <v>20005879760.79</v>
      </c>
      <c r="G40" s="25"/>
      <c r="H40" s="67" t="s">
        <v>741</v>
      </c>
      <c r="I40" s="26"/>
    </row>
    <row r="41" spans="1:9" ht="8.25" customHeight="1">
      <c r="A41" s="71"/>
      <c r="B41" s="24"/>
      <c r="C41" s="72"/>
      <c r="D41" s="24"/>
      <c r="E41" s="24"/>
      <c r="F41" s="24"/>
      <c r="G41" s="24"/>
      <c r="H41" s="24"/>
      <c r="I41" s="26"/>
    </row>
    <row r="42" spans="1:9" ht="12.75">
      <c r="A42" s="71"/>
      <c r="B42" s="70" t="s">
        <v>730</v>
      </c>
      <c r="C42" s="70"/>
      <c r="D42" s="24"/>
      <c r="E42" s="24"/>
      <c r="F42" s="24"/>
      <c r="G42" s="24"/>
      <c r="H42" s="24"/>
      <c r="I42" s="26"/>
    </row>
    <row r="43" spans="1:9" ht="12.75">
      <c r="A43" s="71"/>
      <c r="B43" s="68" t="s">
        <v>742</v>
      </c>
      <c r="C43" s="68"/>
      <c r="D43" s="24"/>
      <c r="E43" s="24"/>
      <c r="F43" s="24"/>
      <c r="G43" s="24"/>
      <c r="H43" s="24"/>
      <c r="I43" s="26"/>
    </row>
    <row r="44" spans="1:9" ht="12.75">
      <c r="A44" s="71"/>
      <c r="B44" s="68" t="s">
        <v>735</v>
      </c>
      <c r="C44" s="68"/>
      <c r="D44" s="24"/>
      <c r="E44" s="24"/>
      <c r="F44" s="24"/>
      <c r="G44" s="24"/>
      <c r="H44" s="24"/>
      <c r="I44" s="26"/>
    </row>
    <row r="45" spans="1:9" ht="12.75">
      <c r="A45" s="71"/>
      <c r="B45" s="68" t="s">
        <v>736</v>
      </c>
      <c r="C45" s="68"/>
      <c r="D45" s="24"/>
      <c r="E45" s="24"/>
      <c r="F45" s="24"/>
      <c r="G45" s="24"/>
      <c r="H45" s="24"/>
      <c r="I45" s="26"/>
    </row>
    <row r="46" spans="1:9" ht="12.75">
      <c r="A46" s="71"/>
      <c r="B46" s="69" t="s">
        <v>739</v>
      </c>
      <c r="C46" s="69"/>
      <c r="D46" s="24"/>
      <c r="E46" s="24"/>
      <c r="F46" s="24"/>
      <c r="G46" s="24"/>
      <c r="H46" s="24"/>
      <c r="I46" s="26"/>
    </row>
    <row r="47" spans="1:9" ht="12.75">
      <c r="A47" s="71"/>
      <c r="B47" s="70" t="s">
        <v>757</v>
      </c>
      <c r="C47" s="70"/>
      <c r="D47" s="24"/>
      <c r="E47" s="24"/>
      <c r="F47" s="24"/>
      <c r="G47" s="24"/>
      <c r="H47" s="24"/>
      <c r="I47" s="26"/>
    </row>
    <row r="48" spans="1:9" ht="12.75">
      <c r="A48" s="71"/>
      <c r="B48" s="69" t="s">
        <v>737</v>
      </c>
      <c r="C48" s="69"/>
      <c r="D48" s="24"/>
      <c r="E48" s="24"/>
      <c r="F48" s="24"/>
      <c r="G48" s="24"/>
      <c r="H48" s="24"/>
      <c r="I48" s="26"/>
    </row>
    <row r="49" spans="1:9" ht="12.75">
      <c r="A49" s="71"/>
      <c r="B49" s="69" t="s">
        <v>738</v>
      </c>
      <c r="C49" s="69"/>
      <c r="D49" s="24"/>
      <c r="E49" s="24"/>
      <c r="F49" s="24"/>
      <c r="G49" s="24"/>
      <c r="H49" s="24"/>
      <c r="I49" s="26"/>
    </row>
    <row r="50" spans="1:9" ht="6.75" customHeight="1" thickBot="1">
      <c r="A50" s="80"/>
      <c r="B50" s="31"/>
      <c r="C50" s="81"/>
      <c r="D50" s="31"/>
      <c r="E50" s="31"/>
      <c r="F50" s="31"/>
      <c r="G50" s="31"/>
      <c r="H50" s="31"/>
      <c r="I50" s="32"/>
    </row>
    <row r="110" spans="4:5" ht="12.75">
      <c r="D110" s="58"/>
      <c r="E110" s="59" t="s">
        <v>688</v>
      </c>
    </row>
    <row r="111" spans="4:5" ht="12.75">
      <c r="D111" s="58" t="s">
        <v>702</v>
      </c>
      <c r="E111" s="59" t="s">
        <v>688</v>
      </c>
    </row>
    <row r="112" spans="4:5" ht="12.75">
      <c r="D112" s="58"/>
      <c r="E112" s="59" t="s">
        <v>688</v>
      </c>
    </row>
    <row r="113" spans="4:5" ht="12.75">
      <c r="D113" s="60" t="s">
        <v>725</v>
      </c>
      <c r="E113" s="59" t="s">
        <v>688</v>
      </c>
    </row>
    <row r="114" spans="4:5" ht="12.75">
      <c r="D114" s="58" t="s">
        <v>704</v>
      </c>
      <c r="E114" s="59" t="s">
        <v>688</v>
      </c>
    </row>
    <row r="115" spans="4:5" ht="12.75">
      <c r="D115" s="58"/>
      <c r="E115" s="59" t="s">
        <v>688</v>
      </c>
    </row>
    <row r="116" spans="4:5" ht="12.75">
      <c r="D116" s="58" t="s">
        <v>689</v>
      </c>
      <c r="E116" s="59" t="s">
        <v>661</v>
      </c>
    </row>
    <row r="117" spans="4:5" ht="12.75">
      <c r="D117" s="58" t="s">
        <v>690</v>
      </c>
      <c r="E117" s="59" t="s">
        <v>660</v>
      </c>
    </row>
    <row r="118" spans="4:5" ht="12.75">
      <c r="D118" s="58" t="s">
        <v>691</v>
      </c>
      <c r="E118" s="59" t="s">
        <v>664</v>
      </c>
    </row>
    <row r="119" spans="4:5" ht="12.75">
      <c r="D119" s="58" t="s">
        <v>692</v>
      </c>
      <c r="E119" s="59" t="s">
        <v>662</v>
      </c>
    </row>
    <row r="120" spans="4:5" ht="12.75">
      <c r="D120" s="58" t="s">
        <v>693</v>
      </c>
      <c r="E120" s="59" t="s">
        <v>663</v>
      </c>
    </row>
    <row r="121" spans="4:5" ht="12.75">
      <c r="D121" s="58" t="s">
        <v>694</v>
      </c>
      <c r="E121" s="59" t="s">
        <v>657</v>
      </c>
    </row>
    <row r="122" spans="4:5" ht="12.75">
      <c r="D122" s="58" t="s">
        <v>695</v>
      </c>
      <c r="E122" s="59" t="s">
        <v>667</v>
      </c>
    </row>
    <row r="123" spans="4:5" ht="12.75">
      <c r="D123" s="58" t="s">
        <v>696</v>
      </c>
      <c r="E123" s="59" t="s">
        <v>658</v>
      </c>
    </row>
    <row r="124" spans="4:5" ht="12.75">
      <c r="D124" s="58" t="s">
        <v>697</v>
      </c>
      <c r="E124" s="59" t="s">
        <v>656</v>
      </c>
    </row>
    <row r="125" spans="4:5" ht="12.75">
      <c r="D125" s="60" t="s">
        <v>725</v>
      </c>
      <c r="E125" s="59" t="s">
        <v>688</v>
      </c>
    </row>
    <row r="126" spans="4:5" ht="12.75">
      <c r="D126" s="58" t="s">
        <v>703</v>
      </c>
      <c r="E126" s="59" t="s">
        <v>688</v>
      </c>
    </row>
    <row r="127" spans="4:5" ht="12.75">
      <c r="D127" s="58"/>
      <c r="E127" s="59" t="s">
        <v>688</v>
      </c>
    </row>
    <row r="128" spans="4:5" ht="12.75">
      <c r="D128" s="58" t="s">
        <v>698</v>
      </c>
      <c r="E128" s="59" t="s">
        <v>666</v>
      </c>
    </row>
    <row r="129" spans="4:5" ht="12.75">
      <c r="D129" s="58" t="s">
        <v>699</v>
      </c>
      <c r="E129" s="59" t="s">
        <v>665</v>
      </c>
    </row>
    <row r="130" spans="4:5" ht="12.75">
      <c r="D130" s="58" t="s">
        <v>700</v>
      </c>
      <c r="E130" s="59" t="s">
        <v>659</v>
      </c>
    </row>
    <row r="131" spans="4:5" ht="12.75">
      <c r="D131" s="58" t="s">
        <v>701</v>
      </c>
      <c r="E131" s="59" t="s">
        <v>655</v>
      </c>
    </row>
    <row r="132" spans="4:5" ht="12.75">
      <c r="D132" s="60" t="s">
        <v>725</v>
      </c>
      <c r="E132" s="59" t="s">
        <v>688</v>
      </c>
    </row>
    <row r="133" spans="4:5" ht="12.75">
      <c r="D133" s="58" t="s">
        <v>726</v>
      </c>
      <c r="E133" s="59" t="s">
        <v>688</v>
      </c>
    </row>
    <row r="134" spans="4:5" ht="12.75">
      <c r="D134" s="60"/>
      <c r="E134" s="59" t="s">
        <v>688</v>
      </c>
    </row>
    <row r="135" spans="4:5" ht="12.75">
      <c r="D135" s="58" t="s">
        <v>494</v>
      </c>
      <c r="E135" s="59" t="s">
        <v>493</v>
      </c>
    </row>
    <row r="136" spans="4:5" ht="12.75">
      <c r="D136" s="58" t="s">
        <v>67</v>
      </c>
      <c r="E136" s="59" t="s">
        <v>66</v>
      </c>
    </row>
    <row r="137" spans="4:5" ht="12.75">
      <c r="D137" s="58" t="s">
        <v>81</v>
      </c>
      <c r="E137" s="59" t="s">
        <v>80</v>
      </c>
    </row>
    <row r="138" spans="4:5" ht="12.75">
      <c r="D138" s="58" t="s">
        <v>496</v>
      </c>
      <c r="E138" s="59" t="s">
        <v>495</v>
      </c>
    </row>
    <row r="139" spans="4:5" ht="12.75">
      <c r="D139" s="58" t="s">
        <v>392</v>
      </c>
      <c r="E139" s="59" t="s">
        <v>391</v>
      </c>
    </row>
    <row r="140" spans="4:5" ht="12.75">
      <c r="D140" s="58" t="s">
        <v>260</v>
      </c>
      <c r="E140" s="59" t="s">
        <v>259</v>
      </c>
    </row>
    <row r="141" spans="4:5" ht="12.75">
      <c r="D141" s="58" t="s">
        <v>30</v>
      </c>
      <c r="E141" s="59" t="s">
        <v>29</v>
      </c>
    </row>
    <row r="142" spans="4:5" ht="12.75">
      <c r="D142" s="58" t="s">
        <v>448</v>
      </c>
      <c r="E142" s="59" t="s">
        <v>447</v>
      </c>
    </row>
    <row r="143" spans="4:5" ht="12.75">
      <c r="D143" s="58" t="s">
        <v>612</v>
      </c>
      <c r="E143" s="59" t="s">
        <v>611</v>
      </c>
    </row>
    <row r="144" spans="4:5" ht="12.75">
      <c r="D144" s="58" t="s">
        <v>614</v>
      </c>
      <c r="E144" s="59" t="s">
        <v>613</v>
      </c>
    </row>
    <row r="145" spans="4:5" ht="12.75">
      <c r="D145" s="58" t="s">
        <v>544</v>
      </c>
      <c r="E145" s="59" t="s">
        <v>543</v>
      </c>
    </row>
    <row r="146" spans="4:5" ht="12.75">
      <c r="D146" s="58" t="s">
        <v>69</v>
      </c>
      <c r="E146" s="59" t="s">
        <v>68</v>
      </c>
    </row>
    <row r="147" spans="4:5" ht="12.75">
      <c r="D147" s="58" t="s">
        <v>153</v>
      </c>
      <c r="E147" s="59" t="s">
        <v>152</v>
      </c>
    </row>
    <row r="148" spans="4:5" ht="12.75">
      <c r="D148" s="58" t="s">
        <v>193</v>
      </c>
      <c r="E148" s="59" t="s">
        <v>192</v>
      </c>
    </row>
    <row r="149" spans="4:5" ht="12.75">
      <c r="D149" s="58" t="s">
        <v>394</v>
      </c>
      <c r="E149" s="59" t="s">
        <v>393</v>
      </c>
    </row>
    <row r="150" spans="4:5" ht="12.75">
      <c r="D150" s="58" t="s">
        <v>2</v>
      </c>
      <c r="E150" s="59" t="s">
        <v>1</v>
      </c>
    </row>
    <row r="151" spans="4:5" ht="12.75">
      <c r="D151" s="58" t="s">
        <v>12</v>
      </c>
      <c r="E151" s="59" t="s">
        <v>11</v>
      </c>
    </row>
    <row r="152" spans="4:5" ht="12.75">
      <c r="D152" s="58" t="s">
        <v>616</v>
      </c>
      <c r="E152" s="59" t="s">
        <v>615</v>
      </c>
    </row>
    <row r="153" spans="4:5" ht="12.75">
      <c r="D153" s="58" t="s">
        <v>562</v>
      </c>
      <c r="E153" s="59" t="s">
        <v>561</v>
      </c>
    </row>
    <row r="154" spans="4:5" ht="12.75">
      <c r="D154" s="58" t="s">
        <v>316</v>
      </c>
      <c r="E154" s="59" t="s">
        <v>315</v>
      </c>
    </row>
    <row r="155" spans="4:5" ht="12.75">
      <c r="D155" s="58" t="s">
        <v>284</v>
      </c>
      <c r="E155" s="59" t="s">
        <v>283</v>
      </c>
    </row>
    <row r="156" spans="4:5" ht="12.75">
      <c r="D156" s="58" t="s">
        <v>286</v>
      </c>
      <c r="E156" s="59" t="s">
        <v>285</v>
      </c>
    </row>
    <row r="157" spans="4:5" ht="12.75">
      <c r="D157" s="58" t="s">
        <v>83</v>
      </c>
      <c r="E157" s="59" t="s">
        <v>82</v>
      </c>
    </row>
    <row r="158" spans="4:5" ht="12.75">
      <c r="D158" s="58" t="s">
        <v>514</v>
      </c>
      <c r="E158" s="59" t="s">
        <v>513</v>
      </c>
    </row>
    <row r="159" spans="4:5" ht="12.75">
      <c r="D159" s="58" t="s">
        <v>330</v>
      </c>
      <c r="E159" s="59" t="s">
        <v>329</v>
      </c>
    </row>
    <row r="160" spans="4:5" ht="12.75">
      <c r="D160" s="58" t="s">
        <v>119</v>
      </c>
      <c r="E160" s="59" t="s">
        <v>118</v>
      </c>
    </row>
    <row r="161" spans="4:5" ht="12.75">
      <c r="D161" s="58" t="s">
        <v>16</v>
      </c>
      <c r="E161" s="59" t="s">
        <v>15</v>
      </c>
    </row>
    <row r="162" spans="4:5" ht="12.75">
      <c r="D162" s="58" t="s">
        <v>576</v>
      </c>
      <c r="E162" s="59" t="s">
        <v>575</v>
      </c>
    </row>
    <row r="163" spans="4:5" ht="12.75">
      <c r="D163" s="58" t="s">
        <v>155</v>
      </c>
      <c r="E163" s="59" t="s">
        <v>154</v>
      </c>
    </row>
    <row r="164" spans="4:5" ht="12.75">
      <c r="D164" s="58" t="s">
        <v>344</v>
      </c>
      <c r="E164" s="59" t="s">
        <v>343</v>
      </c>
    </row>
    <row r="165" spans="4:5" ht="12.75">
      <c r="D165" s="58" t="s">
        <v>618</v>
      </c>
      <c r="E165" s="59" t="s">
        <v>617</v>
      </c>
    </row>
    <row r="166" spans="4:5" ht="12.75">
      <c r="D166" s="58" t="s">
        <v>157</v>
      </c>
      <c r="E166" s="59" t="s">
        <v>156</v>
      </c>
    </row>
    <row r="167" spans="4:5" ht="12.75">
      <c r="D167" s="58" t="s">
        <v>137</v>
      </c>
      <c r="E167" s="59" t="s">
        <v>136</v>
      </c>
    </row>
    <row r="168" spans="4:5" ht="12.75">
      <c r="D168" s="58" t="s">
        <v>4</v>
      </c>
      <c r="E168" s="59" t="s">
        <v>3</v>
      </c>
    </row>
    <row r="169" spans="4:5" ht="12.75">
      <c r="D169" s="58" t="s">
        <v>346</v>
      </c>
      <c r="E169" s="59" t="s">
        <v>345</v>
      </c>
    </row>
    <row r="170" spans="4:5" ht="12.75">
      <c r="D170" s="58" t="s">
        <v>620</v>
      </c>
      <c r="E170" s="59" t="s">
        <v>619</v>
      </c>
    </row>
    <row r="171" spans="4:5" ht="12.75">
      <c r="D171" s="58" t="s">
        <v>217</v>
      </c>
      <c r="E171" s="59" t="s">
        <v>216</v>
      </c>
    </row>
    <row r="172" spans="4:5" ht="12.75">
      <c r="D172" s="58" t="s">
        <v>228</v>
      </c>
      <c r="E172" s="59" t="s">
        <v>227</v>
      </c>
    </row>
    <row r="173" spans="4:5" ht="12.75">
      <c r="D173" s="58" t="s">
        <v>396</v>
      </c>
      <c r="E173" s="59" t="s">
        <v>395</v>
      </c>
    </row>
    <row r="174" spans="4:5" ht="12.75">
      <c r="D174" s="58" t="s">
        <v>288</v>
      </c>
      <c r="E174" s="59" t="s">
        <v>287</v>
      </c>
    </row>
    <row r="175" spans="4:5" ht="12.75">
      <c r="D175" s="58" t="s">
        <v>516</v>
      </c>
      <c r="E175" s="59" t="s">
        <v>515</v>
      </c>
    </row>
    <row r="176" spans="4:5" ht="12.75">
      <c r="D176" s="58" t="s">
        <v>578</v>
      </c>
      <c r="E176" s="59" t="s">
        <v>577</v>
      </c>
    </row>
    <row r="177" spans="4:5" ht="12.75">
      <c r="D177" s="58" t="s">
        <v>40</v>
      </c>
      <c r="E177" s="59" t="s">
        <v>39</v>
      </c>
    </row>
    <row r="178" spans="4:5" ht="12.75">
      <c r="D178" s="58" t="s">
        <v>588</v>
      </c>
      <c r="E178" s="59" t="s">
        <v>587</v>
      </c>
    </row>
    <row r="179" spans="4:5" ht="12.75">
      <c r="D179" s="58" t="s">
        <v>432</v>
      </c>
      <c r="E179" s="59" t="s">
        <v>431</v>
      </c>
    </row>
    <row r="180" spans="4:5" ht="12.75">
      <c r="D180" s="58" t="s">
        <v>262</v>
      </c>
      <c r="E180" s="59" t="s">
        <v>261</v>
      </c>
    </row>
    <row r="181" spans="4:5" ht="12.75">
      <c r="D181" s="58" t="s">
        <v>71</v>
      </c>
      <c r="E181" s="59" t="s">
        <v>70</v>
      </c>
    </row>
    <row r="182" spans="4:5" ht="12.75">
      <c r="D182" s="58" t="s">
        <v>159</v>
      </c>
      <c r="E182" s="59" t="s">
        <v>158</v>
      </c>
    </row>
    <row r="183" spans="4:5" ht="12.75">
      <c r="D183" s="58" t="s">
        <v>14</v>
      </c>
      <c r="E183" s="59" t="s">
        <v>13</v>
      </c>
    </row>
    <row r="184" spans="4:5" ht="12.75">
      <c r="D184" s="58" t="s">
        <v>318</v>
      </c>
      <c r="E184" s="59" t="s">
        <v>317</v>
      </c>
    </row>
    <row r="185" spans="4:5" ht="12.75">
      <c r="D185" s="58" t="s">
        <v>161</v>
      </c>
      <c r="E185" s="59" t="s">
        <v>160</v>
      </c>
    </row>
    <row r="186" spans="4:5" ht="12.75">
      <c r="D186" s="58" t="s">
        <v>177</v>
      </c>
      <c r="E186" s="59" t="s">
        <v>176</v>
      </c>
    </row>
    <row r="187" spans="4:5" ht="12.75">
      <c r="D187" s="58" t="s">
        <v>406</v>
      </c>
      <c r="E187" s="59" t="s">
        <v>405</v>
      </c>
    </row>
    <row r="188" spans="4:5" ht="12.75">
      <c r="D188" s="58" t="s">
        <v>53</v>
      </c>
      <c r="E188" s="59" t="s">
        <v>52</v>
      </c>
    </row>
    <row r="189" spans="4:5" ht="12.75">
      <c r="D189" s="58" t="s">
        <v>55</v>
      </c>
      <c r="E189" s="59" t="s">
        <v>54</v>
      </c>
    </row>
    <row r="190" spans="4:5" ht="12.75">
      <c r="D190" s="58" t="s">
        <v>85</v>
      </c>
      <c r="E190" s="59" t="s">
        <v>84</v>
      </c>
    </row>
    <row r="191" spans="4:5" ht="12.75">
      <c r="D191" s="58" t="s">
        <v>498</v>
      </c>
      <c r="E191" s="59" t="s">
        <v>497</v>
      </c>
    </row>
    <row r="192" spans="4:5" ht="12.75">
      <c r="D192" s="58" t="s">
        <v>32</v>
      </c>
      <c r="E192" s="59" t="s">
        <v>31</v>
      </c>
    </row>
    <row r="193" spans="4:5" ht="12.75">
      <c r="D193" s="58" t="s">
        <v>290</v>
      </c>
      <c r="E193" s="59" t="s">
        <v>289</v>
      </c>
    </row>
    <row r="194" spans="4:5" ht="12.75">
      <c r="D194" s="58" t="s">
        <v>121</v>
      </c>
      <c r="E194" s="59" t="s">
        <v>120</v>
      </c>
    </row>
    <row r="195" spans="4:5" ht="12.75">
      <c r="D195" s="58" t="s">
        <v>586</v>
      </c>
      <c r="E195" s="59" t="s">
        <v>585</v>
      </c>
    </row>
    <row r="196" spans="4:5" ht="12.75">
      <c r="D196" s="58" t="s">
        <v>163</v>
      </c>
      <c r="E196" s="59" t="s">
        <v>162</v>
      </c>
    </row>
    <row r="197" spans="4:5" ht="12.75">
      <c r="D197" s="58" t="s">
        <v>73</v>
      </c>
      <c r="E197" s="59" t="s">
        <v>72</v>
      </c>
    </row>
    <row r="198" spans="4:5" ht="12.75">
      <c r="D198" s="58" t="s">
        <v>374</v>
      </c>
      <c r="E198" s="59" t="s">
        <v>373</v>
      </c>
    </row>
    <row r="199" spans="4:5" ht="12.75">
      <c r="D199" s="58" t="s">
        <v>65</v>
      </c>
      <c r="E199" s="59" t="s">
        <v>64</v>
      </c>
    </row>
    <row r="200" spans="4:5" ht="12.75">
      <c r="D200" s="58" t="s">
        <v>179</v>
      </c>
      <c r="E200" s="59" t="s">
        <v>178</v>
      </c>
    </row>
    <row r="201" spans="4:5" ht="12.75">
      <c r="D201" s="58" t="s">
        <v>564</v>
      </c>
      <c r="E201" s="59" t="s">
        <v>563</v>
      </c>
    </row>
    <row r="202" spans="4:5" ht="12.75">
      <c r="D202" s="58" t="s">
        <v>360</v>
      </c>
      <c r="E202" s="59" t="s">
        <v>359</v>
      </c>
    </row>
    <row r="203" spans="4:5" ht="12.75">
      <c r="D203" s="58" t="s">
        <v>500</v>
      </c>
      <c r="E203" s="59" t="s">
        <v>499</v>
      </c>
    </row>
    <row r="204" spans="4:5" ht="12.75">
      <c r="D204" s="58" t="s">
        <v>622</v>
      </c>
      <c r="E204" s="59" t="s">
        <v>621</v>
      </c>
    </row>
    <row r="205" spans="4:5" ht="12.75">
      <c r="D205" s="58" t="s">
        <v>230</v>
      </c>
      <c r="E205" s="59" t="s">
        <v>229</v>
      </c>
    </row>
    <row r="206" spans="4:5" ht="12.75">
      <c r="D206" s="58" t="s">
        <v>133</v>
      </c>
      <c r="E206" s="59" t="s">
        <v>132</v>
      </c>
    </row>
    <row r="207" spans="4:5" ht="12.75">
      <c r="D207" s="58" t="s">
        <v>264</v>
      </c>
      <c r="E207" s="59" t="s">
        <v>263</v>
      </c>
    </row>
    <row r="208" spans="4:5" ht="12.75">
      <c r="D208" s="58" t="s">
        <v>376</v>
      </c>
      <c r="E208" s="59" t="s">
        <v>375</v>
      </c>
    </row>
    <row r="209" spans="4:5" ht="12.75">
      <c r="D209" s="58" t="s">
        <v>79</v>
      </c>
      <c r="E209" s="59" t="s">
        <v>78</v>
      </c>
    </row>
    <row r="210" spans="4:5" ht="12.75">
      <c r="D210" s="58" t="s">
        <v>87</v>
      </c>
      <c r="E210" s="59" t="s">
        <v>86</v>
      </c>
    </row>
    <row r="211" spans="4:5" ht="12.75">
      <c r="D211" s="58" t="s">
        <v>546</v>
      </c>
      <c r="E211" s="59" t="s">
        <v>545</v>
      </c>
    </row>
    <row r="212" spans="4:5" ht="12.75">
      <c r="D212" s="58" t="s">
        <v>266</v>
      </c>
      <c r="E212" s="59" t="s">
        <v>265</v>
      </c>
    </row>
    <row r="213" spans="4:5" ht="12.75">
      <c r="D213" s="58" t="s">
        <v>566</v>
      </c>
      <c r="E213" s="59" t="s">
        <v>565</v>
      </c>
    </row>
    <row r="214" spans="4:5" ht="12.75">
      <c r="D214" s="58" t="s">
        <v>135</v>
      </c>
      <c r="E214" s="59" t="s">
        <v>134</v>
      </c>
    </row>
    <row r="215" spans="4:5" ht="12.75">
      <c r="D215" s="58" t="s">
        <v>624</v>
      </c>
      <c r="E215" s="59" t="s">
        <v>623</v>
      </c>
    </row>
    <row r="216" spans="4:5" ht="12.75">
      <c r="D216" s="58" t="s">
        <v>42</v>
      </c>
      <c r="E216" s="59" t="s">
        <v>41</v>
      </c>
    </row>
    <row r="217" spans="4:5" ht="12.75">
      <c r="D217" s="58" t="s">
        <v>101</v>
      </c>
      <c r="E217" s="59" t="s">
        <v>100</v>
      </c>
    </row>
    <row r="218" spans="4:5" ht="12.75">
      <c r="D218" s="58" t="s">
        <v>123</v>
      </c>
      <c r="E218" s="59" t="s">
        <v>122</v>
      </c>
    </row>
    <row r="219" spans="4:5" ht="12.75">
      <c r="D219" s="58" t="s">
        <v>195</v>
      </c>
      <c r="E219" s="59" t="s">
        <v>194</v>
      </c>
    </row>
    <row r="220" spans="4:5" ht="12.75">
      <c r="D220" s="58" t="s">
        <v>232</v>
      </c>
      <c r="E220" s="59" t="s">
        <v>231</v>
      </c>
    </row>
    <row r="221" spans="4:5" ht="12.75">
      <c r="D221" s="58" t="s">
        <v>332</v>
      </c>
      <c r="E221" s="59" t="s">
        <v>331</v>
      </c>
    </row>
    <row r="222" spans="4:5" ht="12.75">
      <c r="D222" s="58" t="s">
        <v>378</v>
      </c>
      <c r="E222" s="59" t="s">
        <v>377</v>
      </c>
    </row>
    <row r="223" spans="4:5" ht="12.75">
      <c r="D223" s="58" t="s">
        <v>248</v>
      </c>
      <c r="E223" s="59" t="s">
        <v>247</v>
      </c>
    </row>
    <row r="224" spans="4:5" ht="12.75">
      <c r="D224" s="58" t="s">
        <v>434</v>
      </c>
      <c r="E224" s="59" t="s">
        <v>433</v>
      </c>
    </row>
    <row r="225" spans="4:5" ht="12.75">
      <c r="D225" s="58" t="s">
        <v>139</v>
      </c>
      <c r="E225" s="59" t="s">
        <v>138</v>
      </c>
    </row>
    <row r="226" spans="4:5" ht="12.75">
      <c r="D226" s="58" t="s">
        <v>197</v>
      </c>
      <c r="E226" s="59" t="s">
        <v>196</v>
      </c>
    </row>
    <row r="227" spans="4:5" ht="12.75">
      <c r="D227" s="58" t="s">
        <v>75</v>
      </c>
      <c r="E227" s="59" t="s">
        <v>74</v>
      </c>
    </row>
    <row r="228" spans="4:5" ht="12.75">
      <c r="D228" s="58" t="s">
        <v>462</v>
      </c>
      <c r="E228" s="59" t="s">
        <v>461</v>
      </c>
    </row>
    <row r="229" spans="4:5" ht="12.75">
      <c r="D229" s="58" t="s">
        <v>626</v>
      </c>
      <c r="E229" s="59" t="s">
        <v>625</v>
      </c>
    </row>
    <row r="230" spans="4:5" ht="12.75">
      <c r="D230" s="58" t="s">
        <v>165</v>
      </c>
      <c r="E230" s="59" t="s">
        <v>164</v>
      </c>
    </row>
    <row r="231" spans="4:5" ht="12.75">
      <c r="D231" s="58" t="s">
        <v>464</v>
      </c>
      <c r="E231" s="59" t="s">
        <v>463</v>
      </c>
    </row>
    <row r="232" spans="4:5" ht="12.75">
      <c r="D232" s="58" t="s">
        <v>89</v>
      </c>
      <c r="E232" s="59" t="s">
        <v>88</v>
      </c>
    </row>
    <row r="233" spans="4:5" ht="12.75">
      <c r="D233" s="58" t="s">
        <v>103</v>
      </c>
      <c r="E233" s="59" t="s">
        <v>102</v>
      </c>
    </row>
    <row r="234" spans="4:5" ht="12.75">
      <c r="D234" s="58" t="s">
        <v>199</v>
      </c>
      <c r="E234" s="59" t="s">
        <v>198</v>
      </c>
    </row>
    <row r="235" spans="4:5" ht="12.75">
      <c r="D235" s="58" t="s">
        <v>44</v>
      </c>
      <c r="E235" s="59" t="s">
        <v>43</v>
      </c>
    </row>
    <row r="236" spans="4:5" ht="12.75">
      <c r="D236" s="58" t="s">
        <v>450</v>
      </c>
      <c r="E236" s="59" t="s">
        <v>449</v>
      </c>
    </row>
    <row r="237" spans="4:5" ht="12.75">
      <c r="D237" s="58" t="s">
        <v>181</v>
      </c>
      <c r="E237" s="59" t="s">
        <v>180</v>
      </c>
    </row>
    <row r="238" spans="4:5" ht="12.75">
      <c r="D238" s="58" t="s">
        <v>292</v>
      </c>
      <c r="E238" s="59" t="s">
        <v>291</v>
      </c>
    </row>
    <row r="239" spans="4:5" ht="12.75">
      <c r="D239" s="58" t="s">
        <v>552</v>
      </c>
      <c r="E239" s="59" t="s">
        <v>551</v>
      </c>
    </row>
    <row r="240" spans="4:5" ht="12.75">
      <c r="D240" s="58" t="s">
        <v>398</v>
      </c>
      <c r="E240" s="59" t="s">
        <v>397</v>
      </c>
    </row>
    <row r="241" spans="4:5" ht="12.75">
      <c r="D241" s="58" t="s">
        <v>183</v>
      </c>
      <c r="E241" s="59" t="s">
        <v>182</v>
      </c>
    </row>
    <row r="242" spans="4:5" ht="12.75">
      <c r="D242" s="58" t="s">
        <v>201</v>
      </c>
      <c r="E242" s="59" t="s">
        <v>200</v>
      </c>
    </row>
    <row r="243" spans="4:5" ht="12.75">
      <c r="D243" s="58" t="s">
        <v>268</v>
      </c>
      <c r="E243" s="59" t="s">
        <v>267</v>
      </c>
    </row>
    <row r="244" spans="4:5" ht="12.75">
      <c r="D244" s="58" t="s">
        <v>348</v>
      </c>
      <c r="E244" s="59" t="s">
        <v>347</v>
      </c>
    </row>
    <row r="245" spans="4:5" ht="12.75">
      <c r="D245" s="58" t="s">
        <v>590</v>
      </c>
      <c r="E245" s="59" t="s">
        <v>589</v>
      </c>
    </row>
    <row r="246" spans="4:5" ht="12.75">
      <c r="D246" s="58" t="s">
        <v>466</v>
      </c>
      <c r="E246" s="59" t="s">
        <v>465</v>
      </c>
    </row>
    <row r="247" spans="4:5" ht="12.75">
      <c r="D247" s="58" t="s">
        <v>592</v>
      </c>
      <c r="E247" s="59" t="s">
        <v>591</v>
      </c>
    </row>
    <row r="248" spans="4:5" ht="12.75">
      <c r="D248" s="58" t="s">
        <v>49</v>
      </c>
      <c r="E248" s="59" t="s">
        <v>48</v>
      </c>
    </row>
    <row r="249" spans="4:5" ht="12.75">
      <c r="D249" s="58" t="s">
        <v>362</v>
      </c>
      <c r="E249" s="59" t="s">
        <v>361</v>
      </c>
    </row>
    <row r="250" spans="4:5" ht="12.75">
      <c r="D250" s="58" t="s">
        <v>594</v>
      </c>
      <c r="E250" s="59" t="s">
        <v>593</v>
      </c>
    </row>
    <row r="251" spans="4:5" ht="12.75">
      <c r="D251" s="58" t="s">
        <v>320</v>
      </c>
      <c r="E251" s="59" t="s">
        <v>319</v>
      </c>
    </row>
    <row r="252" spans="4:5" ht="12.75">
      <c r="D252" s="58" t="s">
        <v>628</v>
      </c>
      <c r="E252" s="59" t="s">
        <v>627</v>
      </c>
    </row>
    <row r="253" spans="4:5" ht="12.75">
      <c r="D253" s="58" t="s">
        <v>167</v>
      </c>
      <c r="E253" s="59" t="s">
        <v>166</v>
      </c>
    </row>
    <row r="254" spans="4:5" ht="12.75">
      <c r="D254" s="58" t="s">
        <v>368</v>
      </c>
      <c r="E254" s="59" t="s">
        <v>367</v>
      </c>
    </row>
    <row r="255" spans="4:5" ht="12.75">
      <c r="D255" s="58" t="s">
        <v>630</v>
      </c>
      <c r="E255" s="59" t="s">
        <v>629</v>
      </c>
    </row>
    <row r="256" spans="4:5" ht="12.75">
      <c r="D256" s="58" t="s">
        <v>203</v>
      </c>
      <c r="E256" s="59" t="s">
        <v>202</v>
      </c>
    </row>
    <row r="257" spans="4:5" ht="12.75">
      <c r="D257" s="58" t="s">
        <v>57</v>
      </c>
      <c r="E257" s="59" t="s">
        <v>56</v>
      </c>
    </row>
    <row r="258" spans="4:5" ht="12.75">
      <c r="D258" s="58" t="s">
        <v>141</v>
      </c>
      <c r="E258" s="59" t="s">
        <v>140</v>
      </c>
    </row>
    <row r="259" spans="4:5" ht="12.75">
      <c r="D259" s="58" t="s">
        <v>205</v>
      </c>
      <c r="E259" s="59" t="s">
        <v>204</v>
      </c>
    </row>
    <row r="260" spans="4:5" ht="12.75">
      <c r="D260" s="58" t="s">
        <v>632</v>
      </c>
      <c r="E260" s="59" t="s">
        <v>631</v>
      </c>
    </row>
    <row r="261" spans="4:5" ht="12.75">
      <c r="D261" s="58" t="s">
        <v>215</v>
      </c>
      <c r="E261" s="59" t="s">
        <v>214</v>
      </c>
    </row>
    <row r="262" spans="4:5" ht="12.75">
      <c r="D262" s="58" t="s">
        <v>234</v>
      </c>
      <c r="E262" s="59" t="s">
        <v>233</v>
      </c>
    </row>
    <row r="263" spans="4:5" ht="12.75">
      <c r="D263" s="58" t="s">
        <v>91</v>
      </c>
      <c r="E263" s="59" t="s">
        <v>90</v>
      </c>
    </row>
    <row r="264" spans="4:5" ht="12.75">
      <c r="D264" s="58" t="s">
        <v>634</v>
      </c>
      <c r="E264" s="59" t="s">
        <v>633</v>
      </c>
    </row>
    <row r="265" spans="4:5" ht="12.75">
      <c r="D265" s="58" t="s">
        <v>322</v>
      </c>
      <c r="E265" s="59" t="s">
        <v>321</v>
      </c>
    </row>
    <row r="266" spans="4:5" ht="12.75">
      <c r="D266" s="58" t="s">
        <v>502</v>
      </c>
      <c r="E266" s="59" t="s">
        <v>501</v>
      </c>
    </row>
    <row r="267" spans="4:5" ht="12.75">
      <c r="D267" s="58" t="s">
        <v>636</v>
      </c>
      <c r="E267" s="59" t="s">
        <v>635</v>
      </c>
    </row>
    <row r="268" spans="4:5" ht="12.75">
      <c r="D268" s="58" t="s">
        <v>652</v>
      </c>
      <c r="E268" s="59" t="s">
        <v>47</v>
      </c>
    </row>
    <row r="269" spans="4:5" ht="12.75">
      <c r="D269" s="58" t="s">
        <v>294</v>
      </c>
      <c r="E269" s="59" t="s">
        <v>293</v>
      </c>
    </row>
    <row r="270" spans="4:5" ht="12.75">
      <c r="D270" s="58" t="s">
        <v>452</v>
      </c>
      <c r="E270" s="59" t="s">
        <v>451</v>
      </c>
    </row>
    <row r="271" spans="4:5" ht="12.75">
      <c r="D271" s="58" t="s">
        <v>256</v>
      </c>
      <c r="E271" s="59" t="s">
        <v>255</v>
      </c>
    </row>
    <row r="272" spans="4:5" ht="12.75">
      <c r="D272" s="58" t="s">
        <v>512</v>
      </c>
      <c r="E272" s="59" t="s">
        <v>511</v>
      </c>
    </row>
    <row r="273" spans="4:5" ht="12.75">
      <c r="D273" s="58" t="s">
        <v>596</v>
      </c>
      <c r="E273" s="59" t="s">
        <v>595</v>
      </c>
    </row>
    <row r="274" spans="4:5" ht="12.75">
      <c r="D274" s="58" t="s">
        <v>598</v>
      </c>
      <c r="E274" s="59" t="s">
        <v>597</v>
      </c>
    </row>
    <row r="275" spans="4:5" ht="12.75">
      <c r="D275" s="58" t="s">
        <v>380</v>
      </c>
      <c r="E275" s="59" t="s">
        <v>379</v>
      </c>
    </row>
    <row r="276" spans="4:5" ht="12.75">
      <c r="D276" s="58" t="s">
        <v>350</v>
      </c>
      <c r="E276" s="59" t="s">
        <v>349</v>
      </c>
    </row>
    <row r="277" spans="4:5" ht="12.75">
      <c r="D277" s="58" t="s">
        <v>250</v>
      </c>
      <c r="E277" s="59" t="s">
        <v>249</v>
      </c>
    </row>
    <row r="278" spans="4:5" ht="12.75">
      <c r="D278" s="58" t="s">
        <v>638</v>
      </c>
      <c r="E278" s="59" t="s">
        <v>637</v>
      </c>
    </row>
    <row r="279" spans="4:5" ht="12.75">
      <c r="D279" s="58" t="s">
        <v>580</v>
      </c>
      <c r="E279" s="59" t="s">
        <v>579</v>
      </c>
    </row>
    <row r="280" spans="4:5" ht="12.75">
      <c r="D280" s="58" t="s">
        <v>534</v>
      </c>
      <c r="E280" s="59" t="s">
        <v>533</v>
      </c>
    </row>
    <row r="281" spans="4:5" ht="12.75">
      <c r="D281" s="58" t="s">
        <v>600</v>
      </c>
      <c r="E281" s="59" t="s">
        <v>599</v>
      </c>
    </row>
    <row r="282" spans="4:5" ht="12.75">
      <c r="D282" s="58" t="s">
        <v>296</v>
      </c>
      <c r="E282" s="59" t="s">
        <v>295</v>
      </c>
    </row>
    <row r="283" spans="4:5" ht="12.75">
      <c r="D283" s="58" t="s">
        <v>582</v>
      </c>
      <c r="E283" s="59" t="s">
        <v>581</v>
      </c>
    </row>
    <row r="284" spans="4:5" ht="12.75">
      <c r="D284" s="58" t="s">
        <v>312</v>
      </c>
      <c r="E284" s="59" t="s">
        <v>311</v>
      </c>
    </row>
    <row r="285" spans="4:5" ht="12.75">
      <c r="D285" s="58" t="s">
        <v>143</v>
      </c>
      <c r="E285" s="59" t="s">
        <v>142</v>
      </c>
    </row>
    <row r="286" spans="4:5" ht="12.75">
      <c r="D286" s="58" t="s">
        <v>602</v>
      </c>
      <c r="E286" s="59" t="s">
        <v>601</v>
      </c>
    </row>
    <row r="287" spans="4:5" ht="12.75">
      <c r="D287" s="58" t="s">
        <v>436</v>
      </c>
      <c r="E287" s="59" t="s">
        <v>435</v>
      </c>
    </row>
    <row r="288" spans="4:5" ht="12.75">
      <c r="D288" s="58" t="s">
        <v>334</v>
      </c>
      <c r="E288" s="59" t="s">
        <v>333</v>
      </c>
    </row>
    <row r="289" spans="4:5" ht="12.75">
      <c r="D289" s="58" t="s">
        <v>536</v>
      </c>
      <c r="E289" s="59" t="s">
        <v>535</v>
      </c>
    </row>
    <row r="290" spans="4:5" ht="12.75">
      <c r="D290" s="58" t="s">
        <v>10</v>
      </c>
      <c r="E290" s="59" t="s">
        <v>9</v>
      </c>
    </row>
    <row r="291" spans="4:5" ht="12.75">
      <c r="D291" s="58" t="s">
        <v>270</v>
      </c>
      <c r="E291" s="59" t="s">
        <v>269</v>
      </c>
    </row>
    <row r="292" spans="4:5" ht="12.75">
      <c r="D292" s="58" t="s">
        <v>169</v>
      </c>
      <c r="E292" s="59" t="s">
        <v>168</v>
      </c>
    </row>
    <row r="293" spans="4:5" ht="12.75">
      <c r="D293" s="58" t="s">
        <v>651</v>
      </c>
      <c r="E293" s="59" t="s">
        <v>226</v>
      </c>
    </row>
    <row r="294" spans="4:5" ht="12.75">
      <c r="D294" s="58" t="s">
        <v>518</v>
      </c>
      <c r="E294" s="59" t="s">
        <v>517</v>
      </c>
    </row>
    <row r="295" spans="4:5" ht="12.75">
      <c r="D295" s="58" t="s">
        <v>400</v>
      </c>
      <c r="E295" s="59" t="s">
        <v>399</v>
      </c>
    </row>
    <row r="296" spans="4:5" ht="12.75">
      <c r="D296" s="58" t="s">
        <v>258</v>
      </c>
      <c r="E296" s="59" t="s">
        <v>257</v>
      </c>
    </row>
    <row r="297" spans="4:5" ht="12.75">
      <c r="D297" s="58" t="s">
        <v>324</v>
      </c>
      <c r="E297" s="59" t="s">
        <v>323</v>
      </c>
    </row>
    <row r="298" spans="4:5" ht="12.75">
      <c r="D298" s="58" t="s">
        <v>420</v>
      </c>
      <c r="E298" s="59" t="s">
        <v>419</v>
      </c>
    </row>
    <row r="299" spans="4:5" ht="12.75">
      <c r="D299" s="58" t="s">
        <v>640</v>
      </c>
      <c r="E299" s="59" t="s">
        <v>639</v>
      </c>
    </row>
    <row r="300" spans="4:5" ht="12.75">
      <c r="D300" s="58" t="s">
        <v>105</v>
      </c>
      <c r="E300" s="59" t="s">
        <v>104</v>
      </c>
    </row>
    <row r="301" spans="4:5" ht="12.75">
      <c r="D301" s="58" t="s">
        <v>454</v>
      </c>
      <c r="E301" s="59" t="s">
        <v>453</v>
      </c>
    </row>
    <row r="302" spans="4:5" ht="12.75">
      <c r="D302" s="58" t="s">
        <v>504</v>
      </c>
      <c r="E302" s="59" t="s">
        <v>503</v>
      </c>
    </row>
    <row r="303" spans="4:5" ht="12.75">
      <c r="D303" s="58" t="s">
        <v>59</v>
      </c>
      <c r="E303" s="59" t="s">
        <v>58</v>
      </c>
    </row>
    <row r="304" spans="4:5" ht="12.75">
      <c r="D304" s="58" t="s">
        <v>28</v>
      </c>
      <c r="E304" s="59" t="s">
        <v>27</v>
      </c>
    </row>
    <row r="305" spans="4:5" ht="12.75">
      <c r="D305" s="58" t="s">
        <v>468</v>
      </c>
      <c r="E305" s="59" t="s">
        <v>467</v>
      </c>
    </row>
    <row r="306" spans="4:5" ht="12.75">
      <c r="D306" s="58" t="s">
        <v>207</v>
      </c>
      <c r="E306" s="59" t="s">
        <v>206</v>
      </c>
    </row>
    <row r="307" spans="4:5" ht="12.75">
      <c r="D307" s="58" t="s">
        <v>402</v>
      </c>
      <c r="E307" s="59" t="s">
        <v>401</v>
      </c>
    </row>
    <row r="308" spans="4:5" ht="12.75">
      <c r="D308" s="58" t="s">
        <v>554</v>
      </c>
      <c r="E308" s="59" t="s">
        <v>553</v>
      </c>
    </row>
    <row r="309" spans="4:5" ht="12.75">
      <c r="D309" s="58" t="s">
        <v>438</v>
      </c>
      <c r="E309" s="59" t="s">
        <v>437</v>
      </c>
    </row>
    <row r="310" spans="4:5" ht="12.75">
      <c r="D310" s="58" t="s">
        <v>642</v>
      </c>
      <c r="E310" s="59" t="s">
        <v>641</v>
      </c>
    </row>
    <row r="311" spans="4:5" ht="12.75">
      <c r="D311" s="58" t="s">
        <v>107</v>
      </c>
      <c r="E311" s="59" t="s">
        <v>106</v>
      </c>
    </row>
    <row r="312" spans="4:5" ht="12.75">
      <c r="D312" s="58" t="s">
        <v>125</v>
      </c>
      <c r="E312" s="59" t="s">
        <v>124</v>
      </c>
    </row>
    <row r="313" spans="4:5" ht="12.75">
      <c r="D313" s="58" t="s">
        <v>93</v>
      </c>
      <c r="E313" s="59" t="s">
        <v>92</v>
      </c>
    </row>
    <row r="314" spans="4:5" ht="12.75">
      <c r="D314" s="58" t="s">
        <v>252</v>
      </c>
      <c r="E314" s="59" t="s">
        <v>251</v>
      </c>
    </row>
    <row r="315" spans="4:5" ht="12.75">
      <c r="D315" s="58" t="s">
        <v>236</v>
      </c>
      <c r="E315" s="59" t="s">
        <v>235</v>
      </c>
    </row>
    <row r="316" spans="4:5" ht="12.75">
      <c r="D316" s="58" t="s">
        <v>336</v>
      </c>
      <c r="E316" s="59" t="s">
        <v>335</v>
      </c>
    </row>
    <row r="317" spans="4:5" ht="12.75">
      <c r="D317" s="58" t="s">
        <v>254</v>
      </c>
      <c r="E317" s="59" t="s">
        <v>253</v>
      </c>
    </row>
    <row r="318" spans="4:5" ht="12.75">
      <c r="D318" s="58" t="s">
        <v>352</v>
      </c>
      <c r="E318" s="59" t="s">
        <v>351</v>
      </c>
    </row>
    <row r="319" spans="4:5" ht="12.75">
      <c r="D319" s="58" t="s">
        <v>8</v>
      </c>
      <c r="E319" s="59" t="s">
        <v>7</v>
      </c>
    </row>
    <row r="320" spans="4:5" ht="12.75">
      <c r="D320" s="58" t="s">
        <v>556</v>
      </c>
      <c r="E320" s="59" t="s">
        <v>555</v>
      </c>
    </row>
    <row r="321" spans="4:5" ht="12.75">
      <c r="D321" s="58" t="s">
        <v>484</v>
      </c>
      <c r="E321" s="59" t="s">
        <v>483</v>
      </c>
    </row>
    <row r="322" spans="4:5" ht="12.75">
      <c r="D322" s="58" t="s">
        <v>326</v>
      </c>
      <c r="E322" s="59" t="s">
        <v>325</v>
      </c>
    </row>
    <row r="323" spans="4:5" ht="12.75">
      <c r="D323" s="58" t="s">
        <v>382</v>
      </c>
      <c r="E323" s="59" t="s">
        <v>381</v>
      </c>
    </row>
    <row r="324" spans="4:5" ht="12.75">
      <c r="D324" s="58" t="s">
        <v>388</v>
      </c>
      <c r="E324" s="59" t="s">
        <v>387</v>
      </c>
    </row>
    <row r="325" spans="4:5" ht="12.75">
      <c r="D325" s="58" t="s">
        <v>354</v>
      </c>
      <c r="E325" s="59" t="s">
        <v>353</v>
      </c>
    </row>
    <row r="326" spans="4:5" ht="12.75">
      <c r="D326" s="58" t="s">
        <v>390</v>
      </c>
      <c r="E326" s="59" t="s">
        <v>389</v>
      </c>
    </row>
    <row r="327" spans="4:5" ht="12.75">
      <c r="D327" s="58" t="s">
        <v>486</v>
      </c>
      <c r="E327" s="59" t="s">
        <v>485</v>
      </c>
    </row>
    <row r="328" spans="4:5" ht="12.75">
      <c r="D328" s="58" t="s">
        <v>328</v>
      </c>
      <c r="E328" s="59" t="s">
        <v>327</v>
      </c>
    </row>
    <row r="329" spans="4:5" ht="12.75">
      <c r="D329" s="58" t="s">
        <v>520</v>
      </c>
      <c r="E329" s="59" t="s">
        <v>519</v>
      </c>
    </row>
    <row r="330" spans="4:5" ht="12.75">
      <c r="D330" s="58" t="s">
        <v>408</v>
      </c>
      <c r="E330" s="59" t="s">
        <v>407</v>
      </c>
    </row>
    <row r="331" spans="4:5" ht="12.75">
      <c r="D331" s="58" t="s">
        <v>298</v>
      </c>
      <c r="E331" s="59" t="s">
        <v>297</v>
      </c>
    </row>
    <row r="332" spans="4:5" ht="12.75">
      <c r="D332" s="58" t="s">
        <v>38</v>
      </c>
      <c r="E332" s="59" t="s">
        <v>37</v>
      </c>
    </row>
    <row r="333" spans="4:5" ht="12.75">
      <c r="D333" s="58" t="s">
        <v>97</v>
      </c>
      <c r="E333" s="59" t="s">
        <v>96</v>
      </c>
    </row>
    <row r="334" spans="4:5" ht="12.75">
      <c r="D334" s="58" t="s">
        <v>117</v>
      </c>
      <c r="E334" s="59" t="s">
        <v>116</v>
      </c>
    </row>
    <row r="335" spans="4:5" ht="12.75">
      <c r="D335" s="58" t="s">
        <v>189</v>
      </c>
      <c r="E335" s="59" t="s">
        <v>188</v>
      </c>
    </row>
    <row r="336" spans="4:5" ht="12.75">
      <c r="D336" s="58" t="s">
        <v>300</v>
      </c>
      <c r="E336" s="59" t="s">
        <v>299</v>
      </c>
    </row>
    <row r="337" spans="4:5" ht="12.75">
      <c r="D337" s="58" t="s">
        <v>127</v>
      </c>
      <c r="E337" s="59" t="s">
        <v>126</v>
      </c>
    </row>
    <row r="338" spans="4:5" ht="12.75">
      <c r="D338" s="58" t="s">
        <v>20</v>
      </c>
      <c r="E338" s="59" t="s">
        <v>19</v>
      </c>
    </row>
    <row r="339" spans="4:5" ht="12.75">
      <c r="D339" s="58" t="s">
        <v>644</v>
      </c>
      <c r="E339" s="59" t="s">
        <v>643</v>
      </c>
    </row>
    <row r="340" spans="4:5" ht="12.75">
      <c r="D340" s="58" t="s">
        <v>61</v>
      </c>
      <c r="E340" s="59" t="s">
        <v>60</v>
      </c>
    </row>
    <row r="341" spans="4:5" ht="12.75">
      <c r="D341" s="58" t="s">
        <v>219</v>
      </c>
      <c r="E341" s="59" t="s">
        <v>218</v>
      </c>
    </row>
    <row r="342" spans="4:5" ht="12.75">
      <c r="D342" s="58" t="s">
        <v>470</v>
      </c>
      <c r="E342" s="59" t="s">
        <v>469</v>
      </c>
    </row>
    <row r="343" spans="4:5" ht="12.75">
      <c r="D343" s="58" t="s">
        <v>302</v>
      </c>
      <c r="E343" s="59" t="s">
        <v>301</v>
      </c>
    </row>
    <row r="344" spans="4:5" ht="12.75">
      <c r="D344" s="58" t="s">
        <v>646</v>
      </c>
      <c r="E344" s="59" t="s">
        <v>645</v>
      </c>
    </row>
    <row r="345" spans="4:5" ht="12.75">
      <c r="D345" s="58" t="s">
        <v>364</v>
      </c>
      <c r="E345" s="59" t="s">
        <v>363</v>
      </c>
    </row>
    <row r="346" spans="4:5" ht="12.75">
      <c r="D346" s="58" t="s">
        <v>522</v>
      </c>
      <c r="E346" s="59" t="s">
        <v>521</v>
      </c>
    </row>
    <row r="347" spans="4:5" ht="12.75">
      <c r="D347" s="58" t="s">
        <v>171</v>
      </c>
      <c r="E347" s="59" t="s">
        <v>170</v>
      </c>
    </row>
    <row r="348" spans="4:5" ht="12.75">
      <c r="D348" s="58" t="s">
        <v>304</v>
      </c>
      <c r="E348" s="59" t="s">
        <v>303</v>
      </c>
    </row>
    <row r="349" spans="4:5" ht="12.75">
      <c r="D349" s="58" t="s">
        <v>145</v>
      </c>
      <c r="E349" s="59" t="s">
        <v>144</v>
      </c>
    </row>
    <row r="350" spans="4:5" ht="12.75">
      <c r="D350" s="58" t="s">
        <v>548</v>
      </c>
      <c r="E350" s="59" t="s">
        <v>547</v>
      </c>
    </row>
    <row r="351" spans="4:5" ht="12.75">
      <c r="D351" s="58" t="s">
        <v>488</v>
      </c>
      <c r="E351" s="59" t="s">
        <v>487</v>
      </c>
    </row>
    <row r="352" spans="4:5" ht="12.75">
      <c r="D352" s="58" t="s">
        <v>472</v>
      </c>
      <c r="E352" s="59" t="s">
        <v>471</v>
      </c>
    </row>
    <row r="353" spans="4:5" ht="12.75">
      <c r="D353" s="58" t="s">
        <v>404</v>
      </c>
      <c r="E353" s="59" t="s">
        <v>403</v>
      </c>
    </row>
    <row r="354" spans="4:5" ht="12.75">
      <c r="D354" s="58" t="s">
        <v>209</v>
      </c>
      <c r="E354" s="59" t="s">
        <v>208</v>
      </c>
    </row>
    <row r="355" spans="4:5" ht="12.75">
      <c r="D355" s="58" t="s">
        <v>314</v>
      </c>
      <c r="E355" s="59" t="s">
        <v>313</v>
      </c>
    </row>
    <row r="356" spans="4:5" ht="12.75">
      <c r="D356" s="58" t="s">
        <v>370</v>
      </c>
      <c r="E356" s="59" t="s">
        <v>369</v>
      </c>
    </row>
    <row r="357" spans="4:5" ht="12.75">
      <c r="D357" s="58" t="s">
        <v>524</v>
      </c>
      <c r="E357" s="59" t="s">
        <v>523</v>
      </c>
    </row>
    <row r="358" spans="4:5" ht="12.75">
      <c r="D358" s="58" t="s">
        <v>568</v>
      </c>
      <c r="E358" s="59" t="s">
        <v>567</v>
      </c>
    </row>
    <row r="359" spans="4:5" ht="12.75">
      <c r="D359" s="58" t="s">
        <v>366</v>
      </c>
      <c r="E359" s="59" t="s">
        <v>365</v>
      </c>
    </row>
    <row r="360" spans="4:5" ht="12.75">
      <c r="D360" s="58" t="s">
        <v>422</v>
      </c>
      <c r="E360" s="59" t="s">
        <v>421</v>
      </c>
    </row>
    <row r="361" spans="4:5" ht="12.75">
      <c r="D361" s="58" t="s">
        <v>540</v>
      </c>
      <c r="E361" s="59" t="s">
        <v>539</v>
      </c>
    </row>
    <row r="362" spans="4:5" ht="12.75">
      <c r="D362" s="58" t="s">
        <v>372</v>
      </c>
      <c r="E362" s="59" t="s">
        <v>371</v>
      </c>
    </row>
    <row r="363" spans="4:5" ht="12.75">
      <c r="D363" s="58" t="s">
        <v>272</v>
      </c>
      <c r="E363" s="59" t="s">
        <v>271</v>
      </c>
    </row>
    <row r="364" spans="4:5" ht="12.75">
      <c r="D364" s="58" t="s">
        <v>550</v>
      </c>
      <c r="E364" s="59" t="s">
        <v>549</v>
      </c>
    </row>
    <row r="365" spans="4:5" ht="12.75">
      <c r="D365" s="58" t="s">
        <v>274</v>
      </c>
      <c r="E365" s="59" t="s">
        <v>273</v>
      </c>
    </row>
    <row r="366" spans="4:5" ht="12.75">
      <c r="D366" s="58" t="s">
        <v>418</v>
      </c>
      <c r="E366" s="59" t="s">
        <v>417</v>
      </c>
    </row>
    <row r="367" spans="4:5" ht="12.75">
      <c r="D367" s="58" t="s">
        <v>22</v>
      </c>
      <c r="E367" s="59" t="s">
        <v>21</v>
      </c>
    </row>
    <row r="368" spans="4:5" ht="12.75">
      <c r="D368" s="58" t="s">
        <v>570</v>
      </c>
      <c r="E368" s="59" t="s">
        <v>569</v>
      </c>
    </row>
    <row r="369" spans="4:5" ht="12.75">
      <c r="D369" s="58" t="s">
        <v>34</v>
      </c>
      <c r="E369" s="59" t="s">
        <v>33</v>
      </c>
    </row>
    <row r="370" spans="4:5" ht="12.75">
      <c r="D370" s="58" t="s">
        <v>46</v>
      </c>
      <c r="E370" s="59" t="s">
        <v>45</v>
      </c>
    </row>
    <row r="371" spans="4:5" ht="12.75">
      <c r="D371" s="58" t="s">
        <v>95</v>
      </c>
      <c r="E371" s="59" t="s">
        <v>94</v>
      </c>
    </row>
    <row r="372" spans="4:5" ht="12.75">
      <c r="D372" s="58" t="s">
        <v>6</v>
      </c>
      <c r="E372" s="59" t="s">
        <v>5</v>
      </c>
    </row>
    <row r="373" spans="4:5" ht="12.75">
      <c r="D373" s="58" t="s">
        <v>109</v>
      </c>
      <c r="E373" s="59" t="s">
        <v>108</v>
      </c>
    </row>
    <row r="374" spans="4:5" ht="12.75">
      <c r="D374" s="58" t="s">
        <v>338</v>
      </c>
      <c r="E374" s="59" t="s">
        <v>337</v>
      </c>
    </row>
    <row r="375" spans="4:5" ht="12.75">
      <c r="D375" s="58" t="s">
        <v>340</v>
      </c>
      <c r="E375" s="59" t="s">
        <v>339</v>
      </c>
    </row>
    <row r="376" spans="4:5" ht="12.75">
      <c r="D376" s="58" t="s">
        <v>77</v>
      </c>
      <c r="E376" s="59" t="s">
        <v>76</v>
      </c>
    </row>
    <row r="377" spans="4:5" ht="12.75">
      <c r="D377" s="58" t="s">
        <v>356</v>
      </c>
      <c r="E377" s="59" t="s">
        <v>355</v>
      </c>
    </row>
    <row r="378" spans="4:5" ht="12.75">
      <c r="D378" s="58" t="s">
        <v>384</v>
      </c>
      <c r="E378" s="59" t="s">
        <v>383</v>
      </c>
    </row>
    <row r="379" spans="4:5" ht="12.75">
      <c r="D379" s="58" t="s">
        <v>410</v>
      </c>
      <c r="E379" s="59" t="s">
        <v>409</v>
      </c>
    </row>
    <row r="380" spans="4:5" ht="12.75">
      <c r="D380" s="58" t="s">
        <v>306</v>
      </c>
      <c r="E380" s="59" t="s">
        <v>305</v>
      </c>
    </row>
    <row r="381" spans="4:5" ht="12.75">
      <c r="D381" s="58" t="s">
        <v>426</v>
      </c>
      <c r="E381" s="59" t="s">
        <v>425</v>
      </c>
    </row>
    <row r="382" spans="4:5" ht="12.75">
      <c r="D382" s="58" t="s">
        <v>440</v>
      </c>
      <c r="E382" s="59" t="s">
        <v>439</v>
      </c>
    </row>
    <row r="383" spans="4:5" ht="12.75">
      <c r="D383" s="58" t="s">
        <v>558</v>
      </c>
      <c r="E383" s="59" t="s">
        <v>557</v>
      </c>
    </row>
    <row r="384" spans="4:5" ht="12.75">
      <c r="D384" s="58" t="s">
        <v>191</v>
      </c>
      <c r="E384" s="59" t="s">
        <v>190</v>
      </c>
    </row>
    <row r="385" spans="4:5" ht="12.75">
      <c r="D385" s="58" t="s">
        <v>149</v>
      </c>
      <c r="E385" s="59" t="s">
        <v>148</v>
      </c>
    </row>
    <row r="386" spans="4:5" ht="12.75">
      <c r="D386" s="58" t="s">
        <v>604</v>
      </c>
      <c r="E386" s="59" t="s">
        <v>603</v>
      </c>
    </row>
    <row r="387" spans="4:5" ht="12.75">
      <c r="D387" s="58" t="s">
        <v>474</v>
      </c>
      <c r="E387" s="59" t="s">
        <v>473</v>
      </c>
    </row>
    <row r="388" spans="4:5" ht="12.75">
      <c r="D388" s="58" t="s">
        <v>238</v>
      </c>
      <c r="E388" s="59" t="s">
        <v>237</v>
      </c>
    </row>
    <row r="389" spans="4:5" ht="12.75">
      <c r="D389" s="58" t="s">
        <v>456</v>
      </c>
      <c r="E389" s="59" t="s">
        <v>455</v>
      </c>
    </row>
    <row r="390" spans="4:5" ht="12.75">
      <c r="D390" s="58" t="s">
        <v>538</v>
      </c>
      <c r="E390" s="59" t="s">
        <v>537</v>
      </c>
    </row>
    <row r="391" spans="4:5" ht="12.75">
      <c r="D391" s="58" t="s">
        <v>442</v>
      </c>
      <c r="E391" s="59" t="s">
        <v>441</v>
      </c>
    </row>
    <row r="392" spans="4:5" ht="12.75">
      <c r="D392" s="58" t="s">
        <v>444</v>
      </c>
      <c r="E392" s="59" t="s">
        <v>443</v>
      </c>
    </row>
    <row r="393" spans="4:5" ht="12.75">
      <c r="D393" s="58" t="s">
        <v>240</v>
      </c>
      <c r="E393" s="59" t="s">
        <v>239</v>
      </c>
    </row>
    <row r="394" spans="4:5" ht="12.75">
      <c r="D394" s="58" t="s">
        <v>526</v>
      </c>
      <c r="E394" s="59" t="s">
        <v>525</v>
      </c>
    </row>
    <row r="395" spans="4:5" ht="12.75">
      <c r="D395" s="58" t="s">
        <v>63</v>
      </c>
      <c r="E395" s="59" t="s">
        <v>62</v>
      </c>
    </row>
    <row r="396" spans="4:5" ht="12.75">
      <c r="D396" s="58" t="s">
        <v>430</v>
      </c>
      <c r="E396" s="59" t="s">
        <v>429</v>
      </c>
    </row>
    <row r="397" spans="4:5" ht="12.75">
      <c r="D397" s="58" t="s">
        <v>490</v>
      </c>
      <c r="E397" s="59" t="s">
        <v>489</v>
      </c>
    </row>
    <row r="398" spans="4:5" ht="12.75">
      <c r="D398" s="58" t="s">
        <v>185</v>
      </c>
      <c r="E398" s="59" t="s">
        <v>184</v>
      </c>
    </row>
    <row r="399" spans="4:5" ht="12.75">
      <c r="D399" s="58" t="s">
        <v>458</v>
      </c>
      <c r="E399" s="59" t="s">
        <v>457</v>
      </c>
    </row>
    <row r="400" spans="4:5" ht="12.75">
      <c r="D400" s="58" t="s">
        <v>560</v>
      </c>
      <c r="E400" s="59" t="s">
        <v>559</v>
      </c>
    </row>
    <row r="401" spans="4:5" ht="12.75">
      <c r="D401" s="58" t="s">
        <v>476</v>
      </c>
      <c r="E401" s="59" t="s">
        <v>475</v>
      </c>
    </row>
    <row r="402" spans="4:5" ht="12.75">
      <c r="D402" s="58" t="s">
        <v>648</v>
      </c>
      <c r="E402" s="59" t="s">
        <v>647</v>
      </c>
    </row>
    <row r="403" spans="4:5" ht="12.75">
      <c r="D403" s="58" t="s">
        <v>276</v>
      </c>
      <c r="E403" s="59" t="s">
        <v>275</v>
      </c>
    </row>
    <row r="404" spans="4:5" ht="12.75">
      <c r="D404" s="58" t="s">
        <v>508</v>
      </c>
      <c r="E404" s="59" t="s">
        <v>507</v>
      </c>
    </row>
    <row r="405" spans="4:5" ht="12.75">
      <c r="D405" s="58" t="s">
        <v>528</v>
      </c>
      <c r="E405" s="59" t="s">
        <v>527</v>
      </c>
    </row>
    <row r="406" spans="4:5" ht="12.75">
      <c r="D406" s="58" t="s">
        <v>446</v>
      </c>
      <c r="E406" s="59" t="s">
        <v>445</v>
      </c>
    </row>
    <row r="407" spans="4:5" ht="12.75">
      <c r="D407" s="58" t="s">
        <v>478</v>
      </c>
      <c r="E407" s="59" t="s">
        <v>477</v>
      </c>
    </row>
    <row r="408" spans="4:5" ht="12.75">
      <c r="D408" s="58" t="s">
        <v>424</v>
      </c>
      <c r="E408" s="59" t="s">
        <v>423</v>
      </c>
    </row>
    <row r="409" spans="4:5" ht="12.75">
      <c r="D409" s="58" t="s">
        <v>111</v>
      </c>
      <c r="E409" s="59" t="s">
        <v>110</v>
      </c>
    </row>
    <row r="410" spans="4:5" ht="12.75">
      <c r="D410" s="58" t="s">
        <v>416</v>
      </c>
      <c r="E410" s="59" t="s">
        <v>415</v>
      </c>
    </row>
    <row r="411" spans="4:5" ht="12.75">
      <c r="D411" s="58" t="s">
        <v>173</v>
      </c>
      <c r="E411" s="59" t="s">
        <v>172</v>
      </c>
    </row>
    <row r="412" spans="4:5" ht="12.75">
      <c r="D412" s="58" t="s">
        <v>211</v>
      </c>
      <c r="E412" s="59" t="s">
        <v>210</v>
      </c>
    </row>
    <row r="413" spans="4:5" ht="12.75">
      <c r="D413" s="58" t="s">
        <v>187</v>
      </c>
      <c r="E413" s="59" t="s">
        <v>186</v>
      </c>
    </row>
    <row r="414" spans="4:5" ht="12.75">
      <c r="D414" s="58" t="s">
        <v>278</v>
      </c>
      <c r="E414" s="59" t="s">
        <v>277</v>
      </c>
    </row>
    <row r="415" spans="4:5" ht="12.75">
      <c r="D415" s="58" t="s">
        <v>242</v>
      </c>
      <c r="E415" s="59" t="s">
        <v>241</v>
      </c>
    </row>
    <row r="416" spans="4:5" ht="12.75">
      <c r="D416" s="58" t="s">
        <v>151</v>
      </c>
      <c r="E416" s="59" t="s">
        <v>150</v>
      </c>
    </row>
    <row r="417" spans="4:5" ht="12.75">
      <c r="D417" s="58" t="s">
        <v>280</v>
      </c>
      <c r="E417" s="59" t="s">
        <v>279</v>
      </c>
    </row>
    <row r="418" spans="4:5" ht="12.75">
      <c r="D418" s="58" t="s">
        <v>99</v>
      </c>
      <c r="E418" s="59" t="s">
        <v>98</v>
      </c>
    </row>
    <row r="419" spans="4:5" ht="12.75">
      <c r="D419" s="58" t="s">
        <v>113</v>
      </c>
      <c r="E419" s="59" t="s">
        <v>112</v>
      </c>
    </row>
    <row r="420" spans="4:5" ht="12.75">
      <c r="D420" s="58" t="s">
        <v>606</v>
      </c>
      <c r="E420" s="59" t="s">
        <v>605</v>
      </c>
    </row>
    <row r="421" spans="4:5" ht="12.75">
      <c r="D421" s="58" t="s">
        <v>530</v>
      </c>
      <c r="E421" s="59" t="s">
        <v>529</v>
      </c>
    </row>
    <row r="422" spans="4:5" ht="12.75">
      <c r="D422" s="58" t="s">
        <v>282</v>
      </c>
      <c r="E422" s="59" t="s">
        <v>281</v>
      </c>
    </row>
    <row r="423" spans="4:5" ht="12.75">
      <c r="D423" s="58" t="s">
        <v>175</v>
      </c>
      <c r="E423" s="59" t="s">
        <v>174</v>
      </c>
    </row>
    <row r="424" spans="4:5" ht="12.75">
      <c r="D424" s="58" t="s">
        <v>412</v>
      </c>
      <c r="E424" s="59" t="s">
        <v>411</v>
      </c>
    </row>
    <row r="425" spans="4:5" ht="12.75">
      <c r="D425" s="58" t="s">
        <v>584</v>
      </c>
      <c r="E425" s="59" t="s">
        <v>583</v>
      </c>
    </row>
    <row r="426" spans="4:5" ht="12.75">
      <c r="D426" s="58" t="s">
        <v>572</v>
      </c>
      <c r="E426" s="59" t="s">
        <v>571</v>
      </c>
    </row>
    <row r="427" spans="4:5" ht="12.75">
      <c r="D427" s="58" t="s">
        <v>650</v>
      </c>
      <c r="E427" s="59" t="s">
        <v>649</v>
      </c>
    </row>
    <row r="428" spans="4:5" ht="12.75">
      <c r="D428" s="58" t="s">
        <v>608</v>
      </c>
      <c r="E428" s="59" t="s">
        <v>607</v>
      </c>
    </row>
    <row r="429" spans="4:5" ht="12.75">
      <c r="D429" s="58" t="s">
        <v>51</v>
      </c>
      <c r="E429" s="59" t="s">
        <v>50</v>
      </c>
    </row>
    <row r="430" spans="4:5" ht="12.75">
      <c r="D430" s="58" t="s">
        <v>492</v>
      </c>
      <c r="E430" s="59" t="s">
        <v>491</v>
      </c>
    </row>
    <row r="431" spans="4:5" ht="12.75">
      <c r="D431" s="58" t="s">
        <v>244</v>
      </c>
      <c r="E431" s="59" t="s">
        <v>243</v>
      </c>
    </row>
    <row r="432" spans="4:5" ht="12.75">
      <c r="D432" s="58" t="s">
        <v>460</v>
      </c>
      <c r="E432" s="59" t="s">
        <v>459</v>
      </c>
    </row>
    <row r="433" spans="4:5" ht="12.75">
      <c r="D433" s="58" t="s">
        <v>480</v>
      </c>
      <c r="E433" s="59" t="s">
        <v>479</v>
      </c>
    </row>
    <row r="434" spans="4:5" ht="12.75">
      <c r="D434" s="58" t="s">
        <v>147</v>
      </c>
      <c r="E434" s="59" t="s">
        <v>146</v>
      </c>
    </row>
    <row r="435" spans="4:5" ht="12.75">
      <c r="D435" s="58" t="s">
        <v>386</v>
      </c>
      <c r="E435" s="59" t="s">
        <v>385</v>
      </c>
    </row>
    <row r="436" spans="4:5" ht="12.75">
      <c r="D436" s="58" t="s">
        <v>246</v>
      </c>
      <c r="E436" s="59" t="s">
        <v>245</v>
      </c>
    </row>
    <row r="437" spans="4:5" ht="12.75">
      <c r="D437" s="58" t="s">
        <v>18</v>
      </c>
      <c r="E437" s="59" t="s">
        <v>17</v>
      </c>
    </row>
    <row r="438" spans="4:5" ht="12.75">
      <c r="D438" s="58" t="s">
        <v>115</v>
      </c>
      <c r="E438" s="59" t="s">
        <v>114</v>
      </c>
    </row>
    <row r="439" spans="4:5" ht="12.75">
      <c r="D439" s="58" t="s">
        <v>129</v>
      </c>
      <c r="E439" s="59" t="s">
        <v>128</v>
      </c>
    </row>
    <row r="440" spans="4:5" ht="12.75">
      <c r="D440" s="58" t="s">
        <v>308</v>
      </c>
      <c r="E440" s="59" t="s">
        <v>307</v>
      </c>
    </row>
    <row r="441" spans="4:5" ht="12.75">
      <c r="D441" s="58" t="s">
        <v>342</v>
      </c>
      <c r="E441" s="59" t="s">
        <v>341</v>
      </c>
    </row>
    <row r="442" spans="4:5" ht="12.75">
      <c r="D442" s="58" t="s">
        <v>414</v>
      </c>
      <c r="E442" s="59" t="s">
        <v>413</v>
      </c>
    </row>
    <row r="443" spans="4:5" ht="12.75">
      <c r="D443" s="58" t="s">
        <v>428</v>
      </c>
      <c r="E443" s="59" t="s">
        <v>427</v>
      </c>
    </row>
    <row r="444" spans="4:5" ht="12.75">
      <c r="D444" s="58" t="s">
        <v>610</v>
      </c>
      <c r="E444" s="59" t="s">
        <v>609</v>
      </c>
    </row>
    <row r="445" spans="4:5" ht="12.75">
      <c r="D445" s="58" t="s">
        <v>131</v>
      </c>
      <c r="E445" s="59" t="s">
        <v>130</v>
      </c>
    </row>
    <row r="446" spans="4:5" ht="12.75">
      <c r="D446" s="58" t="s">
        <v>532</v>
      </c>
      <c r="E446" s="59" t="s">
        <v>531</v>
      </c>
    </row>
    <row r="447" spans="4:5" ht="12.75">
      <c r="D447" s="58" t="s">
        <v>510</v>
      </c>
      <c r="E447" s="59" t="s">
        <v>509</v>
      </c>
    </row>
    <row r="448" spans="4:5" ht="12.75">
      <c r="D448" s="58" t="s">
        <v>213</v>
      </c>
      <c r="E448" s="59" t="s">
        <v>212</v>
      </c>
    </row>
    <row r="449" spans="4:5" ht="12.75">
      <c r="D449" s="58" t="s">
        <v>24</v>
      </c>
      <c r="E449" s="59" t="s">
        <v>23</v>
      </c>
    </row>
    <row r="450" spans="4:5" ht="12.75">
      <c r="D450" s="58" t="s">
        <v>542</v>
      </c>
      <c r="E450" s="59" t="s">
        <v>541</v>
      </c>
    </row>
    <row r="451" spans="4:5" ht="12.75">
      <c r="D451" s="58" t="s">
        <v>482</v>
      </c>
      <c r="E451" s="59" t="s">
        <v>481</v>
      </c>
    </row>
    <row r="452" spans="4:5" ht="12.75">
      <c r="D452" s="58" t="s">
        <v>26</v>
      </c>
      <c r="E452" s="59" t="s">
        <v>25</v>
      </c>
    </row>
    <row r="453" spans="4:5" ht="12.75">
      <c r="D453" s="58" t="s">
        <v>574</v>
      </c>
      <c r="E453" s="59" t="s">
        <v>573</v>
      </c>
    </row>
    <row r="454" spans="4:5" ht="12.75">
      <c r="D454" s="58" t="s">
        <v>221</v>
      </c>
      <c r="E454" s="59" t="s">
        <v>220</v>
      </c>
    </row>
    <row r="455" spans="4:5" ht="12.75">
      <c r="D455" s="58" t="s">
        <v>506</v>
      </c>
      <c r="E455" s="59" t="s">
        <v>505</v>
      </c>
    </row>
    <row r="456" spans="4:5" ht="12.75">
      <c r="D456" s="58" t="s">
        <v>223</v>
      </c>
      <c r="E456" s="59" t="s">
        <v>222</v>
      </c>
    </row>
    <row r="457" spans="4:5" ht="12.75">
      <c r="D457" s="58" t="s">
        <v>36</v>
      </c>
      <c r="E457" s="59" t="s">
        <v>35</v>
      </c>
    </row>
    <row r="458" spans="4:5" ht="12.75">
      <c r="D458" s="58" t="s">
        <v>310</v>
      </c>
      <c r="E458" s="59" t="s">
        <v>309</v>
      </c>
    </row>
    <row r="459" spans="4:5" ht="12.75">
      <c r="D459" s="58" t="s">
        <v>225</v>
      </c>
      <c r="E459" s="59" t="s">
        <v>224</v>
      </c>
    </row>
    <row r="460" spans="4:5" ht="12.75">
      <c r="D460" s="58" t="s">
        <v>358</v>
      </c>
      <c r="E460" s="59" t="s">
        <v>357</v>
      </c>
    </row>
  </sheetData>
  <sheetProtection sheet="1" objects="1" scenarios="1"/>
  <mergeCells count="1">
    <mergeCell ref="A1:I1"/>
  </mergeCells>
  <dataValidations count="1">
    <dataValidation type="list" allowBlank="1" showInputMessage="1" showErrorMessage="1" sqref="C4">
      <formula1>$D$110:$D$460</formula1>
    </dataValidation>
  </dataValidations>
  <printOptions/>
  <pageMargins left="0.75" right="0.75" top="1" bottom="1" header="0.5" footer="0.5"/>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42"/>
  </sheetPr>
  <dimension ref="A1:AD366"/>
  <sheetViews>
    <sheetView workbookViewId="0" topLeftCell="A1">
      <pane xSplit="4" ySplit="11" topLeftCell="E240" activePane="bottomRight" state="frozen"/>
      <selection pane="topLeft" activeCell="A1" sqref="A1"/>
      <selection pane="topRight" activeCell="E1" sqref="E1"/>
      <selection pane="bottomLeft" activeCell="A12" sqref="A12"/>
      <selection pane="bottomRight" activeCell="H176" sqref="H176"/>
    </sheetView>
  </sheetViews>
  <sheetFormatPr defaultColWidth="9.140625" defaultRowHeight="12.75"/>
  <cols>
    <col min="1" max="1" width="2.421875" style="5" customWidth="1"/>
    <col min="2" max="2" width="25.57421875" style="6" customWidth="1"/>
    <col min="3" max="3" width="0.2890625" style="0" hidden="1" customWidth="1"/>
    <col min="4" max="4" width="2.00390625" style="0" hidden="1" customWidth="1"/>
    <col min="5" max="5" width="13.57421875" style="0" customWidth="1"/>
    <col min="6" max="6" width="12.57421875" style="0" customWidth="1"/>
    <col min="7" max="7" width="11.8515625" style="0" customWidth="1"/>
    <col min="8" max="8" width="11.140625" style="0" bestFit="1" customWidth="1"/>
    <col min="9" max="9" width="9.8515625" style="0" customWidth="1"/>
    <col min="10" max="10" width="10.421875" style="0" customWidth="1"/>
    <col min="11" max="11" width="10.00390625" style="0" customWidth="1"/>
    <col min="12" max="12" width="11.421875" style="0" customWidth="1"/>
    <col min="13" max="13" width="9.00390625" style="0" customWidth="1"/>
    <col min="14" max="14" width="10.00390625" style="0" customWidth="1"/>
    <col min="16" max="16" width="10.00390625" style="0" customWidth="1"/>
    <col min="17" max="17" width="12.140625" style="0" customWidth="1"/>
    <col min="18" max="18" width="12.00390625" style="0" customWidth="1"/>
    <col min="19" max="19" width="11.8515625" style="0" customWidth="1"/>
    <col min="20" max="20" width="12.140625" style="0" customWidth="1"/>
    <col min="21" max="21" width="11.7109375" style="0" customWidth="1"/>
    <col min="22" max="22" width="12.00390625" style="0" customWidth="1"/>
    <col min="23" max="23" width="11.7109375" style="0" customWidth="1"/>
    <col min="24" max="24" width="12.140625" style="0" customWidth="1"/>
    <col min="25" max="25" width="10.140625" style="0" customWidth="1"/>
    <col min="26" max="26" width="9.421875" style="0" customWidth="1"/>
    <col min="27" max="27" width="9.28125" style="0" customWidth="1"/>
    <col min="28" max="28" width="13.00390625" style="0" customWidth="1"/>
    <col min="29" max="29" width="2.57421875" style="0" customWidth="1"/>
  </cols>
  <sheetData>
    <row r="1" spans="1:29" ht="18">
      <c r="A1" s="9"/>
      <c r="B1" s="55" t="s">
        <v>753</v>
      </c>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ht="12.75">
      <c r="A2" s="9"/>
      <c r="B2" s="10"/>
      <c r="C2" s="11"/>
      <c r="D2" s="11"/>
      <c r="E2" s="11"/>
      <c r="F2" s="11"/>
      <c r="G2" s="11"/>
      <c r="H2" s="11"/>
      <c r="I2" s="11"/>
      <c r="J2" s="11"/>
      <c r="K2" s="11"/>
      <c r="L2" s="11"/>
      <c r="M2" s="11"/>
      <c r="N2" s="11"/>
      <c r="O2" s="11"/>
      <c r="P2" s="11"/>
      <c r="Q2" s="11"/>
      <c r="R2" s="11"/>
      <c r="S2" s="11"/>
      <c r="T2" s="11"/>
      <c r="U2" s="11"/>
      <c r="V2" s="11"/>
      <c r="W2" s="11"/>
      <c r="X2" s="11"/>
      <c r="Y2" s="11"/>
      <c r="Z2" s="11"/>
      <c r="AA2" s="11"/>
      <c r="AB2" s="11"/>
      <c r="AC2" s="11"/>
    </row>
    <row r="3" spans="1:29" ht="12.75">
      <c r="A3" s="9"/>
      <c r="B3" s="56" t="s">
        <v>748</v>
      </c>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3.5" thickBot="1">
      <c r="A4" s="9"/>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row>
    <row r="5" spans="1:29" ht="6.75" customHeight="1">
      <c r="A5" s="12"/>
      <c r="B5" s="13"/>
      <c r="C5" s="14"/>
      <c r="D5" s="14"/>
      <c r="E5" s="14"/>
      <c r="F5" s="14"/>
      <c r="G5" s="14"/>
      <c r="H5" s="14"/>
      <c r="I5" s="14"/>
      <c r="J5" s="14"/>
      <c r="K5" s="14"/>
      <c r="L5" s="14"/>
      <c r="M5" s="14"/>
      <c r="N5" s="14"/>
      <c r="O5" s="14"/>
      <c r="P5" s="14"/>
      <c r="Q5" s="14"/>
      <c r="R5" s="14"/>
      <c r="S5" s="14"/>
      <c r="T5" s="14"/>
      <c r="U5" s="14"/>
      <c r="V5" s="14"/>
      <c r="W5" s="14"/>
      <c r="X5" s="14"/>
      <c r="Y5" s="14"/>
      <c r="Z5" s="14"/>
      <c r="AA5" s="14"/>
      <c r="AB5" s="14"/>
      <c r="AC5" s="15"/>
    </row>
    <row r="6" spans="1:29" s="2" customFormat="1" ht="48.75" customHeight="1">
      <c r="A6" s="41"/>
      <c r="B6" s="33"/>
      <c r="C6" s="16" t="s">
        <v>653</v>
      </c>
      <c r="D6" s="16" t="s">
        <v>654</v>
      </c>
      <c r="E6" s="33" t="s">
        <v>754</v>
      </c>
      <c r="F6" s="33" t="s">
        <v>755</v>
      </c>
      <c r="G6" s="33" t="s">
        <v>687</v>
      </c>
      <c r="H6" s="33" t="s">
        <v>669</v>
      </c>
      <c r="I6" s="33" t="s">
        <v>670</v>
      </c>
      <c r="J6" s="33" t="s">
        <v>709</v>
      </c>
      <c r="K6" s="33" t="s">
        <v>706</v>
      </c>
      <c r="L6" s="33" t="s">
        <v>671</v>
      </c>
      <c r="M6" s="33" t="s">
        <v>707</v>
      </c>
      <c r="N6" s="33" t="s">
        <v>672</v>
      </c>
      <c r="O6" s="33" t="s">
        <v>673</v>
      </c>
      <c r="P6" s="33" t="s">
        <v>674</v>
      </c>
      <c r="Q6" s="33" t="s">
        <v>668</v>
      </c>
      <c r="R6" s="33" t="s">
        <v>675</v>
      </c>
      <c r="S6" s="33" t="s">
        <v>677</v>
      </c>
      <c r="T6" s="33" t="s">
        <v>678</v>
      </c>
      <c r="U6" s="33" t="s">
        <v>708</v>
      </c>
      <c r="V6" s="33" t="s">
        <v>679</v>
      </c>
      <c r="W6" s="33" t="s">
        <v>680</v>
      </c>
      <c r="X6" s="33" t="s">
        <v>681</v>
      </c>
      <c r="Y6" s="33" t="s">
        <v>683</v>
      </c>
      <c r="Z6" s="33" t="s">
        <v>684</v>
      </c>
      <c r="AA6" s="33" t="s">
        <v>0</v>
      </c>
      <c r="AB6" s="33" t="s">
        <v>686</v>
      </c>
      <c r="AC6" s="17"/>
    </row>
    <row r="7" spans="1:29" s="7" customFormat="1" ht="12.75">
      <c r="A7" s="42"/>
      <c r="B7" s="43"/>
      <c r="C7" s="18"/>
      <c r="D7" s="18"/>
      <c r="E7" s="34">
        <v>1</v>
      </c>
      <c r="F7" s="34">
        <v>2</v>
      </c>
      <c r="G7" s="34">
        <v>3</v>
      </c>
      <c r="H7" s="34">
        <v>4</v>
      </c>
      <c r="I7" s="34">
        <v>5</v>
      </c>
      <c r="J7" s="34">
        <v>6</v>
      </c>
      <c r="K7" s="34">
        <v>7</v>
      </c>
      <c r="L7" s="34">
        <v>8</v>
      </c>
      <c r="M7" s="34">
        <v>9</v>
      </c>
      <c r="N7" s="34">
        <v>10</v>
      </c>
      <c r="O7" s="34">
        <v>11</v>
      </c>
      <c r="P7" s="34">
        <v>12</v>
      </c>
      <c r="Q7" s="34">
        <v>13</v>
      </c>
      <c r="R7" s="34">
        <v>14</v>
      </c>
      <c r="S7" s="34">
        <v>15</v>
      </c>
      <c r="T7" s="34">
        <v>16</v>
      </c>
      <c r="U7" s="34">
        <v>17</v>
      </c>
      <c r="V7" s="34">
        <v>18</v>
      </c>
      <c r="W7" s="34">
        <v>19</v>
      </c>
      <c r="X7" s="34">
        <v>20</v>
      </c>
      <c r="Y7" s="34">
        <v>21</v>
      </c>
      <c r="Z7" s="34">
        <v>22</v>
      </c>
      <c r="AA7" s="34"/>
      <c r="AB7" s="34">
        <v>23</v>
      </c>
      <c r="AC7" s="19"/>
    </row>
    <row r="8" spans="1:29" s="1" customFormat="1" ht="22.5">
      <c r="A8" s="44"/>
      <c r="B8" s="45"/>
      <c r="C8" s="8"/>
      <c r="D8" s="8"/>
      <c r="E8" s="35"/>
      <c r="F8" s="35"/>
      <c r="G8" s="35"/>
      <c r="H8" s="35"/>
      <c r="I8" s="35"/>
      <c r="J8" s="35"/>
      <c r="K8" s="35"/>
      <c r="L8" s="35"/>
      <c r="M8" s="35"/>
      <c r="N8" s="35"/>
      <c r="O8" s="35"/>
      <c r="P8" s="35"/>
      <c r="Q8" s="35" t="s">
        <v>676</v>
      </c>
      <c r="R8" s="35" t="s">
        <v>710</v>
      </c>
      <c r="S8" s="35"/>
      <c r="T8" s="35"/>
      <c r="U8" s="35"/>
      <c r="V8" s="35"/>
      <c r="W8" s="35"/>
      <c r="X8" s="35" t="s">
        <v>682</v>
      </c>
      <c r="Y8" s="35" t="s">
        <v>713</v>
      </c>
      <c r="Z8" s="35" t="s">
        <v>715</v>
      </c>
      <c r="AA8" s="35"/>
      <c r="AB8" s="35" t="s">
        <v>685</v>
      </c>
      <c r="AC8" s="20"/>
    </row>
    <row r="9" spans="1:29" s="4" customFormat="1" ht="12.75">
      <c r="A9" s="46"/>
      <c r="B9" s="47"/>
      <c r="C9" s="22"/>
      <c r="D9" s="22"/>
      <c r="E9" s="36"/>
      <c r="F9" s="36"/>
      <c r="G9" s="36"/>
      <c r="H9" s="36"/>
      <c r="I9" s="36"/>
      <c r="J9" s="36"/>
      <c r="K9" s="36"/>
      <c r="L9" s="36"/>
      <c r="M9" s="36"/>
      <c r="N9" s="36"/>
      <c r="O9" s="36"/>
      <c r="P9" s="36"/>
      <c r="Q9" s="36"/>
      <c r="R9" s="36"/>
      <c r="S9" s="36"/>
      <c r="T9" s="36"/>
      <c r="U9" s="36"/>
      <c r="V9" s="36"/>
      <c r="W9" s="36"/>
      <c r="X9" s="36"/>
      <c r="Y9" s="36"/>
      <c r="Z9" s="36"/>
      <c r="AA9" s="36"/>
      <c r="AB9" s="36"/>
      <c r="AC9" s="23"/>
    </row>
    <row r="10" spans="1:29" s="4" customFormat="1" ht="12.75">
      <c r="A10" s="46"/>
      <c r="B10" s="47" t="s">
        <v>702</v>
      </c>
      <c r="C10" s="22"/>
      <c r="D10" s="22"/>
      <c r="E10" s="37">
        <v>1717724</v>
      </c>
      <c r="F10" s="37">
        <v>56337122813</v>
      </c>
      <c r="G10" s="37">
        <v>22929208985.580017</v>
      </c>
      <c r="H10" s="37">
        <v>1217652181.7500007</v>
      </c>
      <c r="I10" s="37">
        <v>747170730.4799999</v>
      </c>
      <c r="J10" s="37">
        <v>366317370.22</v>
      </c>
      <c r="K10" s="37">
        <v>317235746.2299999</v>
      </c>
      <c r="L10" s="37">
        <v>952086600.6200006</v>
      </c>
      <c r="M10" s="37">
        <v>13872777.389999997</v>
      </c>
      <c r="N10" s="37">
        <v>5461106.900000002</v>
      </c>
      <c r="O10" s="37">
        <v>17016319.710000005</v>
      </c>
      <c r="P10" s="37">
        <v>907838836.6000001</v>
      </c>
      <c r="Q10" s="37">
        <v>20611533517.82999</v>
      </c>
      <c r="R10" s="37">
        <v>20322972048.549988</v>
      </c>
      <c r="S10" s="37">
        <v>9729023.969999997</v>
      </c>
      <c r="T10" s="37">
        <v>28566506.779999994</v>
      </c>
      <c r="U10" s="37">
        <v>241350.53</v>
      </c>
      <c r="V10" s="37">
        <v>2006818.21</v>
      </c>
      <c r="W10" s="37">
        <v>1235219.95</v>
      </c>
      <c r="X10" s="37">
        <v>20281193129.149994</v>
      </c>
      <c r="Y10" s="37">
        <v>180844565.64999995</v>
      </c>
      <c r="Z10" s="37">
        <v>84468797.69999994</v>
      </c>
      <c r="AA10" s="37">
        <v>10000000</v>
      </c>
      <c r="AB10" s="37">
        <v>20005879760.79</v>
      </c>
      <c r="AC10" s="23"/>
    </row>
    <row r="11" spans="1:29" s="4" customFormat="1" ht="12.75">
      <c r="A11" s="46"/>
      <c r="B11" s="47"/>
      <c r="C11" s="22"/>
      <c r="D11" s="22"/>
      <c r="E11" s="36"/>
      <c r="F11" s="36"/>
      <c r="G11" s="36"/>
      <c r="H11" s="36"/>
      <c r="I11" s="36"/>
      <c r="J11" s="36"/>
      <c r="K11" s="36"/>
      <c r="L11" s="36"/>
      <c r="M11" s="36"/>
      <c r="N11" s="36"/>
      <c r="O11" s="36"/>
      <c r="P11" s="36"/>
      <c r="Q11" s="36"/>
      <c r="R11" s="36"/>
      <c r="S11" s="36"/>
      <c r="T11" s="36"/>
      <c r="U11" s="36"/>
      <c r="V11" s="36"/>
      <c r="W11" s="36"/>
      <c r="X11" s="36"/>
      <c r="Y11" s="36"/>
      <c r="Z11" s="36"/>
      <c r="AA11" s="36"/>
      <c r="AB11" s="36"/>
      <c r="AC11" s="23"/>
    </row>
    <row r="12" spans="1:29" ht="12.75">
      <c r="A12" s="48" t="s">
        <v>493</v>
      </c>
      <c r="B12" s="49" t="s">
        <v>494</v>
      </c>
      <c r="C12" s="24" t="s">
        <v>659</v>
      </c>
      <c r="D12" s="24" t="s">
        <v>658</v>
      </c>
      <c r="E12" s="38">
        <v>2101</v>
      </c>
      <c r="F12" s="38">
        <v>41532538</v>
      </c>
      <c r="G12" s="38">
        <v>16903742.97</v>
      </c>
      <c r="H12" s="38">
        <v>349364</v>
      </c>
      <c r="I12" s="38">
        <v>544435</v>
      </c>
      <c r="J12" s="38">
        <v>266804.09</v>
      </c>
      <c r="K12" s="38">
        <v>413911.11</v>
      </c>
      <c r="L12" s="38">
        <v>677144.28</v>
      </c>
      <c r="M12" s="38">
        <v>40190.4</v>
      </c>
      <c r="N12" s="38">
        <v>0</v>
      </c>
      <c r="O12" s="38">
        <v>0</v>
      </c>
      <c r="P12" s="38">
        <v>448497.15</v>
      </c>
      <c r="Q12" s="38">
        <v>15785875.12</v>
      </c>
      <c r="R12" s="38">
        <v>15564872.87</v>
      </c>
      <c r="S12" s="38">
        <v>4165.95</v>
      </c>
      <c r="T12" s="38">
        <v>986.8</v>
      </c>
      <c r="U12" s="38">
        <v>110.23</v>
      </c>
      <c r="V12" s="38">
        <v>0</v>
      </c>
      <c r="W12" s="38">
        <v>0</v>
      </c>
      <c r="X12" s="38">
        <v>15559609.89</v>
      </c>
      <c r="Y12" s="38">
        <v>93357.66</v>
      </c>
      <c r="Z12" s="38">
        <v>88760.42</v>
      </c>
      <c r="AA12" s="38">
        <v>0</v>
      </c>
      <c r="AB12" s="38">
        <v>15377492</v>
      </c>
      <c r="AC12" s="26"/>
    </row>
    <row r="13" spans="1:29" ht="12.75">
      <c r="A13" s="48" t="s">
        <v>66</v>
      </c>
      <c r="B13" s="49" t="s">
        <v>67</v>
      </c>
      <c r="C13" s="24" t="s">
        <v>659</v>
      </c>
      <c r="D13" s="24" t="s">
        <v>660</v>
      </c>
      <c r="E13" s="38">
        <v>4459</v>
      </c>
      <c r="F13" s="38">
        <v>68635560</v>
      </c>
      <c r="G13" s="38">
        <v>27934672.92</v>
      </c>
      <c r="H13" s="38">
        <v>1723351.73</v>
      </c>
      <c r="I13" s="38">
        <v>5856.2</v>
      </c>
      <c r="J13" s="38">
        <v>330465.63</v>
      </c>
      <c r="K13" s="38">
        <v>1164864.79</v>
      </c>
      <c r="L13" s="38">
        <v>1071419.51</v>
      </c>
      <c r="M13" s="38">
        <v>42536.15</v>
      </c>
      <c r="N13" s="38">
        <v>47395.16</v>
      </c>
      <c r="O13" s="38">
        <v>37082.58</v>
      </c>
      <c r="P13" s="38">
        <v>2957953.14</v>
      </c>
      <c r="Q13" s="38">
        <v>21226391.22</v>
      </c>
      <c r="R13" s="38">
        <v>20929221.74</v>
      </c>
      <c r="S13" s="38">
        <v>25077.39</v>
      </c>
      <c r="T13" s="38">
        <v>91732.1</v>
      </c>
      <c r="U13" s="38">
        <v>303.13</v>
      </c>
      <c r="V13" s="38">
        <v>1860.14</v>
      </c>
      <c r="W13" s="38">
        <v>0</v>
      </c>
      <c r="X13" s="38">
        <v>20810248.98</v>
      </c>
      <c r="Y13" s="38">
        <v>124861.49</v>
      </c>
      <c r="Z13" s="38">
        <v>181889.85</v>
      </c>
      <c r="AA13" s="38">
        <v>0</v>
      </c>
      <c r="AB13" s="38">
        <v>20503497.64</v>
      </c>
      <c r="AC13" s="26"/>
    </row>
    <row r="14" spans="1:29" ht="12.75">
      <c r="A14" s="48" t="s">
        <v>80</v>
      </c>
      <c r="B14" s="49" t="s">
        <v>81</v>
      </c>
      <c r="C14" s="24" t="s">
        <v>659</v>
      </c>
      <c r="D14" s="24" t="s">
        <v>662</v>
      </c>
      <c r="E14" s="38">
        <v>3680</v>
      </c>
      <c r="F14" s="38">
        <v>77172166</v>
      </c>
      <c r="G14" s="38">
        <v>31409071.56</v>
      </c>
      <c r="H14" s="38">
        <v>2156619.28</v>
      </c>
      <c r="I14" s="38">
        <v>692015</v>
      </c>
      <c r="J14" s="38">
        <v>491094</v>
      </c>
      <c r="K14" s="38">
        <v>960800</v>
      </c>
      <c r="L14" s="38">
        <v>1297113</v>
      </c>
      <c r="M14" s="38">
        <v>38449</v>
      </c>
      <c r="N14" s="38">
        <v>16875</v>
      </c>
      <c r="O14" s="38">
        <v>11826</v>
      </c>
      <c r="P14" s="38">
        <v>1312963</v>
      </c>
      <c r="Q14" s="38">
        <v>26797535.28</v>
      </c>
      <c r="R14" s="38">
        <v>26422369.79</v>
      </c>
      <c r="S14" s="38">
        <v>21591</v>
      </c>
      <c r="T14" s="38">
        <v>46468</v>
      </c>
      <c r="U14" s="38">
        <v>0</v>
      </c>
      <c r="V14" s="38">
        <v>11554</v>
      </c>
      <c r="W14" s="38">
        <v>2717</v>
      </c>
      <c r="X14" s="38">
        <v>26340039.79</v>
      </c>
      <c r="Y14" s="38">
        <v>158040.24</v>
      </c>
      <c r="Z14" s="38">
        <v>156939.98</v>
      </c>
      <c r="AA14" s="38">
        <v>0</v>
      </c>
      <c r="AB14" s="38">
        <v>26025060</v>
      </c>
      <c r="AC14" s="26"/>
    </row>
    <row r="15" spans="1:29" ht="12.75">
      <c r="A15" s="48" t="s">
        <v>495</v>
      </c>
      <c r="B15" s="49" t="s">
        <v>496</v>
      </c>
      <c r="C15" s="24" t="s">
        <v>659</v>
      </c>
      <c r="D15" s="24" t="s">
        <v>658</v>
      </c>
      <c r="E15" s="38">
        <v>4199</v>
      </c>
      <c r="F15" s="38">
        <v>79587913</v>
      </c>
      <c r="G15" s="38">
        <v>32392280.59</v>
      </c>
      <c r="H15" s="38">
        <v>926777.7</v>
      </c>
      <c r="I15" s="38">
        <v>1136508.53</v>
      </c>
      <c r="J15" s="38">
        <v>502649.3</v>
      </c>
      <c r="K15" s="38">
        <v>1049228.31</v>
      </c>
      <c r="L15" s="38">
        <v>1349194.8</v>
      </c>
      <c r="M15" s="38">
        <v>72817.94</v>
      </c>
      <c r="N15" s="38">
        <v>10276.9</v>
      </c>
      <c r="O15" s="38">
        <v>0</v>
      </c>
      <c r="P15" s="38">
        <v>1355329.64</v>
      </c>
      <c r="Q15" s="38">
        <v>29267813.13</v>
      </c>
      <c r="R15" s="38">
        <v>28858063.75</v>
      </c>
      <c r="S15" s="38">
        <v>19085.23</v>
      </c>
      <c r="T15" s="38">
        <v>17496.07</v>
      </c>
      <c r="U15" s="38">
        <v>945.87</v>
      </c>
      <c r="V15" s="38">
        <v>3323.9</v>
      </c>
      <c r="W15" s="38">
        <v>0</v>
      </c>
      <c r="X15" s="38">
        <v>28817212.68</v>
      </c>
      <c r="Y15" s="38">
        <v>172903.28</v>
      </c>
      <c r="Z15" s="38">
        <v>176257.42</v>
      </c>
      <c r="AA15" s="38">
        <v>0</v>
      </c>
      <c r="AB15" s="38">
        <v>28468052</v>
      </c>
      <c r="AC15" s="26"/>
    </row>
    <row r="16" spans="1:29" ht="12.75">
      <c r="A16" s="48" t="s">
        <v>391</v>
      </c>
      <c r="B16" s="49" t="s">
        <v>392</v>
      </c>
      <c r="C16" s="24" t="s">
        <v>659</v>
      </c>
      <c r="D16" s="24" t="s">
        <v>662</v>
      </c>
      <c r="E16" s="38">
        <v>2841</v>
      </c>
      <c r="F16" s="38">
        <v>73940431</v>
      </c>
      <c r="G16" s="38">
        <v>30093755.42</v>
      </c>
      <c r="H16" s="38">
        <v>975414.09</v>
      </c>
      <c r="I16" s="38">
        <v>2157407.96</v>
      </c>
      <c r="J16" s="38">
        <v>489679.51</v>
      </c>
      <c r="K16" s="38">
        <v>567304.69</v>
      </c>
      <c r="L16" s="38">
        <v>438432.39</v>
      </c>
      <c r="M16" s="38">
        <v>1920.96</v>
      </c>
      <c r="N16" s="38">
        <v>17124.18</v>
      </c>
      <c r="O16" s="38">
        <v>0</v>
      </c>
      <c r="P16" s="38">
        <v>1182806.86</v>
      </c>
      <c r="Q16" s="38">
        <v>29557839.72</v>
      </c>
      <c r="R16" s="38">
        <v>29144029.96</v>
      </c>
      <c r="S16" s="38">
        <v>15870.75</v>
      </c>
      <c r="T16" s="38">
        <v>330652.22</v>
      </c>
      <c r="U16" s="38">
        <v>0</v>
      </c>
      <c r="V16" s="38">
        <v>7007.18</v>
      </c>
      <c r="W16" s="38">
        <v>6677.77</v>
      </c>
      <c r="X16" s="38">
        <v>28783822.04</v>
      </c>
      <c r="Y16" s="38">
        <v>172702.93</v>
      </c>
      <c r="Z16" s="38">
        <v>126880.49</v>
      </c>
      <c r="AA16" s="38">
        <v>0</v>
      </c>
      <c r="AB16" s="38">
        <v>28484239</v>
      </c>
      <c r="AC16" s="26"/>
    </row>
    <row r="17" spans="1:29" ht="12.75">
      <c r="A17" s="48" t="s">
        <v>259</v>
      </c>
      <c r="B17" s="49" t="s">
        <v>260</v>
      </c>
      <c r="C17" s="24" t="s">
        <v>659</v>
      </c>
      <c r="D17" s="24" t="s">
        <v>658</v>
      </c>
      <c r="E17" s="38">
        <v>3846</v>
      </c>
      <c r="F17" s="38">
        <v>95146865</v>
      </c>
      <c r="G17" s="38">
        <v>38724774.06</v>
      </c>
      <c r="H17" s="38">
        <v>1314552</v>
      </c>
      <c r="I17" s="38">
        <v>1081527</v>
      </c>
      <c r="J17" s="38">
        <v>742872.66</v>
      </c>
      <c r="K17" s="38">
        <v>657134.44</v>
      </c>
      <c r="L17" s="38">
        <v>2054496.71</v>
      </c>
      <c r="M17" s="38">
        <v>50533.92</v>
      </c>
      <c r="N17" s="38">
        <v>31235.19</v>
      </c>
      <c r="O17" s="38">
        <v>3291</v>
      </c>
      <c r="P17" s="38">
        <v>1866298.63</v>
      </c>
      <c r="Q17" s="38">
        <v>34571631.83</v>
      </c>
      <c r="R17" s="38">
        <v>34087628.98</v>
      </c>
      <c r="S17" s="38">
        <v>37892.82</v>
      </c>
      <c r="T17" s="38">
        <v>27821.22</v>
      </c>
      <c r="U17" s="38">
        <v>3158.37</v>
      </c>
      <c r="V17" s="38">
        <v>8729.28</v>
      </c>
      <c r="W17" s="38">
        <v>27929.85</v>
      </c>
      <c r="X17" s="38">
        <v>33982097.44</v>
      </c>
      <c r="Y17" s="38">
        <v>203892.58</v>
      </c>
      <c r="Z17" s="38">
        <v>171557.78</v>
      </c>
      <c r="AA17" s="38">
        <v>0</v>
      </c>
      <c r="AB17" s="38">
        <v>33606647</v>
      </c>
      <c r="AC17" s="26"/>
    </row>
    <row r="18" spans="1:29" ht="12.75">
      <c r="A18" s="48" t="s">
        <v>29</v>
      </c>
      <c r="B18" s="49" t="s">
        <v>30</v>
      </c>
      <c r="C18" s="24" t="s">
        <v>659</v>
      </c>
      <c r="D18" s="24" t="s">
        <v>658</v>
      </c>
      <c r="E18" s="38">
        <v>4730</v>
      </c>
      <c r="F18" s="38">
        <v>123627254</v>
      </c>
      <c r="G18" s="38">
        <v>50316292.38</v>
      </c>
      <c r="H18" s="38">
        <v>0</v>
      </c>
      <c r="I18" s="38">
        <v>0</v>
      </c>
      <c r="J18" s="38">
        <v>816341</v>
      </c>
      <c r="K18" s="38">
        <v>1032887</v>
      </c>
      <c r="L18" s="38">
        <v>2007052</v>
      </c>
      <c r="M18" s="38">
        <v>9085</v>
      </c>
      <c r="N18" s="38">
        <v>55403</v>
      </c>
      <c r="O18" s="38">
        <v>92390</v>
      </c>
      <c r="P18" s="38">
        <v>2426526.6</v>
      </c>
      <c r="Q18" s="38">
        <v>45509289.78</v>
      </c>
      <c r="R18" s="38">
        <v>44872159.72</v>
      </c>
      <c r="S18" s="38">
        <v>27272</v>
      </c>
      <c r="T18" s="38">
        <v>255993</v>
      </c>
      <c r="U18" s="38">
        <v>0</v>
      </c>
      <c r="V18" s="38">
        <v>0</v>
      </c>
      <c r="W18" s="38">
        <v>0</v>
      </c>
      <c r="X18" s="38">
        <v>44588894.72</v>
      </c>
      <c r="Y18" s="38">
        <v>267533.37</v>
      </c>
      <c r="Z18" s="38">
        <v>226801.21</v>
      </c>
      <c r="AA18" s="38">
        <v>0</v>
      </c>
      <c r="AB18" s="38">
        <v>44094560</v>
      </c>
      <c r="AC18" s="26"/>
    </row>
    <row r="19" spans="1:29" ht="12.75">
      <c r="A19" s="48" t="s">
        <v>447</v>
      </c>
      <c r="B19" s="49" t="s">
        <v>448</v>
      </c>
      <c r="C19" s="24" t="s">
        <v>659</v>
      </c>
      <c r="D19" s="24" t="s">
        <v>657</v>
      </c>
      <c r="E19" s="38">
        <v>2961</v>
      </c>
      <c r="F19" s="38">
        <v>56918717</v>
      </c>
      <c r="G19" s="38">
        <v>23165917.82</v>
      </c>
      <c r="H19" s="38">
        <v>761087.84</v>
      </c>
      <c r="I19" s="38">
        <v>438253.64</v>
      </c>
      <c r="J19" s="38">
        <v>353809.29</v>
      </c>
      <c r="K19" s="38">
        <v>690639.82</v>
      </c>
      <c r="L19" s="38">
        <v>749409.08</v>
      </c>
      <c r="M19" s="38">
        <v>45205.1</v>
      </c>
      <c r="N19" s="38">
        <v>76228.48</v>
      </c>
      <c r="O19" s="38">
        <v>0</v>
      </c>
      <c r="P19" s="38">
        <v>972836.42</v>
      </c>
      <c r="Q19" s="38">
        <v>20662574.01</v>
      </c>
      <c r="R19" s="38">
        <v>20373297.97</v>
      </c>
      <c r="S19" s="38">
        <v>6980.36</v>
      </c>
      <c r="T19" s="38">
        <v>8623</v>
      </c>
      <c r="U19" s="38">
        <v>1412.66</v>
      </c>
      <c r="V19" s="38">
        <v>47230.48</v>
      </c>
      <c r="W19" s="38">
        <v>16764.24</v>
      </c>
      <c r="X19" s="38">
        <v>20292287.23</v>
      </c>
      <c r="Y19" s="38">
        <v>121753.72</v>
      </c>
      <c r="Z19" s="38">
        <v>124555.76</v>
      </c>
      <c r="AA19" s="38">
        <v>0</v>
      </c>
      <c r="AB19" s="38">
        <v>20045978</v>
      </c>
      <c r="AC19" s="26"/>
    </row>
    <row r="20" spans="1:29" ht="12.75">
      <c r="A20" s="48" t="s">
        <v>611</v>
      </c>
      <c r="B20" s="49" t="s">
        <v>612</v>
      </c>
      <c r="C20" s="24" t="s">
        <v>666</v>
      </c>
      <c r="D20" s="24" t="s">
        <v>667</v>
      </c>
      <c r="E20" s="38">
        <v>4147</v>
      </c>
      <c r="F20" s="38">
        <v>142612311</v>
      </c>
      <c r="G20" s="38">
        <v>58043210.58</v>
      </c>
      <c r="H20" s="38">
        <v>2838343.28</v>
      </c>
      <c r="I20" s="38">
        <v>1328939.25</v>
      </c>
      <c r="J20" s="38">
        <v>928293.65</v>
      </c>
      <c r="K20" s="38">
        <v>805832.46</v>
      </c>
      <c r="L20" s="38">
        <v>1039099.7</v>
      </c>
      <c r="M20" s="38">
        <v>36266.98</v>
      </c>
      <c r="N20" s="38">
        <v>0</v>
      </c>
      <c r="O20" s="38">
        <v>0</v>
      </c>
      <c r="P20" s="38">
        <v>3381212.45</v>
      </c>
      <c r="Q20" s="38">
        <v>52199688.61</v>
      </c>
      <c r="R20" s="38">
        <v>51468892.97</v>
      </c>
      <c r="S20" s="38">
        <v>36413.02</v>
      </c>
      <c r="T20" s="38">
        <v>21188.54</v>
      </c>
      <c r="U20" s="38">
        <v>2266.68</v>
      </c>
      <c r="V20" s="38">
        <v>0</v>
      </c>
      <c r="W20" s="38">
        <v>0</v>
      </c>
      <c r="X20" s="38">
        <v>51409024.73</v>
      </c>
      <c r="Y20" s="38">
        <v>668317.32</v>
      </c>
      <c r="Z20" s="38">
        <v>211870.59</v>
      </c>
      <c r="AA20" s="38">
        <v>0</v>
      </c>
      <c r="AB20" s="38">
        <v>50528837</v>
      </c>
      <c r="AC20" s="26"/>
    </row>
    <row r="21" spans="1:29" ht="12.75">
      <c r="A21" s="48" t="s">
        <v>613</v>
      </c>
      <c r="B21" s="49" t="s">
        <v>614</v>
      </c>
      <c r="C21" s="24" t="s">
        <v>666</v>
      </c>
      <c r="D21" s="24" t="s">
        <v>667</v>
      </c>
      <c r="E21" s="38">
        <v>7989</v>
      </c>
      <c r="F21" s="38">
        <v>285025248</v>
      </c>
      <c r="G21" s="38">
        <v>116005275.94</v>
      </c>
      <c r="H21" s="38">
        <v>7366448.87</v>
      </c>
      <c r="I21" s="38">
        <v>2093559.42</v>
      </c>
      <c r="J21" s="38">
        <v>1877349.41</v>
      </c>
      <c r="K21" s="38">
        <v>884967.52</v>
      </c>
      <c r="L21" s="38">
        <v>7664382.42</v>
      </c>
      <c r="M21" s="38">
        <v>193486.82</v>
      </c>
      <c r="N21" s="38">
        <v>0</v>
      </c>
      <c r="O21" s="38">
        <v>0</v>
      </c>
      <c r="P21" s="38">
        <v>2234200.85</v>
      </c>
      <c r="Q21" s="38">
        <v>101632698.29</v>
      </c>
      <c r="R21" s="38">
        <v>100209840.51</v>
      </c>
      <c r="S21" s="38">
        <v>134162.89</v>
      </c>
      <c r="T21" s="38">
        <v>83601.47</v>
      </c>
      <c r="U21" s="38">
        <v>0</v>
      </c>
      <c r="V21" s="38">
        <v>0</v>
      </c>
      <c r="W21" s="38">
        <v>0</v>
      </c>
      <c r="X21" s="38">
        <v>99992076.15</v>
      </c>
      <c r="Y21" s="38">
        <v>1299896.99</v>
      </c>
      <c r="Z21" s="38">
        <v>428314.2</v>
      </c>
      <c r="AA21" s="38">
        <v>0</v>
      </c>
      <c r="AB21" s="38">
        <v>98263865</v>
      </c>
      <c r="AC21" s="26"/>
    </row>
    <row r="22" spans="1:29" ht="12.75">
      <c r="A22" s="48" t="s">
        <v>543</v>
      </c>
      <c r="B22" s="49" t="s">
        <v>544</v>
      </c>
      <c r="C22" s="24" t="s">
        <v>665</v>
      </c>
      <c r="D22" s="24" t="s">
        <v>664</v>
      </c>
      <c r="E22" s="38">
        <v>6445</v>
      </c>
      <c r="F22" s="38">
        <v>132338687</v>
      </c>
      <c r="G22" s="38">
        <v>53861845.61</v>
      </c>
      <c r="H22" s="38">
        <v>1729388.85</v>
      </c>
      <c r="I22" s="38">
        <v>1921382.68</v>
      </c>
      <c r="J22" s="38">
        <v>844436.09</v>
      </c>
      <c r="K22" s="38">
        <v>1414826.45</v>
      </c>
      <c r="L22" s="38">
        <v>1839127.71</v>
      </c>
      <c r="M22" s="38">
        <v>34051.05</v>
      </c>
      <c r="N22" s="38">
        <v>4434.97</v>
      </c>
      <c r="O22" s="38">
        <v>9670.05</v>
      </c>
      <c r="P22" s="38">
        <v>4248761.31</v>
      </c>
      <c r="Q22" s="38">
        <v>47347403.99</v>
      </c>
      <c r="R22" s="38">
        <v>46684540.33</v>
      </c>
      <c r="S22" s="38">
        <v>48153.3</v>
      </c>
      <c r="T22" s="38">
        <v>31587.26</v>
      </c>
      <c r="U22" s="38">
        <v>0</v>
      </c>
      <c r="V22" s="38">
        <v>0</v>
      </c>
      <c r="W22" s="38">
        <v>0</v>
      </c>
      <c r="X22" s="38">
        <v>46604799.77</v>
      </c>
      <c r="Y22" s="38">
        <v>559257.6</v>
      </c>
      <c r="Z22" s="38">
        <v>273921.2</v>
      </c>
      <c r="AA22" s="38">
        <v>0</v>
      </c>
      <c r="AB22" s="38">
        <v>45771621</v>
      </c>
      <c r="AC22" s="26"/>
    </row>
    <row r="23" spans="1:29" ht="12.75">
      <c r="A23" s="48" t="s">
        <v>68</v>
      </c>
      <c r="B23" s="49" t="s">
        <v>69</v>
      </c>
      <c r="C23" s="24" t="s">
        <v>659</v>
      </c>
      <c r="D23" s="24" t="s">
        <v>660</v>
      </c>
      <c r="E23" s="38">
        <v>2289</v>
      </c>
      <c r="F23" s="38">
        <v>56970500</v>
      </c>
      <c r="G23" s="38">
        <v>23186993.5</v>
      </c>
      <c r="H23" s="38">
        <v>605825.62</v>
      </c>
      <c r="I23" s="38">
        <v>818998.9</v>
      </c>
      <c r="J23" s="38">
        <v>375185.66</v>
      </c>
      <c r="K23" s="38">
        <v>449928.43</v>
      </c>
      <c r="L23" s="38">
        <v>775296.66</v>
      </c>
      <c r="M23" s="38">
        <v>80112.71</v>
      </c>
      <c r="N23" s="38">
        <v>621</v>
      </c>
      <c r="O23" s="38">
        <v>18132.26</v>
      </c>
      <c r="P23" s="38">
        <v>549081.6</v>
      </c>
      <c r="Q23" s="38">
        <v>21902179.78</v>
      </c>
      <c r="R23" s="38">
        <v>21595549.26</v>
      </c>
      <c r="S23" s="38">
        <v>11646.62</v>
      </c>
      <c r="T23" s="38">
        <v>81395.47</v>
      </c>
      <c r="U23" s="38">
        <v>3761.66</v>
      </c>
      <c r="V23" s="38">
        <v>472.88</v>
      </c>
      <c r="W23" s="38">
        <v>464.46</v>
      </c>
      <c r="X23" s="38">
        <v>21497808.17</v>
      </c>
      <c r="Y23" s="38">
        <v>128986.85</v>
      </c>
      <c r="Z23" s="38">
        <v>100601.05</v>
      </c>
      <c r="AA23" s="38">
        <v>0</v>
      </c>
      <c r="AB23" s="38">
        <v>21268220</v>
      </c>
      <c r="AC23" s="26"/>
    </row>
    <row r="24" spans="1:29" ht="12.75">
      <c r="A24" s="48" t="s">
        <v>152</v>
      </c>
      <c r="B24" s="49" t="s">
        <v>153</v>
      </c>
      <c r="C24" s="24" t="s">
        <v>659</v>
      </c>
      <c r="D24" s="24" t="s">
        <v>657</v>
      </c>
      <c r="E24" s="38">
        <v>4448</v>
      </c>
      <c r="F24" s="38">
        <v>191579927</v>
      </c>
      <c r="G24" s="38">
        <v>77973030.29</v>
      </c>
      <c r="H24" s="38">
        <v>1834540.4</v>
      </c>
      <c r="I24" s="38">
        <v>5243133.3</v>
      </c>
      <c r="J24" s="38">
        <v>1276683.26</v>
      </c>
      <c r="K24" s="38">
        <v>704795.11</v>
      </c>
      <c r="L24" s="38">
        <v>1863175.72</v>
      </c>
      <c r="M24" s="38">
        <v>12015.9</v>
      </c>
      <c r="N24" s="38">
        <v>2589.05</v>
      </c>
      <c r="O24" s="38">
        <v>1237.95</v>
      </c>
      <c r="P24" s="38">
        <v>4104054.41</v>
      </c>
      <c r="Q24" s="38">
        <v>75970438.31</v>
      </c>
      <c r="R24" s="38">
        <v>74906852.17</v>
      </c>
      <c r="S24" s="38">
        <v>2346.11</v>
      </c>
      <c r="T24" s="38">
        <v>19960.33</v>
      </c>
      <c r="U24" s="38">
        <v>0</v>
      </c>
      <c r="V24" s="38">
        <v>0</v>
      </c>
      <c r="W24" s="38">
        <v>0</v>
      </c>
      <c r="X24" s="38">
        <v>74884545.73</v>
      </c>
      <c r="Y24" s="38">
        <v>449307.27</v>
      </c>
      <c r="Z24" s="38">
        <v>240398.23</v>
      </c>
      <c r="AA24" s="38">
        <v>0</v>
      </c>
      <c r="AB24" s="38">
        <v>74194840</v>
      </c>
      <c r="AC24" s="26"/>
    </row>
    <row r="25" spans="1:29" ht="12.75">
      <c r="A25" s="48" t="s">
        <v>192</v>
      </c>
      <c r="B25" s="49" t="s">
        <v>193</v>
      </c>
      <c r="C25" s="24" t="s">
        <v>659</v>
      </c>
      <c r="D25" s="24" t="s">
        <v>658</v>
      </c>
      <c r="E25" s="38">
        <v>3933</v>
      </c>
      <c r="F25" s="38">
        <v>175159184</v>
      </c>
      <c r="G25" s="38">
        <v>71289787.89</v>
      </c>
      <c r="H25" s="38">
        <v>3273372</v>
      </c>
      <c r="I25" s="38">
        <v>3119238</v>
      </c>
      <c r="J25" s="38">
        <v>1226571</v>
      </c>
      <c r="K25" s="38">
        <v>498300</v>
      </c>
      <c r="L25" s="38">
        <v>2087928</v>
      </c>
      <c r="M25" s="38">
        <v>7125</v>
      </c>
      <c r="N25" s="38">
        <v>33614</v>
      </c>
      <c r="O25" s="38">
        <v>27310</v>
      </c>
      <c r="P25" s="38">
        <v>3316414</v>
      </c>
      <c r="Q25" s="38">
        <v>66391533.89</v>
      </c>
      <c r="R25" s="38">
        <v>65462052.42</v>
      </c>
      <c r="S25" s="38">
        <v>70184</v>
      </c>
      <c r="T25" s="38">
        <v>93579</v>
      </c>
      <c r="U25" s="38">
        <v>445</v>
      </c>
      <c r="V25" s="38">
        <v>56211</v>
      </c>
      <c r="W25" s="38">
        <v>16027</v>
      </c>
      <c r="X25" s="38">
        <v>65225606.42</v>
      </c>
      <c r="Y25" s="38">
        <v>391353.64</v>
      </c>
      <c r="Z25" s="38">
        <v>206792.59</v>
      </c>
      <c r="AA25" s="38">
        <v>0</v>
      </c>
      <c r="AB25" s="38">
        <v>64627460</v>
      </c>
      <c r="AC25" s="26"/>
    </row>
    <row r="26" spans="1:29" ht="12.75">
      <c r="A26" s="48" t="s">
        <v>393</v>
      </c>
      <c r="B26" s="49" t="s">
        <v>394</v>
      </c>
      <c r="C26" s="24" t="s">
        <v>659</v>
      </c>
      <c r="D26" s="24" t="s">
        <v>662</v>
      </c>
      <c r="E26" s="38">
        <v>3541</v>
      </c>
      <c r="F26" s="38">
        <v>99088872</v>
      </c>
      <c r="G26" s="38">
        <v>40329170.9</v>
      </c>
      <c r="H26" s="38">
        <v>2033347.46</v>
      </c>
      <c r="I26" s="38">
        <v>2028049.41</v>
      </c>
      <c r="J26" s="38">
        <v>657995.42</v>
      </c>
      <c r="K26" s="38">
        <v>763179.4</v>
      </c>
      <c r="L26" s="38">
        <v>842372.11</v>
      </c>
      <c r="M26" s="38">
        <v>3146.4</v>
      </c>
      <c r="N26" s="38">
        <v>35043.05</v>
      </c>
      <c r="O26" s="38">
        <v>0</v>
      </c>
      <c r="P26" s="38">
        <v>1110579.73</v>
      </c>
      <c r="Q26" s="38">
        <v>38227547.58</v>
      </c>
      <c r="R26" s="38">
        <v>37692361.91</v>
      </c>
      <c r="S26" s="38">
        <v>15461.32</v>
      </c>
      <c r="T26" s="38">
        <v>84453.82</v>
      </c>
      <c r="U26" s="38">
        <v>196.65</v>
      </c>
      <c r="V26" s="38">
        <v>26282.17</v>
      </c>
      <c r="W26" s="38">
        <v>7696.73</v>
      </c>
      <c r="X26" s="38">
        <v>37558271.23</v>
      </c>
      <c r="Y26" s="38">
        <v>225349.63</v>
      </c>
      <c r="Z26" s="38">
        <v>160464.86</v>
      </c>
      <c r="AA26" s="38">
        <v>0</v>
      </c>
      <c r="AB26" s="38">
        <v>37172457</v>
      </c>
      <c r="AC26" s="26"/>
    </row>
    <row r="27" spans="1:29" ht="12.75">
      <c r="A27" s="48" t="s">
        <v>1</v>
      </c>
      <c r="B27" s="49" t="s">
        <v>2</v>
      </c>
      <c r="C27" s="24" t="s">
        <v>655</v>
      </c>
      <c r="D27" s="24" t="s">
        <v>656</v>
      </c>
      <c r="E27" s="38">
        <v>5621</v>
      </c>
      <c r="F27" s="38">
        <v>154057316</v>
      </c>
      <c r="G27" s="38">
        <v>62701327.61</v>
      </c>
      <c r="H27" s="38">
        <v>3170848.38</v>
      </c>
      <c r="I27" s="38">
        <v>648101.49</v>
      </c>
      <c r="J27" s="38">
        <v>780231.34</v>
      </c>
      <c r="K27" s="38">
        <v>1227424.92</v>
      </c>
      <c r="L27" s="38">
        <v>4552382.43</v>
      </c>
      <c r="M27" s="38">
        <v>125555.02</v>
      </c>
      <c r="N27" s="38">
        <v>22613.92</v>
      </c>
      <c r="O27" s="38">
        <v>53320.14</v>
      </c>
      <c r="P27" s="38">
        <v>2470714.28</v>
      </c>
      <c r="Q27" s="38">
        <v>52506801.35</v>
      </c>
      <c r="R27" s="38">
        <v>51771706.13</v>
      </c>
      <c r="S27" s="38">
        <v>15391.92</v>
      </c>
      <c r="T27" s="38">
        <v>20039</v>
      </c>
      <c r="U27" s="38">
        <v>5411.5</v>
      </c>
      <c r="V27" s="38">
        <v>7542.24</v>
      </c>
      <c r="W27" s="38">
        <v>12105.55</v>
      </c>
      <c r="X27" s="38">
        <v>51711215.92</v>
      </c>
      <c r="Y27" s="38">
        <v>465400.94</v>
      </c>
      <c r="Z27" s="38">
        <v>260536.09</v>
      </c>
      <c r="AA27" s="38">
        <v>0</v>
      </c>
      <c r="AB27" s="38">
        <v>50985279</v>
      </c>
      <c r="AC27" s="26"/>
    </row>
    <row r="28" spans="1:29" ht="12.75">
      <c r="A28" s="48" t="s">
        <v>11</v>
      </c>
      <c r="B28" s="49" t="s">
        <v>12</v>
      </c>
      <c r="C28" s="24" t="s">
        <v>655</v>
      </c>
      <c r="D28" s="24" t="s">
        <v>657</v>
      </c>
      <c r="E28" s="38">
        <v>4842</v>
      </c>
      <c r="F28" s="38">
        <v>157649371</v>
      </c>
      <c r="G28" s="38">
        <v>64163294</v>
      </c>
      <c r="H28" s="38">
        <v>1642422.57</v>
      </c>
      <c r="I28" s="38">
        <v>2655646.82</v>
      </c>
      <c r="J28" s="38">
        <v>1035877.72</v>
      </c>
      <c r="K28" s="38">
        <v>993980.42</v>
      </c>
      <c r="L28" s="38">
        <v>2837663.41</v>
      </c>
      <c r="M28" s="38">
        <v>126342.43</v>
      </c>
      <c r="N28" s="38">
        <v>32249.83</v>
      </c>
      <c r="O28" s="38">
        <v>1291.24</v>
      </c>
      <c r="P28" s="38">
        <v>2231229.37</v>
      </c>
      <c r="Q28" s="38">
        <v>59989639.27</v>
      </c>
      <c r="R28" s="38">
        <v>59149784.32</v>
      </c>
      <c r="S28" s="38">
        <v>26405.57</v>
      </c>
      <c r="T28" s="38">
        <v>38572.25</v>
      </c>
      <c r="U28" s="38">
        <v>215</v>
      </c>
      <c r="V28" s="38">
        <v>14148.15</v>
      </c>
      <c r="W28" s="38">
        <v>21057.19</v>
      </c>
      <c r="X28" s="38">
        <v>59049386.16</v>
      </c>
      <c r="Y28" s="38">
        <v>531444.48</v>
      </c>
      <c r="Z28" s="38">
        <v>234634.79</v>
      </c>
      <c r="AA28" s="38">
        <v>0</v>
      </c>
      <c r="AB28" s="38">
        <v>58283307</v>
      </c>
      <c r="AC28" s="26"/>
    </row>
    <row r="29" spans="1:29" ht="12.75">
      <c r="A29" s="48" t="s">
        <v>615</v>
      </c>
      <c r="B29" s="49" t="s">
        <v>616</v>
      </c>
      <c r="C29" s="24" t="s">
        <v>666</v>
      </c>
      <c r="D29" s="24" t="s">
        <v>667</v>
      </c>
      <c r="E29" s="38">
        <v>5165</v>
      </c>
      <c r="F29" s="38">
        <v>166402439</v>
      </c>
      <c r="G29" s="38">
        <v>67725792.67</v>
      </c>
      <c r="H29" s="38">
        <v>1922980.22</v>
      </c>
      <c r="I29" s="38">
        <v>2945929.24</v>
      </c>
      <c r="J29" s="38">
        <v>1061933.28</v>
      </c>
      <c r="K29" s="38">
        <v>1352301.85</v>
      </c>
      <c r="L29" s="38">
        <v>2847064.54</v>
      </c>
      <c r="M29" s="38">
        <v>52264.79</v>
      </c>
      <c r="N29" s="38">
        <v>0</v>
      </c>
      <c r="O29" s="38">
        <v>29756.34</v>
      </c>
      <c r="P29" s="38">
        <v>2097527.65</v>
      </c>
      <c r="Q29" s="38">
        <v>63431759.8</v>
      </c>
      <c r="R29" s="38">
        <v>62543715.16</v>
      </c>
      <c r="S29" s="38">
        <v>0</v>
      </c>
      <c r="T29" s="38">
        <v>252.75</v>
      </c>
      <c r="U29" s="38">
        <v>0</v>
      </c>
      <c r="V29" s="38">
        <v>0</v>
      </c>
      <c r="W29" s="38">
        <v>0</v>
      </c>
      <c r="X29" s="38">
        <v>62543462.41</v>
      </c>
      <c r="Y29" s="38">
        <v>813065.01</v>
      </c>
      <c r="Z29" s="38">
        <v>259834.23</v>
      </c>
      <c r="AA29" s="38">
        <v>0</v>
      </c>
      <c r="AB29" s="38">
        <v>61470563</v>
      </c>
      <c r="AC29" s="26"/>
    </row>
    <row r="30" spans="1:29" ht="12.75">
      <c r="A30" s="48" t="s">
        <v>561</v>
      </c>
      <c r="B30" s="49" t="s">
        <v>562</v>
      </c>
      <c r="C30" s="24" t="s">
        <v>665</v>
      </c>
      <c r="D30" s="24" t="s">
        <v>663</v>
      </c>
      <c r="E30" s="38">
        <v>43997</v>
      </c>
      <c r="F30" s="38">
        <v>1028731252</v>
      </c>
      <c r="G30" s="38">
        <v>418693619.56</v>
      </c>
      <c r="H30" s="38">
        <v>9441352.29</v>
      </c>
      <c r="I30" s="38">
        <v>22512790.7</v>
      </c>
      <c r="J30" s="38">
        <v>6846394.04</v>
      </c>
      <c r="K30" s="38">
        <v>6346747.8</v>
      </c>
      <c r="L30" s="38">
        <v>17545652.79</v>
      </c>
      <c r="M30" s="38">
        <v>86060.84</v>
      </c>
      <c r="N30" s="38">
        <v>0</v>
      </c>
      <c r="O30" s="38">
        <v>426245.12</v>
      </c>
      <c r="P30" s="38">
        <v>11211211.75</v>
      </c>
      <c r="Q30" s="38">
        <v>402995533.71</v>
      </c>
      <c r="R30" s="38">
        <v>397353596.24</v>
      </c>
      <c r="S30" s="38">
        <v>4250.55</v>
      </c>
      <c r="T30" s="38">
        <v>786298.68</v>
      </c>
      <c r="U30" s="38">
        <v>0</v>
      </c>
      <c r="V30" s="38">
        <v>0</v>
      </c>
      <c r="W30" s="38">
        <v>0</v>
      </c>
      <c r="X30" s="38">
        <v>396563047.01</v>
      </c>
      <c r="Y30" s="38">
        <v>4758756.56</v>
      </c>
      <c r="Z30" s="38">
        <v>1941047.29</v>
      </c>
      <c r="AA30" s="38">
        <v>0</v>
      </c>
      <c r="AB30" s="38">
        <v>389863243</v>
      </c>
      <c r="AC30" s="26"/>
    </row>
    <row r="31" spans="1:29" ht="12.75">
      <c r="A31" s="48" t="s">
        <v>315</v>
      </c>
      <c r="B31" s="49" t="s">
        <v>316</v>
      </c>
      <c r="C31" s="24" t="s">
        <v>659</v>
      </c>
      <c r="D31" s="24" t="s">
        <v>662</v>
      </c>
      <c r="E31" s="38">
        <v>1949</v>
      </c>
      <c r="F31" s="38">
        <v>93610874</v>
      </c>
      <c r="G31" s="38">
        <v>38099625.72</v>
      </c>
      <c r="H31" s="38">
        <v>486550.18</v>
      </c>
      <c r="I31" s="38">
        <v>2461912.46</v>
      </c>
      <c r="J31" s="38">
        <v>636188.5</v>
      </c>
      <c r="K31" s="38">
        <v>380894.67</v>
      </c>
      <c r="L31" s="38">
        <v>359040.24</v>
      </c>
      <c r="M31" s="38">
        <v>23971.77</v>
      </c>
      <c r="N31" s="38">
        <v>1790.82</v>
      </c>
      <c r="O31" s="38">
        <v>100000</v>
      </c>
      <c r="P31" s="38">
        <v>195034.38</v>
      </c>
      <c r="Q31" s="38">
        <v>39650444.62</v>
      </c>
      <c r="R31" s="38">
        <v>39095338.4</v>
      </c>
      <c r="S31" s="38">
        <v>11684.98</v>
      </c>
      <c r="T31" s="38">
        <v>5597.72</v>
      </c>
      <c r="U31" s="38">
        <v>310.57</v>
      </c>
      <c r="V31" s="38">
        <v>0</v>
      </c>
      <c r="W31" s="38">
        <v>764.75</v>
      </c>
      <c r="X31" s="38">
        <v>39076980.38</v>
      </c>
      <c r="Y31" s="38">
        <v>234461.88</v>
      </c>
      <c r="Z31" s="38">
        <v>102016.76</v>
      </c>
      <c r="AA31" s="38">
        <v>0</v>
      </c>
      <c r="AB31" s="38">
        <v>38740502</v>
      </c>
      <c r="AC31" s="26"/>
    </row>
    <row r="32" spans="1:29" ht="12.75">
      <c r="A32" s="48" t="s">
        <v>283</v>
      </c>
      <c r="B32" s="49" t="s">
        <v>284</v>
      </c>
      <c r="C32" s="24" t="s">
        <v>655</v>
      </c>
      <c r="D32" s="24" t="s">
        <v>660</v>
      </c>
      <c r="E32" s="38">
        <v>5619</v>
      </c>
      <c r="F32" s="38">
        <v>120403812</v>
      </c>
      <c r="G32" s="38">
        <v>49004351.48</v>
      </c>
      <c r="H32" s="38">
        <v>1929837.62</v>
      </c>
      <c r="I32" s="38">
        <v>944976.99</v>
      </c>
      <c r="J32" s="38">
        <v>772028</v>
      </c>
      <c r="K32" s="38">
        <v>1410000</v>
      </c>
      <c r="L32" s="38">
        <v>2095050</v>
      </c>
      <c r="M32" s="38">
        <v>65000</v>
      </c>
      <c r="N32" s="38">
        <v>2830.75</v>
      </c>
      <c r="O32" s="38">
        <v>112180.94</v>
      </c>
      <c r="P32" s="38">
        <v>3500000</v>
      </c>
      <c r="Q32" s="38">
        <v>41606457.16</v>
      </c>
      <c r="R32" s="38">
        <v>41023966.76</v>
      </c>
      <c r="S32" s="38">
        <v>13750</v>
      </c>
      <c r="T32" s="38">
        <v>47000</v>
      </c>
      <c r="U32" s="38">
        <v>2650</v>
      </c>
      <c r="V32" s="38">
        <v>1061.53</v>
      </c>
      <c r="W32" s="38">
        <v>0</v>
      </c>
      <c r="X32" s="38">
        <v>40959505.23</v>
      </c>
      <c r="Y32" s="38">
        <v>368635.55</v>
      </c>
      <c r="Z32" s="38">
        <v>240486.52</v>
      </c>
      <c r="AA32" s="38">
        <v>0</v>
      </c>
      <c r="AB32" s="38">
        <v>40350383</v>
      </c>
      <c r="AC32" s="26"/>
    </row>
    <row r="33" spans="1:29" ht="12.75">
      <c r="A33" s="48" t="s">
        <v>285</v>
      </c>
      <c r="B33" s="49" t="s">
        <v>286</v>
      </c>
      <c r="C33" s="24" t="s">
        <v>655</v>
      </c>
      <c r="D33" s="24" t="s">
        <v>660</v>
      </c>
      <c r="E33" s="38">
        <v>6765</v>
      </c>
      <c r="F33" s="38">
        <v>129803410</v>
      </c>
      <c r="G33" s="38">
        <v>52829987.87</v>
      </c>
      <c r="H33" s="38">
        <v>3774658.99</v>
      </c>
      <c r="I33" s="38">
        <v>1252400</v>
      </c>
      <c r="J33" s="38">
        <v>820428.86</v>
      </c>
      <c r="K33" s="38">
        <v>1763554.51</v>
      </c>
      <c r="L33" s="38">
        <v>1218661.26</v>
      </c>
      <c r="M33" s="38">
        <v>0</v>
      </c>
      <c r="N33" s="38">
        <v>0</v>
      </c>
      <c r="O33" s="38">
        <v>0</v>
      </c>
      <c r="P33" s="38">
        <v>2735038.99</v>
      </c>
      <c r="Q33" s="38">
        <v>45410902.98</v>
      </c>
      <c r="R33" s="38">
        <v>44775150.34</v>
      </c>
      <c r="S33" s="38">
        <v>1635.86</v>
      </c>
      <c r="T33" s="38">
        <v>35637.24</v>
      </c>
      <c r="U33" s="38">
        <v>0</v>
      </c>
      <c r="V33" s="38">
        <v>0</v>
      </c>
      <c r="W33" s="38">
        <v>0</v>
      </c>
      <c r="X33" s="38">
        <v>44737877.24</v>
      </c>
      <c r="Y33" s="38">
        <v>402640.9</v>
      </c>
      <c r="Z33" s="38">
        <v>284493.25</v>
      </c>
      <c r="AA33" s="38">
        <v>0</v>
      </c>
      <c r="AB33" s="38">
        <v>44050743</v>
      </c>
      <c r="AC33" s="26"/>
    </row>
    <row r="34" spans="1:29" ht="12.75">
      <c r="A34" s="48" t="s">
        <v>82</v>
      </c>
      <c r="B34" s="49" t="s">
        <v>83</v>
      </c>
      <c r="C34" s="24" t="s">
        <v>659</v>
      </c>
      <c r="D34" s="24" t="s">
        <v>662</v>
      </c>
      <c r="E34" s="38">
        <v>2183</v>
      </c>
      <c r="F34" s="38">
        <v>50275040</v>
      </c>
      <c r="G34" s="38">
        <v>20461941.28</v>
      </c>
      <c r="H34" s="38">
        <v>556209.13</v>
      </c>
      <c r="I34" s="38">
        <v>1195737.05</v>
      </c>
      <c r="J34" s="38">
        <v>293455.75</v>
      </c>
      <c r="K34" s="38">
        <v>399775.45</v>
      </c>
      <c r="L34" s="38">
        <v>337179.22</v>
      </c>
      <c r="M34" s="38">
        <v>0</v>
      </c>
      <c r="N34" s="38">
        <v>15079.82</v>
      </c>
      <c r="O34" s="38">
        <v>2586.98</v>
      </c>
      <c r="P34" s="38">
        <v>1075754.6</v>
      </c>
      <c r="Q34" s="38">
        <v>19564548.88</v>
      </c>
      <c r="R34" s="38">
        <v>19290645.2</v>
      </c>
      <c r="S34" s="38">
        <v>569.81</v>
      </c>
      <c r="T34" s="38">
        <v>26615.04</v>
      </c>
      <c r="U34" s="38">
        <v>0</v>
      </c>
      <c r="V34" s="38">
        <v>0</v>
      </c>
      <c r="W34" s="38">
        <v>0</v>
      </c>
      <c r="X34" s="38">
        <v>19263460.35</v>
      </c>
      <c r="Y34" s="38">
        <v>115580.76</v>
      </c>
      <c r="Z34" s="38">
        <v>94593.06</v>
      </c>
      <c r="AA34" s="38">
        <v>0</v>
      </c>
      <c r="AB34" s="38">
        <v>19053286.53</v>
      </c>
      <c r="AC34" s="26"/>
    </row>
    <row r="35" spans="1:29" ht="12.75">
      <c r="A35" s="48" t="s">
        <v>513</v>
      </c>
      <c r="B35" s="49" t="s">
        <v>514</v>
      </c>
      <c r="C35" s="24" t="s">
        <v>665</v>
      </c>
      <c r="D35" s="24" t="s">
        <v>660</v>
      </c>
      <c r="E35" s="38">
        <v>8790</v>
      </c>
      <c r="F35" s="38">
        <v>233333703</v>
      </c>
      <c r="G35" s="38">
        <v>94966817.12</v>
      </c>
      <c r="H35" s="38">
        <v>2822468.88</v>
      </c>
      <c r="I35" s="38">
        <v>4116650.54</v>
      </c>
      <c r="J35" s="38">
        <v>1058017.2</v>
      </c>
      <c r="K35" s="38">
        <v>2153694.27</v>
      </c>
      <c r="L35" s="38">
        <v>3214334.31</v>
      </c>
      <c r="M35" s="38">
        <v>32457.6</v>
      </c>
      <c r="N35" s="38">
        <v>0</v>
      </c>
      <c r="O35" s="38">
        <v>200000</v>
      </c>
      <c r="P35" s="38">
        <v>4921036.91</v>
      </c>
      <c r="Q35" s="38">
        <v>86797492.89</v>
      </c>
      <c r="R35" s="38">
        <v>85582327.99</v>
      </c>
      <c r="S35" s="38">
        <v>130922.86</v>
      </c>
      <c r="T35" s="38">
        <v>205724.59</v>
      </c>
      <c r="U35" s="38">
        <v>0</v>
      </c>
      <c r="V35" s="38">
        <v>0</v>
      </c>
      <c r="W35" s="38">
        <v>0</v>
      </c>
      <c r="X35" s="38">
        <v>85245680.55</v>
      </c>
      <c r="Y35" s="38">
        <v>1022948.17</v>
      </c>
      <c r="Z35" s="38">
        <v>399884.03</v>
      </c>
      <c r="AA35" s="38">
        <v>0</v>
      </c>
      <c r="AB35" s="38">
        <v>83822848</v>
      </c>
      <c r="AC35" s="26"/>
    </row>
    <row r="36" spans="1:29" ht="12.75">
      <c r="A36" s="48" t="s">
        <v>329</v>
      </c>
      <c r="B36" s="49" t="s">
        <v>330</v>
      </c>
      <c r="C36" s="24" t="s">
        <v>659</v>
      </c>
      <c r="D36" s="24" t="s">
        <v>662</v>
      </c>
      <c r="E36" s="38">
        <v>2078</v>
      </c>
      <c r="F36" s="38">
        <v>48819990</v>
      </c>
      <c r="G36" s="38">
        <v>19869735.93</v>
      </c>
      <c r="H36" s="38">
        <v>448630</v>
      </c>
      <c r="I36" s="38">
        <v>772349</v>
      </c>
      <c r="J36" s="38">
        <v>318317</v>
      </c>
      <c r="K36" s="38">
        <v>414294</v>
      </c>
      <c r="L36" s="38">
        <v>730014</v>
      </c>
      <c r="M36" s="38">
        <v>38460</v>
      </c>
      <c r="N36" s="38">
        <v>17506</v>
      </c>
      <c r="O36" s="38">
        <v>0</v>
      </c>
      <c r="P36" s="38">
        <v>729881</v>
      </c>
      <c r="Q36" s="38">
        <v>18581616.93</v>
      </c>
      <c r="R36" s="38">
        <v>18321474.29</v>
      </c>
      <c r="S36" s="38">
        <v>10652</v>
      </c>
      <c r="T36" s="38">
        <v>38885</v>
      </c>
      <c r="U36" s="38">
        <v>2404</v>
      </c>
      <c r="V36" s="38">
        <v>1283</v>
      </c>
      <c r="W36" s="38">
        <v>0</v>
      </c>
      <c r="X36" s="38">
        <v>18268250.29</v>
      </c>
      <c r="Y36" s="38">
        <v>109609.5</v>
      </c>
      <c r="Z36" s="38">
        <v>90363.54</v>
      </c>
      <c r="AA36" s="38">
        <v>0</v>
      </c>
      <c r="AB36" s="38">
        <v>18068277</v>
      </c>
      <c r="AC36" s="26"/>
    </row>
    <row r="37" spans="1:29" ht="12.75">
      <c r="A37" s="48" t="s">
        <v>118</v>
      </c>
      <c r="B37" s="49" t="s">
        <v>119</v>
      </c>
      <c r="C37" s="24" t="s">
        <v>655</v>
      </c>
      <c r="D37" s="24" t="s">
        <v>656</v>
      </c>
      <c r="E37" s="38">
        <v>7045</v>
      </c>
      <c r="F37" s="38">
        <v>172195380</v>
      </c>
      <c r="G37" s="38">
        <v>70083519.66</v>
      </c>
      <c r="H37" s="38">
        <v>3051669.19</v>
      </c>
      <c r="I37" s="38">
        <v>2128745.44</v>
      </c>
      <c r="J37" s="38">
        <v>1115428.28</v>
      </c>
      <c r="K37" s="38">
        <v>1417533.8</v>
      </c>
      <c r="L37" s="38">
        <v>2705457.88</v>
      </c>
      <c r="M37" s="38">
        <v>70126.06</v>
      </c>
      <c r="N37" s="38">
        <v>0</v>
      </c>
      <c r="O37" s="38">
        <v>0</v>
      </c>
      <c r="P37" s="38">
        <v>2556915.8</v>
      </c>
      <c r="Q37" s="38">
        <v>63525990.65</v>
      </c>
      <c r="R37" s="38">
        <v>62636626.78</v>
      </c>
      <c r="S37" s="38">
        <v>19811.55</v>
      </c>
      <c r="T37" s="38">
        <v>27625.66</v>
      </c>
      <c r="U37" s="38">
        <v>3496.16</v>
      </c>
      <c r="V37" s="38">
        <v>0</v>
      </c>
      <c r="W37" s="38">
        <v>0</v>
      </c>
      <c r="X37" s="38">
        <v>62585693.41</v>
      </c>
      <c r="Y37" s="38">
        <v>563271.24</v>
      </c>
      <c r="Z37" s="38">
        <v>308579.84</v>
      </c>
      <c r="AA37" s="38">
        <v>0</v>
      </c>
      <c r="AB37" s="38">
        <v>61713842</v>
      </c>
      <c r="AC37" s="26"/>
    </row>
    <row r="38" spans="1:29" ht="12.75">
      <c r="A38" s="48" t="s">
        <v>15</v>
      </c>
      <c r="B38" s="49" t="s">
        <v>16</v>
      </c>
      <c r="C38" s="24" t="s">
        <v>655</v>
      </c>
      <c r="D38" s="24" t="s">
        <v>658</v>
      </c>
      <c r="E38" s="38">
        <v>2339</v>
      </c>
      <c r="F38" s="38">
        <v>135812075</v>
      </c>
      <c r="G38" s="38">
        <v>55275514.53</v>
      </c>
      <c r="H38" s="38">
        <v>1250000</v>
      </c>
      <c r="I38" s="38">
        <v>2125000</v>
      </c>
      <c r="J38" s="38">
        <v>680000</v>
      </c>
      <c r="K38" s="38">
        <v>305000</v>
      </c>
      <c r="L38" s="38">
        <v>1375000</v>
      </c>
      <c r="M38" s="38">
        <v>0</v>
      </c>
      <c r="N38" s="38">
        <v>700</v>
      </c>
      <c r="O38" s="38">
        <v>26000</v>
      </c>
      <c r="P38" s="38">
        <v>2325000</v>
      </c>
      <c r="Q38" s="38">
        <v>52798814.53</v>
      </c>
      <c r="R38" s="38">
        <v>52059631.13</v>
      </c>
      <c r="S38" s="38">
        <v>18000</v>
      </c>
      <c r="T38" s="38">
        <v>41000</v>
      </c>
      <c r="U38" s="38">
        <v>0</v>
      </c>
      <c r="V38" s="38">
        <v>800</v>
      </c>
      <c r="W38" s="38">
        <v>0</v>
      </c>
      <c r="X38" s="38">
        <v>51999831.13</v>
      </c>
      <c r="Y38" s="38">
        <v>467998.48</v>
      </c>
      <c r="Z38" s="38">
        <v>144989.29</v>
      </c>
      <c r="AA38" s="38">
        <v>0</v>
      </c>
      <c r="AB38" s="38">
        <v>51386843</v>
      </c>
      <c r="AC38" s="26"/>
    </row>
    <row r="39" spans="1:29" ht="12.75">
      <c r="A39" s="48" t="s">
        <v>575</v>
      </c>
      <c r="B39" s="49" t="s">
        <v>576</v>
      </c>
      <c r="C39" s="24" t="s">
        <v>665</v>
      </c>
      <c r="D39" s="24" t="s">
        <v>664</v>
      </c>
      <c r="E39" s="38">
        <v>16911</v>
      </c>
      <c r="F39" s="38">
        <v>380454936</v>
      </c>
      <c r="G39" s="38">
        <v>154845158.95</v>
      </c>
      <c r="H39" s="38">
        <v>6145048.13</v>
      </c>
      <c r="I39" s="38">
        <v>5235687.38</v>
      </c>
      <c r="J39" s="38">
        <v>2416701.03</v>
      </c>
      <c r="K39" s="38">
        <v>4350278.78</v>
      </c>
      <c r="L39" s="38">
        <v>7025367.79</v>
      </c>
      <c r="M39" s="38">
        <v>50443.47</v>
      </c>
      <c r="N39" s="38">
        <v>14631.28</v>
      </c>
      <c r="O39" s="38">
        <v>44354.84</v>
      </c>
      <c r="P39" s="38">
        <v>9377264.64</v>
      </c>
      <c r="Q39" s="38">
        <v>135490158.43</v>
      </c>
      <c r="R39" s="38">
        <v>133593296.21</v>
      </c>
      <c r="S39" s="38">
        <v>6366.28</v>
      </c>
      <c r="T39" s="38">
        <v>821620.62</v>
      </c>
      <c r="U39" s="38">
        <v>0</v>
      </c>
      <c r="V39" s="38">
        <v>0</v>
      </c>
      <c r="W39" s="38">
        <v>8458.62</v>
      </c>
      <c r="X39" s="38">
        <v>132756850.69</v>
      </c>
      <c r="Y39" s="38">
        <v>1593082.21</v>
      </c>
      <c r="Z39" s="38">
        <v>738981</v>
      </c>
      <c r="AA39" s="38">
        <v>0</v>
      </c>
      <c r="AB39" s="38">
        <v>130424787</v>
      </c>
      <c r="AC39" s="26"/>
    </row>
    <row r="40" spans="1:29" ht="12.75">
      <c r="A40" s="48" t="s">
        <v>154</v>
      </c>
      <c r="B40" s="49" t="s">
        <v>155</v>
      </c>
      <c r="C40" s="24" t="s">
        <v>659</v>
      </c>
      <c r="D40" s="24" t="s">
        <v>657</v>
      </c>
      <c r="E40" s="38">
        <v>4296</v>
      </c>
      <c r="F40" s="38">
        <v>102697253</v>
      </c>
      <c r="G40" s="38">
        <v>41797781.97</v>
      </c>
      <c r="H40" s="38">
        <v>1166246.17</v>
      </c>
      <c r="I40" s="38">
        <v>1054729.23</v>
      </c>
      <c r="J40" s="38">
        <v>664908.9</v>
      </c>
      <c r="K40" s="38">
        <v>912338.71</v>
      </c>
      <c r="L40" s="38">
        <v>1067994.66</v>
      </c>
      <c r="M40" s="38">
        <v>76209.78</v>
      </c>
      <c r="N40" s="38">
        <v>19547.36</v>
      </c>
      <c r="O40" s="38">
        <v>27114.65</v>
      </c>
      <c r="P40" s="38">
        <v>2700978.44</v>
      </c>
      <c r="Q40" s="38">
        <v>37546990.33</v>
      </c>
      <c r="R40" s="38">
        <v>37021332.47</v>
      </c>
      <c r="S40" s="38">
        <v>16763.04</v>
      </c>
      <c r="T40" s="38">
        <v>337855.34</v>
      </c>
      <c r="U40" s="38">
        <v>0</v>
      </c>
      <c r="V40" s="38">
        <v>2192.26</v>
      </c>
      <c r="W40" s="38">
        <v>0</v>
      </c>
      <c r="X40" s="38">
        <v>36664521.83</v>
      </c>
      <c r="Y40" s="38">
        <v>219987.13</v>
      </c>
      <c r="Z40" s="38">
        <v>191151.19</v>
      </c>
      <c r="AA40" s="38">
        <v>0</v>
      </c>
      <c r="AB40" s="38">
        <v>36253384</v>
      </c>
      <c r="AC40" s="26"/>
    </row>
    <row r="41" spans="1:29" ht="12.75">
      <c r="A41" s="48" t="s">
        <v>343</v>
      </c>
      <c r="B41" s="49" t="s">
        <v>344</v>
      </c>
      <c r="C41" s="24" t="s">
        <v>659</v>
      </c>
      <c r="D41" s="24" t="s">
        <v>657</v>
      </c>
      <c r="E41" s="38">
        <v>4045</v>
      </c>
      <c r="F41" s="38">
        <v>74884550</v>
      </c>
      <c r="G41" s="38">
        <v>30478011.85</v>
      </c>
      <c r="H41" s="38">
        <v>1605809.29</v>
      </c>
      <c r="I41" s="38">
        <v>918624.6</v>
      </c>
      <c r="J41" s="38">
        <v>464734.39</v>
      </c>
      <c r="K41" s="38">
        <v>937512.11</v>
      </c>
      <c r="L41" s="38">
        <v>879699.84</v>
      </c>
      <c r="M41" s="38">
        <v>18345.41</v>
      </c>
      <c r="N41" s="38">
        <v>70136.47</v>
      </c>
      <c r="O41" s="38">
        <v>0</v>
      </c>
      <c r="P41" s="38">
        <v>1502530.24</v>
      </c>
      <c r="Q41" s="38">
        <v>26847337.48</v>
      </c>
      <c r="R41" s="38">
        <v>26471474.76</v>
      </c>
      <c r="S41" s="38">
        <v>18281.7</v>
      </c>
      <c r="T41" s="38">
        <v>31599.74</v>
      </c>
      <c r="U41" s="38">
        <v>57.47</v>
      </c>
      <c r="V41" s="38">
        <v>7469.81</v>
      </c>
      <c r="W41" s="38">
        <v>2204.55</v>
      </c>
      <c r="X41" s="38">
        <v>26411861.49</v>
      </c>
      <c r="Y41" s="38">
        <v>158471.17</v>
      </c>
      <c r="Z41" s="38">
        <v>169199.66</v>
      </c>
      <c r="AA41" s="38">
        <v>0</v>
      </c>
      <c r="AB41" s="38">
        <v>26084191</v>
      </c>
      <c r="AC41" s="26"/>
    </row>
    <row r="42" spans="1:29" ht="12.75">
      <c r="A42" s="48" t="s">
        <v>617</v>
      </c>
      <c r="B42" s="49" t="s">
        <v>618</v>
      </c>
      <c r="C42" s="24" t="s">
        <v>666</v>
      </c>
      <c r="D42" s="24" t="s">
        <v>667</v>
      </c>
      <c r="E42" s="38">
        <v>8056</v>
      </c>
      <c r="F42" s="38">
        <v>272787269</v>
      </c>
      <c r="G42" s="38">
        <v>111024418.48</v>
      </c>
      <c r="H42" s="38">
        <v>5540941</v>
      </c>
      <c r="I42" s="38">
        <v>2151580.64</v>
      </c>
      <c r="J42" s="38">
        <v>1774172.27</v>
      </c>
      <c r="K42" s="38">
        <v>979866.44</v>
      </c>
      <c r="L42" s="38">
        <v>5403897.71</v>
      </c>
      <c r="M42" s="38">
        <v>17805.05</v>
      </c>
      <c r="N42" s="38">
        <v>0</v>
      </c>
      <c r="O42" s="38">
        <v>0</v>
      </c>
      <c r="P42" s="38">
        <v>4775532.66</v>
      </c>
      <c r="Q42" s="38">
        <v>98232128.53</v>
      </c>
      <c r="R42" s="38">
        <v>96856878.73</v>
      </c>
      <c r="S42" s="38">
        <v>140572.55</v>
      </c>
      <c r="T42" s="38">
        <v>14684.23</v>
      </c>
      <c r="U42" s="38">
        <v>298.69</v>
      </c>
      <c r="V42" s="38">
        <v>0</v>
      </c>
      <c r="W42" s="38">
        <v>0</v>
      </c>
      <c r="X42" s="38">
        <v>96701323.26</v>
      </c>
      <c r="Y42" s="38">
        <v>1257117.2</v>
      </c>
      <c r="Z42" s="38">
        <v>426419.58</v>
      </c>
      <c r="AA42" s="38">
        <v>0</v>
      </c>
      <c r="AB42" s="38">
        <v>95017786</v>
      </c>
      <c r="AC42" s="26"/>
    </row>
    <row r="43" spans="1:29" ht="12.75">
      <c r="A43" s="48" t="s">
        <v>156</v>
      </c>
      <c r="B43" s="49" t="s">
        <v>157</v>
      </c>
      <c r="C43" s="24" t="s">
        <v>659</v>
      </c>
      <c r="D43" s="24" t="s">
        <v>657</v>
      </c>
      <c r="E43" s="38">
        <v>2043</v>
      </c>
      <c r="F43" s="38">
        <v>78106513</v>
      </c>
      <c r="G43" s="38">
        <v>31789350.79</v>
      </c>
      <c r="H43" s="38">
        <v>-824671.24</v>
      </c>
      <c r="I43" s="38">
        <v>707668.9</v>
      </c>
      <c r="J43" s="38">
        <v>517238.42</v>
      </c>
      <c r="K43" s="38">
        <v>317319.31</v>
      </c>
      <c r="L43" s="38">
        <v>1743291.03</v>
      </c>
      <c r="M43" s="38">
        <v>34832.23</v>
      </c>
      <c r="N43" s="38">
        <v>4936.12</v>
      </c>
      <c r="O43" s="38">
        <v>0</v>
      </c>
      <c r="P43" s="38">
        <v>809574.51</v>
      </c>
      <c r="Q43" s="38">
        <v>30928976.15</v>
      </c>
      <c r="R43" s="38">
        <v>30495970.48</v>
      </c>
      <c r="S43" s="38">
        <v>18484.14</v>
      </c>
      <c r="T43" s="38">
        <v>57582.47</v>
      </c>
      <c r="U43" s="38">
        <v>1088.51</v>
      </c>
      <c r="V43" s="38">
        <v>2770.58</v>
      </c>
      <c r="W43" s="38">
        <v>10330.89</v>
      </c>
      <c r="X43" s="38">
        <v>30405713.89</v>
      </c>
      <c r="Y43" s="38">
        <v>182434.28</v>
      </c>
      <c r="Z43" s="38">
        <v>106862.05</v>
      </c>
      <c r="AA43" s="38">
        <v>0</v>
      </c>
      <c r="AB43" s="38">
        <v>30116418</v>
      </c>
      <c r="AC43" s="26"/>
    </row>
    <row r="44" spans="1:29" ht="12.75">
      <c r="A44" s="48" t="s">
        <v>136</v>
      </c>
      <c r="B44" s="49" t="s">
        <v>137</v>
      </c>
      <c r="C44" s="24" t="s">
        <v>655</v>
      </c>
      <c r="D44" s="24" t="s">
        <v>658</v>
      </c>
      <c r="E44" s="38">
        <v>9303</v>
      </c>
      <c r="F44" s="38">
        <v>267210626</v>
      </c>
      <c r="G44" s="38">
        <v>108754724.78</v>
      </c>
      <c r="H44" s="38">
        <v>4505357.43</v>
      </c>
      <c r="I44" s="38">
        <v>1965484.68</v>
      </c>
      <c r="J44" s="38">
        <v>1739837.41</v>
      </c>
      <c r="K44" s="38">
        <v>1888158.2</v>
      </c>
      <c r="L44" s="38">
        <v>5915634.01</v>
      </c>
      <c r="M44" s="38">
        <v>34266.11</v>
      </c>
      <c r="N44" s="38">
        <v>0</v>
      </c>
      <c r="O44" s="38">
        <v>0</v>
      </c>
      <c r="P44" s="38">
        <v>2947124.68</v>
      </c>
      <c r="Q44" s="38">
        <v>97169506.44</v>
      </c>
      <c r="R44" s="38">
        <v>95809133.35</v>
      </c>
      <c r="S44" s="38">
        <v>25480.79</v>
      </c>
      <c r="T44" s="38">
        <v>59807.34</v>
      </c>
      <c r="U44" s="38">
        <v>315.06</v>
      </c>
      <c r="V44" s="38">
        <v>0</v>
      </c>
      <c r="W44" s="38">
        <v>0</v>
      </c>
      <c r="X44" s="38">
        <v>95723530.16</v>
      </c>
      <c r="Y44" s="38">
        <v>861511.77</v>
      </c>
      <c r="Z44" s="38">
        <v>427290.93</v>
      </c>
      <c r="AA44" s="38">
        <v>0</v>
      </c>
      <c r="AB44" s="38">
        <v>94434727</v>
      </c>
      <c r="AC44" s="26"/>
    </row>
    <row r="45" spans="1:29" ht="12.75">
      <c r="A45" s="48" t="s">
        <v>3</v>
      </c>
      <c r="B45" s="49" t="s">
        <v>4</v>
      </c>
      <c r="C45" s="24" t="s">
        <v>655</v>
      </c>
      <c r="D45" s="24" t="s">
        <v>656</v>
      </c>
      <c r="E45" s="38">
        <v>14572</v>
      </c>
      <c r="F45" s="38">
        <v>518479624</v>
      </c>
      <c r="G45" s="38">
        <v>211021206.97</v>
      </c>
      <c r="H45" s="38">
        <v>8514657.02</v>
      </c>
      <c r="I45" s="38">
        <v>4564631.78</v>
      </c>
      <c r="J45" s="38">
        <v>3474583.76</v>
      </c>
      <c r="K45" s="38">
        <v>2454301.04</v>
      </c>
      <c r="L45" s="38">
        <v>10990418.77</v>
      </c>
      <c r="M45" s="38">
        <v>118188.36</v>
      </c>
      <c r="N45" s="38">
        <v>0</v>
      </c>
      <c r="O45" s="38">
        <v>240218.63</v>
      </c>
      <c r="P45" s="38">
        <v>5718402.24</v>
      </c>
      <c r="Q45" s="38">
        <v>191024236.45</v>
      </c>
      <c r="R45" s="38">
        <v>188349897.14</v>
      </c>
      <c r="S45" s="38">
        <v>43640</v>
      </c>
      <c r="T45" s="38">
        <v>287731.34</v>
      </c>
      <c r="U45" s="38">
        <v>1230.42</v>
      </c>
      <c r="V45" s="38">
        <v>0</v>
      </c>
      <c r="W45" s="38">
        <v>0</v>
      </c>
      <c r="X45" s="38">
        <v>188017295.38</v>
      </c>
      <c r="Y45" s="38">
        <v>1692155.66</v>
      </c>
      <c r="Z45" s="38">
        <v>716410.08</v>
      </c>
      <c r="AA45" s="38">
        <v>0</v>
      </c>
      <c r="AB45" s="38">
        <v>185608730</v>
      </c>
      <c r="AC45" s="26"/>
    </row>
    <row r="46" spans="1:29" ht="12.75">
      <c r="A46" s="48" t="s">
        <v>345</v>
      </c>
      <c r="B46" s="49" t="s">
        <v>346</v>
      </c>
      <c r="C46" s="24" t="s">
        <v>659</v>
      </c>
      <c r="D46" s="24" t="s">
        <v>657</v>
      </c>
      <c r="E46" s="38">
        <v>3143</v>
      </c>
      <c r="F46" s="38">
        <v>72270828</v>
      </c>
      <c r="G46" s="38">
        <v>29414227</v>
      </c>
      <c r="H46" s="38">
        <v>1257478.83</v>
      </c>
      <c r="I46" s="38">
        <v>768884.59</v>
      </c>
      <c r="J46" s="38">
        <v>459183.91</v>
      </c>
      <c r="K46" s="38">
        <v>766706.16</v>
      </c>
      <c r="L46" s="38">
        <v>662925.9</v>
      </c>
      <c r="M46" s="38">
        <v>31422.12</v>
      </c>
      <c r="N46" s="38">
        <v>39524.4</v>
      </c>
      <c r="O46" s="38">
        <v>15000</v>
      </c>
      <c r="P46" s="38">
        <v>653473.05</v>
      </c>
      <c r="Q46" s="38">
        <v>27215765.04</v>
      </c>
      <c r="R46" s="38">
        <v>26834744.33</v>
      </c>
      <c r="S46" s="38">
        <v>2837.07</v>
      </c>
      <c r="T46" s="38">
        <v>41757.27</v>
      </c>
      <c r="U46" s="38">
        <v>0</v>
      </c>
      <c r="V46" s="38">
        <v>29247.44</v>
      </c>
      <c r="W46" s="38">
        <v>3014.7</v>
      </c>
      <c r="X46" s="38">
        <v>26757887.85</v>
      </c>
      <c r="Y46" s="38">
        <v>160547.33</v>
      </c>
      <c r="Z46" s="38">
        <v>136153.8</v>
      </c>
      <c r="AA46" s="38">
        <v>0</v>
      </c>
      <c r="AB46" s="38">
        <v>26461187</v>
      </c>
      <c r="AC46" s="26"/>
    </row>
    <row r="47" spans="1:29" ht="12.75">
      <c r="A47" s="48" t="s">
        <v>619</v>
      </c>
      <c r="B47" s="49" t="s">
        <v>620</v>
      </c>
      <c r="C47" s="24" t="s">
        <v>666</v>
      </c>
      <c r="D47" s="24" t="s">
        <v>667</v>
      </c>
      <c r="E47" s="38">
        <v>7134</v>
      </c>
      <c r="F47" s="38">
        <v>215805063</v>
      </c>
      <c r="G47" s="38">
        <v>87832660.64</v>
      </c>
      <c r="H47" s="38">
        <v>2473204.41</v>
      </c>
      <c r="I47" s="38">
        <v>5484538.48</v>
      </c>
      <c r="J47" s="38">
        <v>1403716.34</v>
      </c>
      <c r="K47" s="38">
        <v>1445096</v>
      </c>
      <c r="L47" s="38">
        <v>5569044.96</v>
      </c>
      <c r="M47" s="38">
        <v>144579.16</v>
      </c>
      <c r="N47" s="38">
        <v>0</v>
      </c>
      <c r="O47" s="38">
        <v>0</v>
      </c>
      <c r="P47" s="38">
        <v>3395501.91</v>
      </c>
      <c r="Q47" s="38">
        <v>81693489.02</v>
      </c>
      <c r="R47" s="38">
        <v>80549780.17</v>
      </c>
      <c r="S47" s="38">
        <v>42039.96</v>
      </c>
      <c r="T47" s="38">
        <v>116717.46</v>
      </c>
      <c r="U47" s="38">
        <v>9036.19</v>
      </c>
      <c r="V47" s="38">
        <v>0</v>
      </c>
      <c r="W47" s="38">
        <v>0</v>
      </c>
      <c r="X47" s="38">
        <v>80381986.56</v>
      </c>
      <c r="Y47" s="38">
        <v>1044965.83</v>
      </c>
      <c r="Z47" s="38">
        <v>353826.76</v>
      </c>
      <c r="AA47" s="38">
        <v>0</v>
      </c>
      <c r="AB47" s="38">
        <v>78983194</v>
      </c>
      <c r="AC47" s="26"/>
    </row>
    <row r="48" spans="1:29" ht="12.75">
      <c r="A48" s="48" t="s">
        <v>216</v>
      </c>
      <c r="B48" s="49" t="s">
        <v>217</v>
      </c>
      <c r="C48" s="24" t="s">
        <v>659</v>
      </c>
      <c r="D48" s="24" t="s">
        <v>663</v>
      </c>
      <c r="E48" s="38">
        <v>2803</v>
      </c>
      <c r="F48" s="38">
        <v>57167875</v>
      </c>
      <c r="G48" s="38">
        <v>23267325.13</v>
      </c>
      <c r="H48" s="38">
        <v>1231477.56</v>
      </c>
      <c r="I48" s="38">
        <v>769568.68</v>
      </c>
      <c r="J48" s="38">
        <v>400175.13</v>
      </c>
      <c r="K48" s="38">
        <v>87468.05</v>
      </c>
      <c r="L48" s="38">
        <v>945753.88</v>
      </c>
      <c r="M48" s="38">
        <v>12405.14</v>
      </c>
      <c r="N48" s="38">
        <v>2292.68</v>
      </c>
      <c r="O48" s="38">
        <v>77940.62</v>
      </c>
      <c r="P48" s="38">
        <v>1024919.38</v>
      </c>
      <c r="Q48" s="38">
        <v>21054811.63</v>
      </c>
      <c r="R48" s="38">
        <v>20760044.27</v>
      </c>
      <c r="S48" s="38">
        <v>13818.35</v>
      </c>
      <c r="T48" s="38">
        <v>63473.73</v>
      </c>
      <c r="U48" s="38">
        <v>775.32</v>
      </c>
      <c r="V48" s="38">
        <v>188.63</v>
      </c>
      <c r="W48" s="38">
        <v>2175.83</v>
      </c>
      <c r="X48" s="38">
        <v>20679612.41</v>
      </c>
      <c r="Y48" s="38">
        <v>124077.67</v>
      </c>
      <c r="Z48" s="38">
        <v>119002.36</v>
      </c>
      <c r="AA48" s="38">
        <v>0</v>
      </c>
      <c r="AB48" s="38">
        <v>20436532</v>
      </c>
      <c r="AC48" s="26"/>
    </row>
    <row r="49" spans="1:29" ht="12.75">
      <c r="A49" s="48" t="s">
        <v>227</v>
      </c>
      <c r="B49" s="49" t="s">
        <v>228</v>
      </c>
      <c r="C49" s="24" t="s">
        <v>659</v>
      </c>
      <c r="D49" s="24" t="s">
        <v>657</v>
      </c>
      <c r="E49" s="38">
        <v>2128</v>
      </c>
      <c r="F49" s="38">
        <v>86981910</v>
      </c>
      <c r="G49" s="38">
        <v>35401637.37</v>
      </c>
      <c r="H49" s="38">
        <v>1025980.2</v>
      </c>
      <c r="I49" s="38">
        <v>2107295.28</v>
      </c>
      <c r="J49" s="38">
        <v>608873.37</v>
      </c>
      <c r="K49" s="38">
        <v>429980.63</v>
      </c>
      <c r="L49" s="38">
        <v>1003787.84</v>
      </c>
      <c r="M49" s="38">
        <v>61339.07</v>
      </c>
      <c r="N49" s="38">
        <v>2277</v>
      </c>
      <c r="O49" s="38">
        <v>1341.59</v>
      </c>
      <c r="P49" s="38">
        <v>545693.99</v>
      </c>
      <c r="Q49" s="38">
        <v>35047405.7</v>
      </c>
      <c r="R49" s="38">
        <v>34556742.02</v>
      </c>
      <c r="S49" s="38">
        <v>14002.23</v>
      </c>
      <c r="T49" s="38">
        <v>24642.37</v>
      </c>
      <c r="U49" s="38">
        <v>3353.4</v>
      </c>
      <c r="V49" s="38">
        <v>0</v>
      </c>
      <c r="W49" s="38">
        <v>0</v>
      </c>
      <c r="X49" s="38">
        <v>34514744.02</v>
      </c>
      <c r="Y49" s="38">
        <v>207088.46</v>
      </c>
      <c r="Z49" s="38">
        <v>115490.28</v>
      </c>
      <c r="AA49" s="38">
        <v>0</v>
      </c>
      <c r="AB49" s="38">
        <v>34192165</v>
      </c>
      <c r="AC49" s="26"/>
    </row>
    <row r="50" spans="1:29" ht="12.75">
      <c r="A50" s="48" t="s">
        <v>395</v>
      </c>
      <c r="B50" s="49" t="s">
        <v>396</v>
      </c>
      <c r="C50" s="24" t="s">
        <v>659</v>
      </c>
      <c r="D50" s="24" t="s">
        <v>662</v>
      </c>
      <c r="E50" s="38">
        <v>2480</v>
      </c>
      <c r="F50" s="38">
        <v>58886691</v>
      </c>
      <c r="G50" s="38">
        <v>23966883.24</v>
      </c>
      <c r="H50" s="38">
        <v>473531</v>
      </c>
      <c r="I50" s="38">
        <v>2197354</v>
      </c>
      <c r="J50" s="38">
        <v>389336</v>
      </c>
      <c r="K50" s="38">
        <v>515614.47</v>
      </c>
      <c r="L50" s="38">
        <v>676291.24</v>
      </c>
      <c r="M50" s="38">
        <v>0</v>
      </c>
      <c r="N50" s="38">
        <v>2420.81</v>
      </c>
      <c r="O50" s="38">
        <v>38303</v>
      </c>
      <c r="P50" s="38">
        <v>1098192</v>
      </c>
      <c r="Q50" s="38">
        <v>23749220.72</v>
      </c>
      <c r="R50" s="38">
        <v>23416731.63</v>
      </c>
      <c r="S50" s="38">
        <v>7642.68</v>
      </c>
      <c r="T50" s="38">
        <v>53202.65</v>
      </c>
      <c r="U50" s="38">
        <v>0</v>
      </c>
      <c r="V50" s="38">
        <v>1815.6</v>
      </c>
      <c r="W50" s="38">
        <v>0</v>
      </c>
      <c r="X50" s="38">
        <v>23354070.7</v>
      </c>
      <c r="Y50" s="38">
        <v>140124.42</v>
      </c>
      <c r="Z50" s="38">
        <v>108862.16</v>
      </c>
      <c r="AA50" s="38">
        <v>0</v>
      </c>
      <c r="AB50" s="38">
        <v>23105084</v>
      </c>
      <c r="AC50" s="26"/>
    </row>
    <row r="51" spans="1:29" ht="12.75">
      <c r="A51" s="48" t="s">
        <v>287</v>
      </c>
      <c r="B51" s="49" t="s">
        <v>288</v>
      </c>
      <c r="C51" s="24" t="s">
        <v>659</v>
      </c>
      <c r="D51" s="24" t="s">
        <v>660</v>
      </c>
      <c r="E51" s="38">
        <v>3459</v>
      </c>
      <c r="F51" s="38">
        <v>70570894</v>
      </c>
      <c r="G51" s="38">
        <v>28722353.86</v>
      </c>
      <c r="H51" s="38">
        <v>779763.69</v>
      </c>
      <c r="I51" s="38">
        <v>1133981.43</v>
      </c>
      <c r="J51" s="38">
        <v>470690.37</v>
      </c>
      <c r="K51" s="38">
        <v>741005.61</v>
      </c>
      <c r="L51" s="38">
        <v>1111233.92</v>
      </c>
      <c r="M51" s="38">
        <v>19325.52</v>
      </c>
      <c r="N51" s="38">
        <v>1987.62</v>
      </c>
      <c r="O51" s="38">
        <v>0</v>
      </c>
      <c r="P51" s="38">
        <v>1564611.41</v>
      </c>
      <c r="Q51" s="38">
        <v>26109097.89</v>
      </c>
      <c r="R51" s="38">
        <v>25743570.52</v>
      </c>
      <c r="S51" s="38">
        <v>9554.42</v>
      </c>
      <c r="T51" s="38">
        <v>75547.01</v>
      </c>
      <c r="U51" s="38">
        <v>0</v>
      </c>
      <c r="V51" s="38">
        <v>0</v>
      </c>
      <c r="W51" s="38">
        <v>0</v>
      </c>
      <c r="X51" s="38">
        <v>25658469.09</v>
      </c>
      <c r="Y51" s="38">
        <v>153950.81</v>
      </c>
      <c r="Z51" s="38">
        <v>146860.97</v>
      </c>
      <c r="AA51" s="38">
        <v>0</v>
      </c>
      <c r="AB51" s="38">
        <v>25357657</v>
      </c>
      <c r="AC51" s="26"/>
    </row>
    <row r="52" spans="1:29" ht="12.75">
      <c r="A52" s="48" t="s">
        <v>515</v>
      </c>
      <c r="B52" s="49" t="s">
        <v>516</v>
      </c>
      <c r="C52" s="24" t="s">
        <v>665</v>
      </c>
      <c r="D52" s="24" t="s">
        <v>660</v>
      </c>
      <c r="E52" s="38">
        <v>5161</v>
      </c>
      <c r="F52" s="38">
        <v>122740225</v>
      </c>
      <c r="G52" s="38">
        <v>49955271.58</v>
      </c>
      <c r="H52" s="38">
        <v>1863625.87</v>
      </c>
      <c r="I52" s="38">
        <v>1965027.33</v>
      </c>
      <c r="J52" s="38">
        <v>859181.57</v>
      </c>
      <c r="K52" s="38">
        <v>1221805.34</v>
      </c>
      <c r="L52" s="38">
        <v>1497622.25</v>
      </c>
      <c r="M52" s="38">
        <v>8180.64</v>
      </c>
      <c r="N52" s="38">
        <v>0</v>
      </c>
      <c r="O52" s="38">
        <v>0</v>
      </c>
      <c r="P52" s="38">
        <v>2552328.64</v>
      </c>
      <c r="Q52" s="38">
        <v>45635917.74</v>
      </c>
      <c r="R52" s="38">
        <v>44997014.89</v>
      </c>
      <c r="S52" s="38">
        <v>52747.77</v>
      </c>
      <c r="T52" s="38">
        <v>75189.27</v>
      </c>
      <c r="U52" s="38">
        <v>511.29</v>
      </c>
      <c r="V52" s="38">
        <v>0</v>
      </c>
      <c r="W52" s="38">
        <v>0</v>
      </c>
      <c r="X52" s="38">
        <v>44868566.56</v>
      </c>
      <c r="Y52" s="38">
        <v>538422.8</v>
      </c>
      <c r="Z52" s="38">
        <v>229941.37</v>
      </c>
      <c r="AA52" s="38">
        <v>0</v>
      </c>
      <c r="AB52" s="38">
        <v>44100202</v>
      </c>
      <c r="AC52" s="26"/>
    </row>
    <row r="53" spans="1:29" ht="12.75">
      <c r="A53" s="48" t="s">
        <v>577</v>
      </c>
      <c r="B53" s="49" t="s">
        <v>578</v>
      </c>
      <c r="C53" s="24" t="s">
        <v>665</v>
      </c>
      <c r="D53" s="24" t="s">
        <v>664</v>
      </c>
      <c r="E53" s="38">
        <v>8368</v>
      </c>
      <c r="F53" s="38">
        <v>153120504</v>
      </c>
      <c r="G53" s="38">
        <v>62320045.13</v>
      </c>
      <c r="H53" s="38">
        <v>1716998.38</v>
      </c>
      <c r="I53" s="38">
        <v>1672750.35</v>
      </c>
      <c r="J53" s="38">
        <v>972442.86</v>
      </c>
      <c r="K53" s="38">
        <v>1907841.63</v>
      </c>
      <c r="L53" s="38">
        <v>2158492.75</v>
      </c>
      <c r="M53" s="38">
        <v>77894.65</v>
      </c>
      <c r="N53" s="38">
        <v>11571.58</v>
      </c>
      <c r="O53" s="38">
        <v>3720.16</v>
      </c>
      <c r="P53" s="38">
        <v>4239072.28</v>
      </c>
      <c r="Q53" s="38">
        <v>54849646.91</v>
      </c>
      <c r="R53" s="38">
        <v>54081751.85</v>
      </c>
      <c r="S53" s="38">
        <v>37212.91</v>
      </c>
      <c r="T53" s="38">
        <v>197706.56</v>
      </c>
      <c r="U53" s="38">
        <v>0</v>
      </c>
      <c r="V53" s="38">
        <v>0</v>
      </c>
      <c r="W53" s="38">
        <v>8414.7</v>
      </c>
      <c r="X53" s="38">
        <v>53838417.68</v>
      </c>
      <c r="Y53" s="38">
        <v>646061.01</v>
      </c>
      <c r="Z53" s="38">
        <v>353833.67</v>
      </c>
      <c r="AA53" s="38">
        <v>0</v>
      </c>
      <c r="AB53" s="38">
        <v>52838523</v>
      </c>
      <c r="AC53" s="26"/>
    </row>
    <row r="54" spans="1:29" ht="12.75">
      <c r="A54" s="48" t="s">
        <v>39</v>
      </c>
      <c r="B54" s="49" t="s">
        <v>40</v>
      </c>
      <c r="C54" s="24" t="s">
        <v>659</v>
      </c>
      <c r="D54" s="24" t="s">
        <v>657</v>
      </c>
      <c r="E54" s="38">
        <v>3973</v>
      </c>
      <c r="F54" s="38">
        <v>258585910</v>
      </c>
      <c r="G54" s="38">
        <v>105244465.37</v>
      </c>
      <c r="H54" s="38">
        <v>3472542.01</v>
      </c>
      <c r="I54" s="38">
        <v>1798747.91</v>
      </c>
      <c r="J54" s="38">
        <v>1773994.88</v>
      </c>
      <c r="K54" s="38">
        <v>502748.07</v>
      </c>
      <c r="L54" s="38">
        <v>16402338.24</v>
      </c>
      <c r="M54" s="38">
        <v>19001.07</v>
      </c>
      <c r="N54" s="38">
        <v>0</v>
      </c>
      <c r="O54" s="38">
        <v>15000</v>
      </c>
      <c r="P54" s="38">
        <v>2180960.16</v>
      </c>
      <c r="Q54" s="38">
        <v>86224618.61</v>
      </c>
      <c r="R54" s="38">
        <v>85017473.95</v>
      </c>
      <c r="S54" s="38">
        <v>38966.9</v>
      </c>
      <c r="T54" s="38">
        <v>14741.84</v>
      </c>
      <c r="U54" s="38">
        <v>0</v>
      </c>
      <c r="V54" s="38">
        <v>0</v>
      </c>
      <c r="W54" s="38">
        <v>0</v>
      </c>
      <c r="X54" s="38">
        <v>84963765.21</v>
      </c>
      <c r="Y54" s="38">
        <v>509782.59</v>
      </c>
      <c r="Z54" s="38">
        <v>238063.47</v>
      </c>
      <c r="AA54" s="38">
        <v>0</v>
      </c>
      <c r="AB54" s="38">
        <v>84215919</v>
      </c>
      <c r="AC54" s="26"/>
    </row>
    <row r="55" spans="1:29" ht="12.75">
      <c r="A55" s="48" t="s">
        <v>587</v>
      </c>
      <c r="B55" s="49" t="s">
        <v>588</v>
      </c>
      <c r="C55" s="24" t="s">
        <v>666</v>
      </c>
      <c r="D55" s="24" t="s">
        <v>667</v>
      </c>
      <c r="E55" s="38">
        <v>15865</v>
      </c>
      <c r="F55" s="38">
        <v>1199482775</v>
      </c>
      <c r="G55" s="38">
        <v>488189489.43</v>
      </c>
      <c r="H55" s="38">
        <v>67510717.34</v>
      </c>
      <c r="I55" s="38">
        <v>1782430.05</v>
      </c>
      <c r="J55" s="38">
        <v>8211884.68</v>
      </c>
      <c r="K55" s="38">
        <v>796339.85</v>
      </c>
      <c r="L55" s="38">
        <v>39815444.32</v>
      </c>
      <c r="M55" s="38">
        <v>13140.26</v>
      </c>
      <c r="N55" s="38">
        <v>0</v>
      </c>
      <c r="O55" s="38">
        <v>71622</v>
      </c>
      <c r="P55" s="38">
        <v>15228424.92</v>
      </c>
      <c r="Q55" s="38">
        <v>374748115.47</v>
      </c>
      <c r="R55" s="38">
        <v>369501641.85</v>
      </c>
      <c r="S55" s="38">
        <v>146479.33</v>
      </c>
      <c r="T55" s="38">
        <v>84671.8</v>
      </c>
      <c r="U55" s="38">
        <v>0</v>
      </c>
      <c r="V55" s="38">
        <v>0</v>
      </c>
      <c r="W55" s="38">
        <v>0</v>
      </c>
      <c r="X55" s="38">
        <v>369270490.72</v>
      </c>
      <c r="Y55" s="38">
        <v>3323434.42</v>
      </c>
      <c r="Z55" s="38">
        <v>1192369.31</v>
      </c>
      <c r="AA55" s="38">
        <v>0</v>
      </c>
      <c r="AB55" s="38">
        <v>364754687</v>
      </c>
      <c r="AC55" s="26"/>
    </row>
    <row r="56" spans="1:29" ht="12.75">
      <c r="A56" s="48" t="s">
        <v>431</v>
      </c>
      <c r="B56" s="49" t="s">
        <v>432</v>
      </c>
      <c r="C56" s="24" t="s">
        <v>659</v>
      </c>
      <c r="D56" s="24" t="s">
        <v>663</v>
      </c>
      <c r="E56" s="38">
        <v>3173</v>
      </c>
      <c r="F56" s="38">
        <v>77499600</v>
      </c>
      <c r="G56" s="38">
        <v>31542337.2</v>
      </c>
      <c r="H56" s="38">
        <v>1084150.17</v>
      </c>
      <c r="I56" s="38">
        <v>1195549.59</v>
      </c>
      <c r="J56" s="38">
        <v>500809.57</v>
      </c>
      <c r="K56" s="38">
        <v>748446.22</v>
      </c>
      <c r="L56" s="38">
        <v>880827.43</v>
      </c>
      <c r="M56" s="38">
        <v>712.08</v>
      </c>
      <c r="N56" s="38">
        <v>0</v>
      </c>
      <c r="O56" s="38">
        <v>0</v>
      </c>
      <c r="P56" s="38">
        <v>1472173.62</v>
      </c>
      <c r="Q56" s="38">
        <v>29052386.84</v>
      </c>
      <c r="R56" s="38">
        <v>28645653.42</v>
      </c>
      <c r="S56" s="38">
        <v>4523.66</v>
      </c>
      <c r="T56" s="38">
        <v>13276.34</v>
      </c>
      <c r="U56" s="38">
        <v>0</v>
      </c>
      <c r="V56" s="38">
        <v>0</v>
      </c>
      <c r="W56" s="38">
        <v>0</v>
      </c>
      <c r="X56" s="38">
        <v>28627853.42</v>
      </c>
      <c r="Y56" s="38">
        <v>171767.12</v>
      </c>
      <c r="Z56" s="38">
        <v>138962.91</v>
      </c>
      <c r="AA56" s="38">
        <v>0</v>
      </c>
      <c r="AB56" s="38">
        <v>28317123</v>
      </c>
      <c r="AC56" s="26"/>
    </row>
    <row r="57" spans="1:29" ht="12.75">
      <c r="A57" s="48" t="s">
        <v>261</v>
      </c>
      <c r="B57" s="49" t="s">
        <v>262</v>
      </c>
      <c r="C57" s="24" t="s">
        <v>659</v>
      </c>
      <c r="D57" s="24" t="s">
        <v>658</v>
      </c>
      <c r="E57" s="38">
        <v>5067</v>
      </c>
      <c r="F57" s="38">
        <v>134930931</v>
      </c>
      <c r="G57" s="38">
        <v>54916888.92</v>
      </c>
      <c r="H57" s="38">
        <v>1388049.83</v>
      </c>
      <c r="I57" s="38">
        <v>1800008</v>
      </c>
      <c r="J57" s="38">
        <v>880056.84</v>
      </c>
      <c r="K57" s="38">
        <v>996558.22</v>
      </c>
      <c r="L57" s="38">
        <v>5273847.49</v>
      </c>
      <c r="M57" s="38">
        <v>24634.76</v>
      </c>
      <c r="N57" s="38">
        <v>18078.79</v>
      </c>
      <c r="O57" s="38">
        <v>0</v>
      </c>
      <c r="P57" s="38">
        <v>2554682.32</v>
      </c>
      <c r="Q57" s="38">
        <v>47341102.35</v>
      </c>
      <c r="R57" s="38">
        <v>46678326.92</v>
      </c>
      <c r="S57" s="38">
        <v>56937.32</v>
      </c>
      <c r="T57" s="38">
        <v>65006.7</v>
      </c>
      <c r="U57" s="38">
        <v>53.82</v>
      </c>
      <c r="V57" s="38">
        <v>0</v>
      </c>
      <c r="W57" s="38">
        <v>7017.94</v>
      </c>
      <c r="X57" s="38">
        <v>46549311.14</v>
      </c>
      <c r="Y57" s="38">
        <v>279295.87</v>
      </c>
      <c r="Z57" s="38">
        <v>229259.17</v>
      </c>
      <c r="AA57" s="38">
        <v>0</v>
      </c>
      <c r="AB57" s="38">
        <v>46040756</v>
      </c>
      <c r="AC57" s="26"/>
    </row>
    <row r="58" spans="1:29" ht="12.75">
      <c r="A58" s="48" t="s">
        <v>70</v>
      </c>
      <c r="B58" s="49" t="s">
        <v>71</v>
      </c>
      <c r="C58" s="24" t="s">
        <v>659</v>
      </c>
      <c r="D58" s="24" t="s">
        <v>660</v>
      </c>
      <c r="E58" s="38">
        <v>4169</v>
      </c>
      <c r="F58" s="38">
        <v>102323159</v>
      </c>
      <c r="G58" s="38">
        <v>41645525.71</v>
      </c>
      <c r="H58" s="38">
        <v>1943163.26</v>
      </c>
      <c r="I58" s="38">
        <v>622830.45</v>
      </c>
      <c r="J58" s="38">
        <v>681913.19</v>
      </c>
      <c r="K58" s="38">
        <v>644211.22</v>
      </c>
      <c r="L58" s="38">
        <v>1997784.35</v>
      </c>
      <c r="M58" s="38">
        <v>51696.7</v>
      </c>
      <c r="N58" s="38">
        <v>29674.43</v>
      </c>
      <c r="O58" s="38">
        <v>0</v>
      </c>
      <c r="P58" s="38">
        <v>1475319.55</v>
      </c>
      <c r="Q58" s="38">
        <v>36808419.84</v>
      </c>
      <c r="R58" s="38">
        <v>36293101.96</v>
      </c>
      <c r="S58" s="38">
        <v>27540.24</v>
      </c>
      <c r="T58" s="38">
        <v>87940.76</v>
      </c>
      <c r="U58" s="38">
        <v>452.45</v>
      </c>
      <c r="V58" s="38">
        <v>30.53</v>
      </c>
      <c r="W58" s="38">
        <v>5927.99</v>
      </c>
      <c r="X58" s="38">
        <v>36171209.99</v>
      </c>
      <c r="Y58" s="38">
        <v>217027.26</v>
      </c>
      <c r="Z58" s="38">
        <v>182748.3</v>
      </c>
      <c r="AA58" s="38">
        <v>0</v>
      </c>
      <c r="AB58" s="38">
        <v>35771434</v>
      </c>
      <c r="AC58" s="26"/>
    </row>
    <row r="59" spans="1:29" ht="12.75">
      <c r="A59" s="48" t="s">
        <v>158</v>
      </c>
      <c r="B59" s="49" t="s">
        <v>159</v>
      </c>
      <c r="C59" s="24" t="s">
        <v>659</v>
      </c>
      <c r="D59" s="24" t="s">
        <v>657</v>
      </c>
      <c r="E59" s="38">
        <v>1964</v>
      </c>
      <c r="F59" s="38">
        <v>39273935</v>
      </c>
      <c r="G59" s="38">
        <v>15984491.55</v>
      </c>
      <c r="H59" s="38">
        <v>787954.55</v>
      </c>
      <c r="I59" s="38">
        <v>225654.87</v>
      </c>
      <c r="J59" s="38">
        <v>242124.2</v>
      </c>
      <c r="K59" s="38">
        <v>548970.05</v>
      </c>
      <c r="L59" s="38">
        <v>949548.5</v>
      </c>
      <c r="M59" s="38">
        <v>5840.18</v>
      </c>
      <c r="N59" s="38">
        <v>0</v>
      </c>
      <c r="O59" s="38">
        <v>0</v>
      </c>
      <c r="P59" s="38">
        <v>596276.6</v>
      </c>
      <c r="Q59" s="38">
        <v>13563680.74</v>
      </c>
      <c r="R59" s="38">
        <v>13373789.21</v>
      </c>
      <c r="S59" s="38">
        <v>9787.23</v>
      </c>
      <c r="T59" s="38">
        <v>17595.89</v>
      </c>
      <c r="U59" s="38">
        <v>365.01</v>
      </c>
      <c r="V59" s="38">
        <v>0</v>
      </c>
      <c r="W59" s="38">
        <v>0</v>
      </c>
      <c r="X59" s="38">
        <v>13346041.08</v>
      </c>
      <c r="Y59" s="38">
        <v>80076.25</v>
      </c>
      <c r="Z59" s="38">
        <v>84784.58</v>
      </c>
      <c r="AA59" s="38">
        <v>0</v>
      </c>
      <c r="AB59" s="38">
        <v>13181180</v>
      </c>
      <c r="AC59" s="26"/>
    </row>
    <row r="60" spans="1:29" ht="12.75">
      <c r="A60" s="48" t="s">
        <v>13</v>
      </c>
      <c r="B60" s="49" t="s">
        <v>14</v>
      </c>
      <c r="C60" s="24" t="s">
        <v>655</v>
      </c>
      <c r="D60" s="24" t="s">
        <v>657</v>
      </c>
      <c r="E60" s="38">
        <v>6818</v>
      </c>
      <c r="F60" s="38">
        <v>207044063</v>
      </c>
      <c r="G60" s="38">
        <v>84266933.64</v>
      </c>
      <c r="H60" s="38">
        <v>3051741</v>
      </c>
      <c r="I60" s="38">
        <v>3497619</v>
      </c>
      <c r="J60" s="38">
        <v>1352025.96</v>
      </c>
      <c r="K60" s="38">
        <v>1303543.74</v>
      </c>
      <c r="L60" s="38">
        <v>2811183.44</v>
      </c>
      <c r="M60" s="38">
        <v>86414.25</v>
      </c>
      <c r="N60" s="38">
        <v>37069.13</v>
      </c>
      <c r="O60" s="38">
        <v>120000</v>
      </c>
      <c r="P60" s="38">
        <v>4291089.16</v>
      </c>
      <c r="Q60" s="38">
        <v>77415537.88</v>
      </c>
      <c r="R60" s="38">
        <v>76331720.35</v>
      </c>
      <c r="S60" s="38">
        <v>45755.57</v>
      </c>
      <c r="T60" s="38">
        <v>335549.54</v>
      </c>
      <c r="U60" s="38">
        <v>0</v>
      </c>
      <c r="V60" s="38">
        <v>19987.46</v>
      </c>
      <c r="W60" s="38">
        <v>5783.63</v>
      </c>
      <c r="X60" s="38">
        <v>75924644.15</v>
      </c>
      <c r="Y60" s="38">
        <v>683321.8</v>
      </c>
      <c r="Z60" s="38">
        <v>325210.02</v>
      </c>
      <c r="AA60" s="38">
        <v>0</v>
      </c>
      <c r="AB60" s="38">
        <v>74916112</v>
      </c>
      <c r="AC60" s="26"/>
    </row>
    <row r="61" spans="1:29" ht="12.75">
      <c r="A61" s="48" t="s">
        <v>317</v>
      </c>
      <c r="B61" s="49" t="s">
        <v>318</v>
      </c>
      <c r="C61" s="24" t="s">
        <v>659</v>
      </c>
      <c r="D61" s="24" t="s">
        <v>662</v>
      </c>
      <c r="E61" s="38">
        <v>4525</v>
      </c>
      <c r="F61" s="38">
        <v>116972223</v>
      </c>
      <c r="G61" s="38">
        <v>47607694.76</v>
      </c>
      <c r="H61" s="38">
        <v>930459.45</v>
      </c>
      <c r="I61" s="38">
        <v>2836231.86</v>
      </c>
      <c r="J61" s="38">
        <v>759818.26</v>
      </c>
      <c r="K61" s="38">
        <v>1084343.49</v>
      </c>
      <c r="L61" s="38">
        <v>3153587.65</v>
      </c>
      <c r="M61" s="38">
        <v>9168.76</v>
      </c>
      <c r="N61" s="38">
        <v>2352.1</v>
      </c>
      <c r="O61" s="38">
        <v>40000</v>
      </c>
      <c r="P61" s="38">
        <v>2298412.76</v>
      </c>
      <c r="Q61" s="38">
        <v>43685420.68</v>
      </c>
      <c r="R61" s="38">
        <v>43073824.79</v>
      </c>
      <c r="S61" s="38">
        <v>11304.92</v>
      </c>
      <c r="T61" s="38">
        <v>85225.42</v>
      </c>
      <c r="U61" s="38">
        <v>56.43</v>
      </c>
      <c r="V61" s="38">
        <v>0</v>
      </c>
      <c r="W61" s="38">
        <v>696.32</v>
      </c>
      <c r="X61" s="38">
        <v>42976541.7</v>
      </c>
      <c r="Y61" s="38">
        <v>257859.25</v>
      </c>
      <c r="Z61" s="38">
        <v>203023.87</v>
      </c>
      <c r="AA61" s="38">
        <v>0</v>
      </c>
      <c r="AB61" s="38">
        <v>42515659</v>
      </c>
      <c r="AC61" s="26"/>
    </row>
    <row r="62" spans="1:29" ht="12.75">
      <c r="A62" s="48" t="s">
        <v>160</v>
      </c>
      <c r="B62" s="49" t="s">
        <v>161</v>
      </c>
      <c r="C62" s="24" t="s">
        <v>659</v>
      </c>
      <c r="D62" s="24" t="s">
        <v>657</v>
      </c>
      <c r="E62" s="38">
        <v>4319</v>
      </c>
      <c r="F62" s="38">
        <v>191576890</v>
      </c>
      <c r="G62" s="38">
        <v>77971794.23</v>
      </c>
      <c r="H62" s="38">
        <v>3331027.84</v>
      </c>
      <c r="I62" s="38">
        <v>1779425.36</v>
      </c>
      <c r="J62" s="38">
        <v>1285814.67</v>
      </c>
      <c r="K62" s="38">
        <v>669509.71</v>
      </c>
      <c r="L62" s="38">
        <v>3231826.55</v>
      </c>
      <c r="M62" s="38">
        <v>29314.8</v>
      </c>
      <c r="N62" s="38">
        <v>8958.36</v>
      </c>
      <c r="O62" s="38">
        <v>6546.17</v>
      </c>
      <c r="P62" s="38">
        <v>2591131.01</v>
      </c>
      <c r="Q62" s="38">
        <v>71168719.82</v>
      </c>
      <c r="R62" s="38">
        <v>70172357.74</v>
      </c>
      <c r="S62" s="38">
        <v>1411.72</v>
      </c>
      <c r="T62" s="38">
        <v>52023.08</v>
      </c>
      <c r="U62" s="38">
        <v>0</v>
      </c>
      <c r="V62" s="38">
        <v>973.16</v>
      </c>
      <c r="W62" s="38">
        <v>0</v>
      </c>
      <c r="X62" s="38">
        <v>70117949.78</v>
      </c>
      <c r="Y62" s="38">
        <v>420707.7</v>
      </c>
      <c r="Z62" s="38">
        <v>222137.92</v>
      </c>
      <c r="AA62" s="38">
        <v>0</v>
      </c>
      <c r="AB62" s="38">
        <v>69475104</v>
      </c>
      <c r="AC62" s="26"/>
    </row>
    <row r="63" spans="1:29" ht="12.75">
      <c r="A63" s="48" t="s">
        <v>176</v>
      </c>
      <c r="B63" s="49" t="s">
        <v>177</v>
      </c>
      <c r="C63" s="24" t="s">
        <v>659</v>
      </c>
      <c r="D63" s="24" t="s">
        <v>656</v>
      </c>
      <c r="E63" s="38">
        <v>3948</v>
      </c>
      <c r="F63" s="38">
        <v>136826453</v>
      </c>
      <c r="G63" s="38">
        <v>55688366.37</v>
      </c>
      <c r="H63" s="38">
        <v>1382448</v>
      </c>
      <c r="I63" s="38">
        <v>1226921</v>
      </c>
      <c r="J63" s="38">
        <v>910994.52</v>
      </c>
      <c r="K63" s="38">
        <v>690621.54</v>
      </c>
      <c r="L63" s="38">
        <v>2907842.58</v>
      </c>
      <c r="M63" s="38">
        <v>22468.81</v>
      </c>
      <c r="N63" s="38">
        <v>0</v>
      </c>
      <c r="O63" s="38">
        <v>25418.09</v>
      </c>
      <c r="P63" s="38">
        <v>2926743.25</v>
      </c>
      <c r="Q63" s="38">
        <v>49870739.62</v>
      </c>
      <c r="R63" s="38">
        <v>49172549.27</v>
      </c>
      <c r="S63" s="38">
        <v>2741.5</v>
      </c>
      <c r="T63" s="38">
        <v>9163</v>
      </c>
      <c r="U63" s="38">
        <v>0</v>
      </c>
      <c r="V63" s="38">
        <v>0</v>
      </c>
      <c r="W63" s="38">
        <v>0</v>
      </c>
      <c r="X63" s="38">
        <v>49160644.77</v>
      </c>
      <c r="Y63" s="38">
        <v>294963.87</v>
      </c>
      <c r="Z63" s="38">
        <v>189861.25</v>
      </c>
      <c r="AA63" s="38">
        <v>0</v>
      </c>
      <c r="AB63" s="38">
        <v>48675820</v>
      </c>
      <c r="AC63" s="26"/>
    </row>
    <row r="64" spans="1:29" ht="12.75">
      <c r="A64" s="48" t="s">
        <v>405</v>
      </c>
      <c r="B64" s="49" t="s">
        <v>406</v>
      </c>
      <c r="C64" s="24" t="s">
        <v>659</v>
      </c>
      <c r="D64" s="24" t="s">
        <v>658</v>
      </c>
      <c r="E64" s="38">
        <v>4397</v>
      </c>
      <c r="F64" s="38">
        <v>163602424</v>
      </c>
      <c r="G64" s="38">
        <v>66586186.57</v>
      </c>
      <c r="H64" s="38">
        <v>2240652.83</v>
      </c>
      <c r="I64" s="38">
        <v>4980191.84</v>
      </c>
      <c r="J64" s="38">
        <v>1010991.78</v>
      </c>
      <c r="K64" s="38">
        <v>625032.43</v>
      </c>
      <c r="L64" s="38">
        <v>1436407.5</v>
      </c>
      <c r="M64" s="38">
        <v>42145.2</v>
      </c>
      <c r="N64" s="38">
        <v>51419.18</v>
      </c>
      <c r="O64" s="38">
        <v>0</v>
      </c>
      <c r="P64" s="38">
        <v>1934216.36</v>
      </c>
      <c r="Q64" s="38">
        <v>66247496.69</v>
      </c>
      <c r="R64" s="38">
        <v>65320031.74</v>
      </c>
      <c r="S64" s="38">
        <v>13010.6</v>
      </c>
      <c r="T64" s="38">
        <v>229606.51</v>
      </c>
      <c r="U64" s="38">
        <v>0</v>
      </c>
      <c r="V64" s="38">
        <v>38419.18</v>
      </c>
      <c r="W64" s="38">
        <v>11535.07</v>
      </c>
      <c r="X64" s="38">
        <v>65027460.38</v>
      </c>
      <c r="Y64" s="38">
        <v>390164.76</v>
      </c>
      <c r="Z64" s="38">
        <v>224845.37</v>
      </c>
      <c r="AA64" s="38">
        <v>0</v>
      </c>
      <c r="AB64" s="38">
        <v>64412450</v>
      </c>
      <c r="AC64" s="26"/>
    </row>
    <row r="65" spans="1:29" ht="12.75">
      <c r="A65" s="48" t="s">
        <v>52</v>
      </c>
      <c r="B65" s="49" t="s">
        <v>53</v>
      </c>
      <c r="C65" s="24" t="s">
        <v>655</v>
      </c>
      <c r="D65" s="24" t="s">
        <v>660</v>
      </c>
      <c r="E65" s="38">
        <v>12419</v>
      </c>
      <c r="F65" s="38">
        <v>338258021</v>
      </c>
      <c r="G65" s="38">
        <v>137671014.55</v>
      </c>
      <c r="H65" s="38">
        <v>3626832.17</v>
      </c>
      <c r="I65" s="38">
        <v>4510275.01</v>
      </c>
      <c r="J65" s="38">
        <v>2227875.42</v>
      </c>
      <c r="K65" s="38">
        <v>2395745.58</v>
      </c>
      <c r="L65" s="38">
        <v>3882642.23</v>
      </c>
      <c r="M65" s="38">
        <v>65390.62</v>
      </c>
      <c r="N65" s="38">
        <v>24467.29</v>
      </c>
      <c r="O65" s="38">
        <v>66623.53</v>
      </c>
      <c r="P65" s="38">
        <v>5507190.96</v>
      </c>
      <c r="Q65" s="38">
        <v>128840272.6</v>
      </c>
      <c r="R65" s="38">
        <v>127036508.78</v>
      </c>
      <c r="S65" s="38">
        <v>39778.02</v>
      </c>
      <c r="T65" s="38">
        <v>72156.63</v>
      </c>
      <c r="U65" s="38">
        <v>1326.97</v>
      </c>
      <c r="V65" s="38">
        <v>10215.46</v>
      </c>
      <c r="W65" s="38">
        <v>1250.99</v>
      </c>
      <c r="X65" s="38">
        <v>126911780.71</v>
      </c>
      <c r="Y65" s="38">
        <v>1142206.03</v>
      </c>
      <c r="Z65" s="38">
        <v>561566.42</v>
      </c>
      <c r="AA65" s="38">
        <v>0</v>
      </c>
      <c r="AB65" s="38">
        <v>125208008</v>
      </c>
      <c r="AC65" s="26"/>
    </row>
    <row r="66" spans="1:29" ht="12.75">
      <c r="A66" s="48" t="s">
        <v>54</v>
      </c>
      <c r="B66" s="49" t="s">
        <v>55</v>
      </c>
      <c r="C66" s="24" t="s">
        <v>655</v>
      </c>
      <c r="D66" s="24" t="s">
        <v>660</v>
      </c>
      <c r="E66" s="38">
        <v>10510</v>
      </c>
      <c r="F66" s="38">
        <v>375703573</v>
      </c>
      <c r="G66" s="38">
        <v>152911354.21</v>
      </c>
      <c r="H66" s="38">
        <v>3935293.28</v>
      </c>
      <c r="I66" s="38">
        <v>4986990.89</v>
      </c>
      <c r="J66" s="38">
        <v>2525677.77</v>
      </c>
      <c r="K66" s="38">
        <v>1811433.58</v>
      </c>
      <c r="L66" s="38">
        <v>4323200.48</v>
      </c>
      <c r="M66" s="38">
        <v>31916.76</v>
      </c>
      <c r="N66" s="38">
        <v>47159.59</v>
      </c>
      <c r="O66" s="38">
        <v>0</v>
      </c>
      <c r="P66" s="38">
        <v>5935537.25</v>
      </c>
      <c r="Q66" s="38">
        <v>144339481.93</v>
      </c>
      <c r="R66" s="38">
        <v>142318729.18</v>
      </c>
      <c r="S66" s="38">
        <v>154673.87</v>
      </c>
      <c r="T66" s="38">
        <v>156924.84</v>
      </c>
      <c r="U66" s="38">
        <v>483.5</v>
      </c>
      <c r="V66" s="38">
        <v>35362.19</v>
      </c>
      <c r="W66" s="38">
        <v>16870.27</v>
      </c>
      <c r="X66" s="38">
        <v>141954414.51</v>
      </c>
      <c r="Y66" s="38">
        <v>1277589.73</v>
      </c>
      <c r="Z66" s="38">
        <v>505314.32</v>
      </c>
      <c r="AA66" s="38">
        <v>0</v>
      </c>
      <c r="AB66" s="38">
        <v>140171510</v>
      </c>
      <c r="AC66" s="26"/>
    </row>
    <row r="67" spans="1:29" ht="12.75">
      <c r="A67" s="48" t="s">
        <v>84</v>
      </c>
      <c r="B67" s="49" t="s">
        <v>85</v>
      </c>
      <c r="C67" s="24" t="s">
        <v>659</v>
      </c>
      <c r="D67" s="24" t="s">
        <v>662</v>
      </c>
      <c r="E67" s="38">
        <v>3892</v>
      </c>
      <c r="F67" s="38">
        <v>85191725</v>
      </c>
      <c r="G67" s="38">
        <v>34673032.08</v>
      </c>
      <c r="H67" s="38">
        <v>747973.42</v>
      </c>
      <c r="I67" s="38">
        <v>2123911.72</v>
      </c>
      <c r="J67" s="38">
        <v>554306.28</v>
      </c>
      <c r="K67" s="38">
        <v>841875.08</v>
      </c>
      <c r="L67" s="38">
        <v>906061.26</v>
      </c>
      <c r="M67" s="38">
        <v>11408.25</v>
      </c>
      <c r="N67" s="38">
        <v>3810.79</v>
      </c>
      <c r="O67" s="38">
        <v>0</v>
      </c>
      <c r="P67" s="38">
        <v>2215360.82</v>
      </c>
      <c r="Q67" s="38">
        <v>32624760.46</v>
      </c>
      <c r="R67" s="38">
        <v>32168013.81</v>
      </c>
      <c r="S67" s="38">
        <v>7443.09</v>
      </c>
      <c r="T67" s="38">
        <v>24619.31</v>
      </c>
      <c r="U67" s="38">
        <v>120.51</v>
      </c>
      <c r="V67" s="38">
        <v>0</v>
      </c>
      <c r="W67" s="38">
        <v>0</v>
      </c>
      <c r="X67" s="38">
        <v>32135830.9</v>
      </c>
      <c r="Y67" s="38">
        <v>192814.99</v>
      </c>
      <c r="Z67" s="38">
        <v>167169.62</v>
      </c>
      <c r="AA67" s="38">
        <v>0</v>
      </c>
      <c r="AB67" s="38">
        <v>31775846</v>
      </c>
      <c r="AC67" s="26"/>
    </row>
    <row r="68" spans="1:29" ht="12.75">
      <c r="A68" s="48" t="s">
        <v>497</v>
      </c>
      <c r="B68" s="49" t="s">
        <v>498</v>
      </c>
      <c r="C68" s="24" t="s">
        <v>659</v>
      </c>
      <c r="D68" s="24" t="s">
        <v>658</v>
      </c>
      <c r="E68" s="38">
        <v>4345</v>
      </c>
      <c r="F68" s="38">
        <v>107119660</v>
      </c>
      <c r="G68" s="38">
        <v>43597701.62</v>
      </c>
      <c r="H68" s="38">
        <v>1037722.15</v>
      </c>
      <c r="I68" s="38">
        <v>971221.73</v>
      </c>
      <c r="J68" s="38">
        <v>697796.44</v>
      </c>
      <c r="K68" s="38">
        <v>842554.19</v>
      </c>
      <c r="L68" s="38">
        <v>2430441.56</v>
      </c>
      <c r="M68" s="38">
        <v>19662.15</v>
      </c>
      <c r="N68" s="38">
        <v>31866.92</v>
      </c>
      <c r="O68" s="38">
        <v>0</v>
      </c>
      <c r="P68" s="38">
        <v>1031047.6</v>
      </c>
      <c r="Q68" s="38">
        <v>39873425.22</v>
      </c>
      <c r="R68" s="38">
        <v>39315197.27</v>
      </c>
      <c r="S68" s="38">
        <v>9941.75</v>
      </c>
      <c r="T68" s="38">
        <v>34096.49</v>
      </c>
      <c r="U68" s="38">
        <v>0</v>
      </c>
      <c r="V68" s="38">
        <v>25288.23</v>
      </c>
      <c r="W68" s="38">
        <v>17023.16</v>
      </c>
      <c r="X68" s="38">
        <v>39228847.64</v>
      </c>
      <c r="Y68" s="38">
        <v>235373.09</v>
      </c>
      <c r="Z68" s="38">
        <v>190621.84</v>
      </c>
      <c r="AA68" s="38">
        <v>0</v>
      </c>
      <c r="AB68" s="38">
        <v>38802853</v>
      </c>
      <c r="AC68" s="26"/>
    </row>
    <row r="69" spans="1:29" ht="12.75">
      <c r="A69" s="48" t="s">
        <v>31</v>
      </c>
      <c r="B69" s="49" t="s">
        <v>32</v>
      </c>
      <c r="C69" s="24" t="s">
        <v>659</v>
      </c>
      <c r="D69" s="24" t="s">
        <v>658</v>
      </c>
      <c r="E69" s="38">
        <v>2575</v>
      </c>
      <c r="F69" s="38">
        <v>53871106</v>
      </c>
      <c r="G69" s="38">
        <v>21925540.14</v>
      </c>
      <c r="H69" s="38">
        <v>370384.06</v>
      </c>
      <c r="I69" s="38">
        <v>1569032.85</v>
      </c>
      <c r="J69" s="38">
        <v>345329.88</v>
      </c>
      <c r="K69" s="38">
        <v>487822.69</v>
      </c>
      <c r="L69" s="38">
        <v>1290253.49</v>
      </c>
      <c r="M69" s="38">
        <v>22966.46</v>
      </c>
      <c r="N69" s="38">
        <v>14100.47</v>
      </c>
      <c r="O69" s="38">
        <v>4987.6</v>
      </c>
      <c r="P69" s="38">
        <v>1103723.24</v>
      </c>
      <c r="Q69" s="38">
        <v>20545664.86</v>
      </c>
      <c r="R69" s="38">
        <v>20258025.55</v>
      </c>
      <c r="S69" s="38">
        <v>22206.42</v>
      </c>
      <c r="T69" s="38">
        <v>41105.51</v>
      </c>
      <c r="U69" s="38">
        <v>639.96</v>
      </c>
      <c r="V69" s="38">
        <v>4282.31</v>
      </c>
      <c r="W69" s="38">
        <v>0</v>
      </c>
      <c r="X69" s="38">
        <v>20189791.35</v>
      </c>
      <c r="Y69" s="38">
        <v>121138.75</v>
      </c>
      <c r="Z69" s="38">
        <v>120925.52</v>
      </c>
      <c r="AA69" s="38">
        <v>0</v>
      </c>
      <c r="AB69" s="38">
        <v>19947727</v>
      </c>
      <c r="AC69" s="26"/>
    </row>
    <row r="70" spans="1:29" ht="12.75">
      <c r="A70" s="48" t="s">
        <v>289</v>
      </c>
      <c r="B70" s="49" t="s">
        <v>290</v>
      </c>
      <c r="C70" s="24" t="s">
        <v>659</v>
      </c>
      <c r="D70" s="24" t="s">
        <v>660</v>
      </c>
      <c r="E70" s="38">
        <v>3009</v>
      </c>
      <c r="F70" s="38">
        <v>67042481</v>
      </c>
      <c r="G70" s="38">
        <v>27286289.77</v>
      </c>
      <c r="H70" s="38">
        <v>1058474.93</v>
      </c>
      <c r="I70" s="38">
        <v>497456.01</v>
      </c>
      <c r="J70" s="38">
        <v>376641.3</v>
      </c>
      <c r="K70" s="38">
        <v>667297.3</v>
      </c>
      <c r="L70" s="38">
        <v>1712192.58</v>
      </c>
      <c r="M70" s="38">
        <v>20977.18</v>
      </c>
      <c r="N70" s="38">
        <v>5181.21</v>
      </c>
      <c r="O70" s="38">
        <v>0</v>
      </c>
      <c r="P70" s="38">
        <v>976202.92</v>
      </c>
      <c r="Q70" s="38">
        <v>23720060.96</v>
      </c>
      <c r="R70" s="38">
        <v>23387980.11</v>
      </c>
      <c r="S70" s="38">
        <v>1884.38</v>
      </c>
      <c r="T70" s="38">
        <v>0</v>
      </c>
      <c r="U70" s="38">
        <v>0</v>
      </c>
      <c r="V70" s="38">
        <v>0</v>
      </c>
      <c r="W70" s="38">
        <v>0</v>
      </c>
      <c r="X70" s="38">
        <v>23386095.73</v>
      </c>
      <c r="Y70" s="38">
        <v>140316.57</v>
      </c>
      <c r="Z70" s="38">
        <v>129634.9</v>
      </c>
      <c r="AA70" s="38">
        <v>0</v>
      </c>
      <c r="AB70" s="38">
        <v>23116144</v>
      </c>
      <c r="AC70" s="26"/>
    </row>
    <row r="71" spans="1:29" ht="12.75">
      <c r="A71" s="48" t="s">
        <v>120</v>
      </c>
      <c r="B71" s="49" t="s">
        <v>121</v>
      </c>
      <c r="C71" s="24" t="s">
        <v>659</v>
      </c>
      <c r="D71" s="24" t="s">
        <v>656</v>
      </c>
      <c r="E71" s="38">
        <v>1714</v>
      </c>
      <c r="F71" s="38">
        <v>44491330</v>
      </c>
      <c r="G71" s="38">
        <v>18107971.31</v>
      </c>
      <c r="H71" s="38">
        <v>636204.2</v>
      </c>
      <c r="I71" s="38">
        <v>509836.28</v>
      </c>
      <c r="J71" s="38">
        <v>288964.42</v>
      </c>
      <c r="K71" s="38">
        <v>364940.45</v>
      </c>
      <c r="L71" s="38">
        <v>353246.57</v>
      </c>
      <c r="M71" s="38">
        <v>30155.49</v>
      </c>
      <c r="N71" s="38">
        <v>1195.1</v>
      </c>
      <c r="O71" s="38">
        <v>0</v>
      </c>
      <c r="P71" s="38">
        <v>449431.53</v>
      </c>
      <c r="Q71" s="38">
        <v>17071598.67</v>
      </c>
      <c r="R71" s="38">
        <v>16832596.29</v>
      </c>
      <c r="S71" s="38">
        <v>4723.7</v>
      </c>
      <c r="T71" s="38">
        <v>44496.81</v>
      </c>
      <c r="U71" s="38">
        <v>1381.15</v>
      </c>
      <c r="V71" s="38">
        <v>0</v>
      </c>
      <c r="W71" s="38">
        <v>0</v>
      </c>
      <c r="X71" s="38">
        <v>16781994.63</v>
      </c>
      <c r="Y71" s="38">
        <v>100691.97</v>
      </c>
      <c r="Z71" s="38">
        <v>75939.16</v>
      </c>
      <c r="AA71" s="38">
        <v>0</v>
      </c>
      <c r="AB71" s="38">
        <v>16605364</v>
      </c>
      <c r="AC71" s="26"/>
    </row>
    <row r="72" spans="1:29" ht="12.75">
      <c r="A72" s="48" t="s">
        <v>585</v>
      </c>
      <c r="B72" s="49" t="s">
        <v>586</v>
      </c>
      <c r="C72" s="24" t="s">
        <v>666</v>
      </c>
      <c r="D72" s="24" t="s">
        <v>667</v>
      </c>
      <c r="E72" s="38">
        <v>15284</v>
      </c>
      <c r="F72" s="38">
        <v>1703903492</v>
      </c>
      <c r="G72" s="38">
        <v>693488721.24</v>
      </c>
      <c r="H72" s="38">
        <v>15769490.38</v>
      </c>
      <c r="I72" s="38">
        <v>11281882.07</v>
      </c>
      <c r="J72" s="38">
        <v>11964254.52</v>
      </c>
      <c r="K72" s="38">
        <v>135826.5</v>
      </c>
      <c r="L72" s="38">
        <v>7377670.66</v>
      </c>
      <c r="M72" s="38">
        <v>0</v>
      </c>
      <c r="N72" s="38">
        <v>0</v>
      </c>
      <c r="O72" s="38">
        <v>0</v>
      </c>
      <c r="P72" s="38">
        <v>21550653.33</v>
      </c>
      <c r="Q72" s="38">
        <v>671901216.96</v>
      </c>
      <c r="R72" s="38">
        <v>662494599.92</v>
      </c>
      <c r="S72" s="38">
        <v>23697.28</v>
      </c>
      <c r="T72" s="38">
        <v>249828.76</v>
      </c>
      <c r="U72" s="38">
        <v>0</v>
      </c>
      <c r="V72" s="38">
        <v>0</v>
      </c>
      <c r="W72" s="38">
        <v>0</v>
      </c>
      <c r="X72" s="38">
        <v>662221073.88</v>
      </c>
      <c r="Y72" s="38">
        <v>5959989.66</v>
      </c>
      <c r="Z72" s="38">
        <v>1593220.88</v>
      </c>
      <c r="AA72" s="38">
        <v>10000000</v>
      </c>
      <c r="AB72" s="38">
        <v>644667863</v>
      </c>
      <c r="AC72" s="26"/>
    </row>
    <row r="73" spans="1:29" ht="12.75">
      <c r="A73" s="48" t="s">
        <v>162</v>
      </c>
      <c r="B73" s="49" t="s">
        <v>163</v>
      </c>
      <c r="C73" s="24" t="s">
        <v>659</v>
      </c>
      <c r="D73" s="24" t="s">
        <v>657</v>
      </c>
      <c r="E73" s="38">
        <v>5276</v>
      </c>
      <c r="F73" s="38">
        <v>151785782</v>
      </c>
      <c r="G73" s="38">
        <v>61776813.27</v>
      </c>
      <c r="H73" s="38">
        <v>1276413.33</v>
      </c>
      <c r="I73" s="38">
        <v>2766629.48</v>
      </c>
      <c r="J73" s="38">
        <v>1006870.17</v>
      </c>
      <c r="K73" s="38">
        <v>868042.22</v>
      </c>
      <c r="L73" s="38">
        <v>3184925.81</v>
      </c>
      <c r="M73" s="38">
        <v>40077.4</v>
      </c>
      <c r="N73" s="38">
        <v>16761.23</v>
      </c>
      <c r="O73" s="38">
        <v>0</v>
      </c>
      <c r="P73" s="38">
        <v>2759660.99</v>
      </c>
      <c r="Q73" s="38">
        <v>57404431.94</v>
      </c>
      <c r="R73" s="38">
        <v>56600769.89</v>
      </c>
      <c r="S73" s="38">
        <v>20797.53</v>
      </c>
      <c r="T73" s="38">
        <v>25563.65</v>
      </c>
      <c r="U73" s="38">
        <v>2326.82</v>
      </c>
      <c r="V73" s="38">
        <v>12570.92</v>
      </c>
      <c r="W73" s="38">
        <v>2431.15</v>
      </c>
      <c r="X73" s="38">
        <v>56537079.82</v>
      </c>
      <c r="Y73" s="38">
        <v>339222.48</v>
      </c>
      <c r="Z73" s="38">
        <v>243461.3</v>
      </c>
      <c r="AA73" s="38">
        <v>0</v>
      </c>
      <c r="AB73" s="38">
        <v>55954396</v>
      </c>
      <c r="AC73" s="26"/>
    </row>
    <row r="74" spans="1:29" ht="12.75">
      <c r="A74" s="48" t="s">
        <v>72</v>
      </c>
      <c r="B74" s="49" t="s">
        <v>73</v>
      </c>
      <c r="C74" s="24" t="s">
        <v>659</v>
      </c>
      <c r="D74" s="24" t="s">
        <v>660</v>
      </c>
      <c r="E74" s="38">
        <v>2325</v>
      </c>
      <c r="F74" s="38">
        <v>94050195</v>
      </c>
      <c r="G74" s="38">
        <v>38278429.37</v>
      </c>
      <c r="H74" s="38">
        <v>614300</v>
      </c>
      <c r="I74" s="38">
        <v>733898</v>
      </c>
      <c r="J74" s="38">
        <v>587029.8</v>
      </c>
      <c r="K74" s="38">
        <v>475700.48</v>
      </c>
      <c r="L74" s="38">
        <v>807120.06</v>
      </c>
      <c r="M74" s="38">
        <v>55384.92</v>
      </c>
      <c r="N74" s="38">
        <v>25951.59</v>
      </c>
      <c r="O74" s="38">
        <v>0</v>
      </c>
      <c r="P74" s="38">
        <v>685166.3</v>
      </c>
      <c r="Q74" s="38">
        <v>36935733.82</v>
      </c>
      <c r="R74" s="38">
        <v>36418633.55</v>
      </c>
      <c r="S74" s="38">
        <v>0</v>
      </c>
      <c r="T74" s="38">
        <v>0</v>
      </c>
      <c r="U74" s="38">
        <v>0</v>
      </c>
      <c r="V74" s="38">
        <v>0</v>
      </c>
      <c r="W74" s="38">
        <v>0</v>
      </c>
      <c r="X74" s="38">
        <v>36418633.55</v>
      </c>
      <c r="Y74" s="38">
        <v>218511.8</v>
      </c>
      <c r="Z74" s="38">
        <v>114216.85</v>
      </c>
      <c r="AA74" s="38">
        <v>0</v>
      </c>
      <c r="AB74" s="38">
        <v>36085905</v>
      </c>
      <c r="AC74" s="26"/>
    </row>
    <row r="75" spans="1:29" ht="12.75">
      <c r="A75" s="48" t="s">
        <v>373</v>
      </c>
      <c r="B75" s="49" t="s">
        <v>374</v>
      </c>
      <c r="C75" s="24" t="s">
        <v>659</v>
      </c>
      <c r="D75" s="24" t="s">
        <v>662</v>
      </c>
      <c r="E75" s="38">
        <v>1664</v>
      </c>
      <c r="F75" s="38">
        <v>76907133</v>
      </c>
      <c r="G75" s="38">
        <v>31301203.13</v>
      </c>
      <c r="H75" s="38">
        <v>0</v>
      </c>
      <c r="I75" s="38">
        <v>0</v>
      </c>
      <c r="J75" s="38">
        <v>521443</v>
      </c>
      <c r="K75" s="38">
        <v>279543</v>
      </c>
      <c r="L75" s="38">
        <v>1356859</v>
      </c>
      <c r="M75" s="38">
        <v>39688</v>
      </c>
      <c r="N75" s="38">
        <v>570</v>
      </c>
      <c r="O75" s="38">
        <v>96547</v>
      </c>
      <c r="P75" s="38">
        <v>773335</v>
      </c>
      <c r="Q75" s="38">
        <v>29276104.13</v>
      </c>
      <c r="R75" s="38">
        <v>28866238.67</v>
      </c>
      <c r="S75" s="38">
        <v>0</v>
      </c>
      <c r="T75" s="38">
        <v>21261</v>
      </c>
      <c r="U75" s="38">
        <v>0</v>
      </c>
      <c r="V75" s="38">
        <v>0</v>
      </c>
      <c r="W75" s="38">
        <v>342</v>
      </c>
      <c r="X75" s="38">
        <v>28844635.67</v>
      </c>
      <c r="Y75" s="38">
        <v>173067.81</v>
      </c>
      <c r="Z75" s="38">
        <v>86507.37</v>
      </c>
      <c r="AA75" s="38">
        <v>0</v>
      </c>
      <c r="AB75" s="38">
        <v>28585060</v>
      </c>
      <c r="AC75" s="26"/>
    </row>
    <row r="76" spans="1:29" ht="12.75">
      <c r="A76" s="48" t="s">
        <v>64</v>
      </c>
      <c r="B76" s="49" t="s">
        <v>65</v>
      </c>
      <c r="C76" s="24" t="s">
        <v>655</v>
      </c>
      <c r="D76" s="24" t="s">
        <v>656</v>
      </c>
      <c r="E76" s="38">
        <v>27136</v>
      </c>
      <c r="F76" s="38">
        <v>409877030</v>
      </c>
      <c r="G76" s="38">
        <v>166819951.21</v>
      </c>
      <c r="H76" s="38">
        <v>1283810.64</v>
      </c>
      <c r="I76" s="38">
        <v>16834252.25</v>
      </c>
      <c r="J76" s="38">
        <v>2410053.76</v>
      </c>
      <c r="K76" s="38">
        <v>6046153.68</v>
      </c>
      <c r="L76" s="38">
        <v>7074052.7</v>
      </c>
      <c r="M76" s="38">
        <v>99979.28</v>
      </c>
      <c r="N76" s="38">
        <v>219042.96</v>
      </c>
      <c r="O76" s="38">
        <v>6716.16</v>
      </c>
      <c r="P76" s="38">
        <v>5493737.45</v>
      </c>
      <c r="Q76" s="38">
        <v>165840764.35</v>
      </c>
      <c r="R76" s="38">
        <v>163518993.65</v>
      </c>
      <c r="S76" s="38">
        <v>125973.95</v>
      </c>
      <c r="T76" s="38">
        <v>511068.68</v>
      </c>
      <c r="U76" s="38">
        <v>3275.88</v>
      </c>
      <c r="V76" s="38">
        <v>84003.65</v>
      </c>
      <c r="W76" s="38">
        <v>28367.7</v>
      </c>
      <c r="X76" s="38">
        <v>162766303.79</v>
      </c>
      <c r="Y76" s="38">
        <v>1464896.73</v>
      </c>
      <c r="Z76" s="38">
        <v>1104322.04</v>
      </c>
      <c r="AA76" s="38">
        <v>0</v>
      </c>
      <c r="AB76" s="38">
        <v>160197085</v>
      </c>
      <c r="AC76" s="26"/>
    </row>
    <row r="77" spans="1:29" ht="12.75">
      <c r="A77" s="48" t="s">
        <v>178</v>
      </c>
      <c r="B77" s="49" t="s">
        <v>179</v>
      </c>
      <c r="C77" s="24" t="s">
        <v>659</v>
      </c>
      <c r="D77" s="24" t="s">
        <v>656</v>
      </c>
      <c r="E77" s="38">
        <v>4262</v>
      </c>
      <c r="F77" s="38">
        <v>75133032</v>
      </c>
      <c r="G77" s="38">
        <v>30579144.02</v>
      </c>
      <c r="H77" s="38">
        <v>1999809.49</v>
      </c>
      <c r="I77" s="38">
        <v>507846.08</v>
      </c>
      <c r="J77" s="38">
        <v>466940.8</v>
      </c>
      <c r="K77" s="38">
        <v>801147.76</v>
      </c>
      <c r="L77" s="38">
        <v>1273617.86</v>
      </c>
      <c r="M77" s="38">
        <v>93894.5</v>
      </c>
      <c r="N77" s="38">
        <v>24997.77</v>
      </c>
      <c r="O77" s="38">
        <v>0</v>
      </c>
      <c r="P77" s="38">
        <v>1207946</v>
      </c>
      <c r="Q77" s="38">
        <v>26152517.52</v>
      </c>
      <c r="R77" s="38">
        <v>25786382.27</v>
      </c>
      <c r="S77" s="38">
        <v>3530.85</v>
      </c>
      <c r="T77" s="38">
        <v>8485.16</v>
      </c>
      <c r="U77" s="38">
        <v>16.35</v>
      </c>
      <c r="V77" s="38">
        <v>6568.55</v>
      </c>
      <c r="W77" s="38">
        <v>0</v>
      </c>
      <c r="X77" s="38">
        <v>25767781.36</v>
      </c>
      <c r="Y77" s="38">
        <v>154606.69</v>
      </c>
      <c r="Z77" s="38">
        <v>180368.97</v>
      </c>
      <c r="AA77" s="38">
        <v>0</v>
      </c>
      <c r="AB77" s="38">
        <v>25432806</v>
      </c>
      <c r="AC77" s="26"/>
    </row>
    <row r="78" spans="1:29" ht="12.75">
      <c r="A78" s="48" t="s">
        <v>563</v>
      </c>
      <c r="B78" s="49" t="s">
        <v>564</v>
      </c>
      <c r="C78" s="24" t="s">
        <v>665</v>
      </c>
      <c r="D78" s="24" t="s">
        <v>663</v>
      </c>
      <c r="E78" s="38">
        <v>7740</v>
      </c>
      <c r="F78" s="38">
        <v>296725853</v>
      </c>
      <c r="G78" s="38">
        <v>120767422.17</v>
      </c>
      <c r="H78" s="38">
        <v>1804868.05</v>
      </c>
      <c r="I78" s="38">
        <v>6320262.28</v>
      </c>
      <c r="J78" s="38">
        <v>1976163.97</v>
      </c>
      <c r="K78" s="38">
        <v>1572591.97</v>
      </c>
      <c r="L78" s="38">
        <v>8874955.98</v>
      </c>
      <c r="M78" s="38">
        <v>24728.93</v>
      </c>
      <c r="N78" s="38">
        <v>0</v>
      </c>
      <c r="O78" s="38">
        <v>45731.52</v>
      </c>
      <c r="P78" s="38">
        <v>4284836.56</v>
      </c>
      <c r="Q78" s="38">
        <v>112456135.41</v>
      </c>
      <c r="R78" s="38">
        <v>110881749.51</v>
      </c>
      <c r="S78" s="38">
        <v>145719.36</v>
      </c>
      <c r="T78" s="38">
        <v>176078.66</v>
      </c>
      <c r="U78" s="38">
        <v>1545.68</v>
      </c>
      <c r="V78" s="38">
        <v>0</v>
      </c>
      <c r="W78" s="38">
        <v>0</v>
      </c>
      <c r="X78" s="38">
        <v>110558405.81</v>
      </c>
      <c r="Y78" s="38">
        <v>1326700.87</v>
      </c>
      <c r="Z78" s="38">
        <v>380559.04</v>
      </c>
      <c r="AA78" s="38">
        <v>0</v>
      </c>
      <c r="AB78" s="38">
        <v>108851146</v>
      </c>
      <c r="AC78" s="26"/>
    </row>
    <row r="79" spans="1:29" ht="12.75">
      <c r="A79" s="48" t="s">
        <v>359</v>
      </c>
      <c r="B79" s="49" t="s">
        <v>360</v>
      </c>
      <c r="C79" s="24" t="s">
        <v>659</v>
      </c>
      <c r="D79" s="24" t="s">
        <v>664</v>
      </c>
      <c r="E79" s="38">
        <v>2993</v>
      </c>
      <c r="F79" s="38">
        <v>45296520</v>
      </c>
      <c r="G79" s="38">
        <v>18435683.64</v>
      </c>
      <c r="H79" s="38">
        <v>664641.57</v>
      </c>
      <c r="I79" s="38">
        <v>282230.54</v>
      </c>
      <c r="J79" s="38">
        <v>290396.97</v>
      </c>
      <c r="K79" s="38">
        <v>666178.37</v>
      </c>
      <c r="L79" s="38">
        <v>785121.39</v>
      </c>
      <c r="M79" s="38">
        <v>32750.51</v>
      </c>
      <c r="N79" s="38">
        <v>34890.47</v>
      </c>
      <c r="O79" s="38">
        <v>0</v>
      </c>
      <c r="P79" s="38">
        <v>685686.62</v>
      </c>
      <c r="Q79" s="38">
        <v>16139042.22</v>
      </c>
      <c r="R79" s="38">
        <v>15913095.63</v>
      </c>
      <c r="S79" s="38">
        <v>4833.6</v>
      </c>
      <c r="T79" s="38">
        <v>22943.34</v>
      </c>
      <c r="U79" s="38">
        <v>0</v>
      </c>
      <c r="V79" s="38">
        <v>21931.32</v>
      </c>
      <c r="W79" s="38">
        <v>0</v>
      </c>
      <c r="X79" s="38">
        <v>15863387.37</v>
      </c>
      <c r="Y79" s="38">
        <v>95180.32</v>
      </c>
      <c r="Z79" s="38">
        <v>121832.09</v>
      </c>
      <c r="AA79" s="38">
        <v>0</v>
      </c>
      <c r="AB79" s="38">
        <v>15646375</v>
      </c>
      <c r="AC79" s="26"/>
    </row>
    <row r="80" spans="1:29" ht="12.75">
      <c r="A80" s="48" t="s">
        <v>499</v>
      </c>
      <c r="B80" s="49" t="s">
        <v>500</v>
      </c>
      <c r="C80" s="24" t="s">
        <v>659</v>
      </c>
      <c r="D80" s="24" t="s">
        <v>658</v>
      </c>
      <c r="E80" s="38">
        <v>2987</v>
      </c>
      <c r="F80" s="38">
        <v>265399000</v>
      </c>
      <c r="G80" s="38">
        <v>108017393</v>
      </c>
      <c r="H80" s="38">
        <v>1603999.45</v>
      </c>
      <c r="I80" s="38">
        <v>7862112.72</v>
      </c>
      <c r="J80" s="38">
        <v>1839473.16</v>
      </c>
      <c r="K80" s="38">
        <v>255755.02</v>
      </c>
      <c r="L80" s="38">
        <v>1454833.36</v>
      </c>
      <c r="M80" s="38">
        <v>20601.71</v>
      </c>
      <c r="N80" s="38">
        <v>0</v>
      </c>
      <c r="O80" s="38">
        <v>30000</v>
      </c>
      <c r="P80" s="38">
        <v>2161871.04</v>
      </c>
      <c r="Q80" s="38">
        <v>112191918.3</v>
      </c>
      <c r="R80" s="38">
        <v>110621231.44</v>
      </c>
      <c r="S80" s="38">
        <v>50317.65</v>
      </c>
      <c r="T80" s="38">
        <v>7301.09</v>
      </c>
      <c r="U80" s="38">
        <v>353.2</v>
      </c>
      <c r="V80" s="38">
        <v>0</v>
      </c>
      <c r="W80" s="38">
        <v>0</v>
      </c>
      <c r="X80" s="38">
        <v>110563259.5</v>
      </c>
      <c r="Y80" s="38">
        <v>663379.56</v>
      </c>
      <c r="Z80" s="38">
        <v>219637.25</v>
      </c>
      <c r="AA80" s="38">
        <v>0</v>
      </c>
      <c r="AB80" s="38">
        <v>109680243</v>
      </c>
      <c r="AC80" s="26"/>
    </row>
    <row r="81" spans="1:29" ht="12.75">
      <c r="A81" s="48" t="s">
        <v>621</v>
      </c>
      <c r="B81" s="49" t="s">
        <v>622</v>
      </c>
      <c r="C81" s="24" t="s">
        <v>666</v>
      </c>
      <c r="D81" s="24" t="s">
        <v>667</v>
      </c>
      <c r="E81" s="38">
        <v>8505</v>
      </c>
      <c r="F81" s="38">
        <v>295875926</v>
      </c>
      <c r="G81" s="38">
        <v>120421501.88</v>
      </c>
      <c r="H81" s="38">
        <v>3893661.49</v>
      </c>
      <c r="I81" s="38">
        <v>7287630.96</v>
      </c>
      <c r="J81" s="38">
        <v>1931504.44</v>
      </c>
      <c r="K81" s="38">
        <v>1780252.7</v>
      </c>
      <c r="L81" s="38">
        <v>6438535.05</v>
      </c>
      <c r="M81" s="38">
        <v>155146.43</v>
      </c>
      <c r="N81" s="38">
        <v>0</v>
      </c>
      <c r="O81" s="38">
        <v>0</v>
      </c>
      <c r="P81" s="38">
        <v>6635502.77</v>
      </c>
      <c r="Q81" s="38">
        <v>110737538.84</v>
      </c>
      <c r="R81" s="38">
        <v>109187213.3</v>
      </c>
      <c r="S81" s="38">
        <v>31057.21</v>
      </c>
      <c r="T81" s="38">
        <v>78749.34</v>
      </c>
      <c r="U81" s="38">
        <v>0</v>
      </c>
      <c r="V81" s="38">
        <v>0</v>
      </c>
      <c r="W81" s="38">
        <v>0</v>
      </c>
      <c r="X81" s="38">
        <v>109077406.75</v>
      </c>
      <c r="Y81" s="38">
        <v>1418006.29</v>
      </c>
      <c r="Z81" s="38">
        <v>435745.73</v>
      </c>
      <c r="AA81" s="38">
        <v>0</v>
      </c>
      <c r="AB81" s="38">
        <v>107223655</v>
      </c>
      <c r="AC81" s="26"/>
    </row>
    <row r="82" spans="1:29" ht="12.75">
      <c r="A82" s="48" t="s">
        <v>229</v>
      </c>
      <c r="B82" s="49" t="s">
        <v>230</v>
      </c>
      <c r="C82" s="24" t="s">
        <v>659</v>
      </c>
      <c r="D82" s="24" t="s">
        <v>657</v>
      </c>
      <c r="E82" s="38">
        <v>4282</v>
      </c>
      <c r="F82" s="38">
        <v>156243392</v>
      </c>
      <c r="G82" s="38">
        <v>63591060.54</v>
      </c>
      <c r="H82" s="38">
        <v>5145622.59</v>
      </c>
      <c r="I82" s="38">
        <v>857019.55</v>
      </c>
      <c r="J82" s="38">
        <v>1046328.08</v>
      </c>
      <c r="K82" s="38">
        <v>633702.44</v>
      </c>
      <c r="L82" s="38">
        <v>2673833.87</v>
      </c>
      <c r="M82" s="38">
        <v>72295.21</v>
      </c>
      <c r="N82" s="38">
        <v>1547.19</v>
      </c>
      <c r="O82" s="38">
        <v>0</v>
      </c>
      <c r="P82" s="38">
        <v>2565734.16</v>
      </c>
      <c r="Q82" s="38">
        <v>54401672.71</v>
      </c>
      <c r="R82" s="38">
        <v>53640049.29</v>
      </c>
      <c r="S82" s="38">
        <v>42051.78</v>
      </c>
      <c r="T82" s="38">
        <v>14900.85</v>
      </c>
      <c r="U82" s="38">
        <v>162.24</v>
      </c>
      <c r="V82" s="38">
        <v>0</v>
      </c>
      <c r="W82" s="38">
        <v>687.89</v>
      </c>
      <c r="X82" s="38">
        <v>53582246.53</v>
      </c>
      <c r="Y82" s="38">
        <v>321493.48</v>
      </c>
      <c r="Z82" s="38">
        <v>225510.23</v>
      </c>
      <c r="AA82" s="38">
        <v>0</v>
      </c>
      <c r="AB82" s="38">
        <v>53035243</v>
      </c>
      <c r="AC82" s="26"/>
    </row>
    <row r="83" spans="1:29" ht="12.75">
      <c r="A83" s="48" t="s">
        <v>132</v>
      </c>
      <c r="B83" s="49" t="s">
        <v>133</v>
      </c>
      <c r="C83" s="24" t="s">
        <v>655</v>
      </c>
      <c r="D83" s="24" t="s">
        <v>661</v>
      </c>
      <c r="E83" s="38">
        <v>3361</v>
      </c>
      <c r="F83" s="38">
        <v>86534074</v>
      </c>
      <c r="G83" s="38">
        <v>35219368.12</v>
      </c>
      <c r="H83" s="38">
        <v>1083851.72</v>
      </c>
      <c r="I83" s="38">
        <v>1110061.85</v>
      </c>
      <c r="J83" s="38">
        <v>567319.67</v>
      </c>
      <c r="K83" s="38">
        <v>689419.28</v>
      </c>
      <c r="L83" s="38">
        <v>1300983.51</v>
      </c>
      <c r="M83" s="38">
        <v>31697.05</v>
      </c>
      <c r="N83" s="38">
        <v>2709.01</v>
      </c>
      <c r="O83" s="38">
        <v>0</v>
      </c>
      <c r="P83" s="38">
        <v>1065249.57</v>
      </c>
      <c r="Q83" s="38">
        <v>32722839.5</v>
      </c>
      <c r="R83" s="38">
        <v>32264719.75</v>
      </c>
      <c r="S83" s="38">
        <v>11168.6</v>
      </c>
      <c r="T83" s="38">
        <v>2071.61</v>
      </c>
      <c r="U83" s="38">
        <v>0</v>
      </c>
      <c r="V83" s="38">
        <v>0</v>
      </c>
      <c r="W83" s="38">
        <v>0</v>
      </c>
      <c r="X83" s="38">
        <v>32251479.54</v>
      </c>
      <c r="Y83" s="38">
        <v>290263.32</v>
      </c>
      <c r="Z83" s="38">
        <v>148673.94</v>
      </c>
      <c r="AA83" s="38">
        <v>0</v>
      </c>
      <c r="AB83" s="38">
        <v>31812542</v>
      </c>
      <c r="AC83" s="26"/>
    </row>
    <row r="84" spans="1:29" ht="12.75">
      <c r="A84" s="48" t="s">
        <v>263</v>
      </c>
      <c r="B84" s="49" t="s">
        <v>264</v>
      </c>
      <c r="C84" s="24" t="s">
        <v>659</v>
      </c>
      <c r="D84" s="24" t="s">
        <v>658</v>
      </c>
      <c r="E84" s="38">
        <v>2801</v>
      </c>
      <c r="F84" s="38">
        <v>197365782</v>
      </c>
      <c r="G84" s="38">
        <v>80327873.27</v>
      </c>
      <c r="H84" s="38">
        <v>927365.01</v>
      </c>
      <c r="I84" s="38">
        <v>3198856.5</v>
      </c>
      <c r="J84" s="38">
        <v>1354714.05</v>
      </c>
      <c r="K84" s="38">
        <v>443599.41</v>
      </c>
      <c r="L84" s="38">
        <v>1326564.57</v>
      </c>
      <c r="M84" s="38">
        <v>44553.6</v>
      </c>
      <c r="N84" s="38">
        <v>1635.39</v>
      </c>
      <c r="O84" s="38">
        <v>0</v>
      </c>
      <c r="P84" s="38">
        <v>3188693.42</v>
      </c>
      <c r="Q84" s="38">
        <v>78949032.42</v>
      </c>
      <c r="R84" s="38">
        <v>77843745.97</v>
      </c>
      <c r="S84" s="38">
        <v>9448.26</v>
      </c>
      <c r="T84" s="38">
        <v>3441.6</v>
      </c>
      <c r="U84" s="38">
        <v>1676.7</v>
      </c>
      <c r="V84" s="38">
        <v>0</v>
      </c>
      <c r="W84" s="38">
        <v>1382.58</v>
      </c>
      <c r="X84" s="38">
        <v>77827796.83</v>
      </c>
      <c r="Y84" s="38">
        <v>466966.78</v>
      </c>
      <c r="Z84" s="38">
        <v>178966.7</v>
      </c>
      <c r="AA84" s="38">
        <v>0</v>
      </c>
      <c r="AB84" s="38">
        <v>77181863</v>
      </c>
      <c r="AC84" s="26"/>
    </row>
    <row r="85" spans="1:29" ht="12.75">
      <c r="A85" s="48" t="s">
        <v>375</v>
      </c>
      <c r="B85" s="49" t="s">
        <v>376</v>
      </c>
      <c r="C85" s="24" t="s">
        <v>659</v>
      </c>
      <c r="D85" s="24" t="s">
        <v>662</v>
      </c>
      <c r="E85" s="38">
        <v>2298</v>
      </c>
      <c r="F85" s="38">
        <v>90628830</v>
      </c>
      <c r="G85" s="38">
        <v>36885933.81</v>
      </c>
      <c r="H85" s="38">
        <v>485180.96</v>
      </c>
      <c r="I85" s="38">
        <v>4269519.14</v>
      </c>
      <c r="J85" s="38">
        <v>611677.92</v>
      </c>
      <c r="K85" s="38">
        <v>418391.6</v>
      </c>
      <c r="L85" s="38">
        <v>642114.91</v>
      </c>
      <c r="M85" s="38">
        <v>21619.67</v>
      </c>
      <c r="N85" s="38">
        <v>19434.49</v>
      </c>
      <c r="O85" s="38">
        <v>0</v>
      </c>
      <c r="P85" s="38">
        <v>1317210.76</v>
      </c>
      <c r="Q85" s="38">
        <v>38863178.48</v>
      </c>
      <c r="R85" s="38">
        <v>38319093.98</v>
      </c>
      <c r="S85" s="38">
        <v>15030.72</v>
      </c>
      <c r="T85" s="38">
        <v>47875.06</v>
      </c>
      <c r="U85" s="38">
        <v>816.94</v>
      </c>
      <c r="V85" s="38">
        <v>0</v>
      </c>
      <c r="W85" s="38">
        <v>1552.5</v>
      </c>
      <c r="X85" s="38">
        <v>38253818.76</v>
      </c>
      <c r="Y85" s="38">
        <v>229522.91</v>
      </c>
      <c r="Z85" s="38">
        <v>114189.99</v>
      </c>
      <c r="AA85" s="38">
        <v>0</v>
      </c>
      <c r="AB85" s="38">
        <v>37910106</v>
      </c>
      <c r="AC85" s="26"/>
    </row>
    <row r="86" spans="1:29" ht="12.75">
      <c r="A86" s="48" t="s">
        <v>78</v>
      </c>
      <c r="B86" s="49" t="s">
        <v>79</v>
      </c>
      <c r="C86" s="24" t="s">
        <v>655</v>
      </c>
      <c r="D86" s="24" t="s">
        <v>662</v>
      </c>
      <c r="E86" s="38">
        <v>6808</v>
      </c>
      <c r="F86" s="38">
        <v>216941339</v>
      </c>
      <c r="G86" s="38">
        <v>88295124.97</v>
      </c>
      <c r="H86" s="38">
        <v>1824067</v>
      </c>
      <c r="I86" s="38">
        <v>4964198</v>
      </c>
      <c r="J86" s="38">
        <v>1177898.8</v>
      </c>
      <c r="K86" s="38">
        <v>1201094.36</v>
      </c>
      <c r="L86" s="38">
        <v>4287786</v>
      </c>
      <c r="M86" s="38">
        <v>27360.75</v>
      </c>
      <c r="N86" s="38">
        <v>0</v>
      </c>
      <c r="O86" s="38">
        <v>1000</v>
      </c>
      <c r="P86" s="38">
        <v>2644290.59</v>
      </c>
      <c r="Q86" s="38">
        <v>84451623.07</v>
      </c>
      <c r="R86" s="38">
        <v>83269300.35</v>
      </c>
      <c r="S86" s="38">
        <v>39843.24</v>
      </c>
      <c r="T86" s="38">
        <v>93159.4</v>
      </c>
      <c r="U86" s="38">
        <v>1710.05</v>
      </c>
      <c r="V86" s="38">
        <v>0</v>
      </c>
      <c r="W86" s="38">
        <v>0</v>
      </c>
      <c r="X86" s="38">
        <v>83134587.66</v>
      </c>
      <c r="Y86" s="38">
        <v>748211.29</v>
      </c>
      <c r="Z86" s="38">
        <v>315006.61</v>
      </c>
      <c r="AA86" s="38">
        <v>0</v>
      </c>
      <c r="AB86" s="38">
        <v>82071370</v>
      </c>
      <c r="AC86" s="26"/>
    </row>
    <row r="87" spans="1:29" ht="12.75">
      <c r="A87" s="48" t="s">
        <v>86</v>
      </c>
      <c r="B87" s="49" t="s">
        <v>87</v>
      </c>
      <c r="C87" s="24" t="s">
        <v>659</v>
      </c>
      <c r="D87" s="24" t="s">
        <v>662</v>
      </c>
      <c r="E87" s="38">
        <v>3672</v>
      </c>
      <c r="F87" s="38">
        <v>46589792</v>
      </c>
      <c r="G87" s="38">
        <v>18962045.34</v>
      </c>
      <c r="H87" s="38">
        <v>1064806.46</v>
      </c>
      <c r="I87" s="38">
        <v>834906.59</v>
      </c>
      <c r="J87" s="38">
        <v>287700.47</v>
      </c>
      <c r="K87" s="38">
        <v>710900.84</v>
      </c>
      <c r="L87" s="38">
        <v>637073.59</v>
      </c>
      <c r="M87" s="38">
        <v>42920.07</v>
      </c>
      <c r="N87" s="38">
        <v>42355.79</v>
      </c>
      <c r="O87" s="38">
        <v>0</v>
      </c>
      <c r="P87" s="38">
        <v>672091.06</v>
      </c>
      <c r="Q87" s="38">
        <v>16914504.59</v>
      </c>
      <c r="R87" s="38">
        <v>16677701.53</v>
      </c>
      <c r="S87" s="38">
        <v>19954.37</v>
      </c>
      <c r="T87" s="38">
        <v>85776.49</v>
      </c>
      <c r="U87" s="38">
        <v>1055.45</v>
      </c>
      <c r="V87" s="38">
        <v>31766.84</v>
      </c>
      <c r="W87" s="38">
        <v>4603.84</v>
      </c>
      <c r="X87" s="38">
        <v>16534544.54</v>
      </c>
      <c r="Y87" s="38">
        <v>99207.27</v>
      </c>
      <c r="Z87" s="38">
        <v>146483.83</v>
      </c>
      <c r="AA87" s="38">
        <v>0</v>
      </c>
      <c r="AB87" s="38">
        <v>16288853</v>
      </c>
      <c r="AC87" s="26"/>
    </row>
    <row r="88" spans="1:29" ht="12.75">
      <c r="A88" s="48" t="s">
        <v>545</v>
      </c>
      <c r="B88" s="49" t="s">
        <v>546</v>
      </c>
      <c r="C88" s="24" t="s">
        <v>665</v>
      </c>
      <c r="D88" s="24" t="s">
        <v>664</v>
      </c>
      <c r="E88" s="38">
        <v>8092</v>
      </c>
      <c r="F88" s="38">
        <v>228221789</v>
      </c>
      <c r="G88" s="38">
        <v>92886268.12</v>
      </c>
      <c r="H88" s="38">
        <v>3548019</v>
      </c>
      <c r="I88" s="38">
        <v>2712362.89</v>
      </c>
      <c r="J88" s="38">
        <v>1497214</v>
      </c>
      <c r="K88" s="38">
        <v>1899365.75</v>
      </c>
      <c r="L88" s="38">
        <v>3053864.68</v>
      </c>
      <c r="M88" s="38">
        <v>28652.56</v>
      </c>
      <c r="N88" s="38">
        <v>5171.04</v>
      </c>
      <c r="O88" s="38">
        <v>2076559.42</v>
      </c>
      <c r="P88" s="38">
        <v>4472029.58</v>
      </c>
      <c r="Q88" s="38">
        <v>82012182.98</v>
      </c>
      <c r="R88" s="38">
        <v>80864012.42</v>
      </c>
      <c r="S88" s="38">
        <v>43121.83</v>
      </c>
      <c r="T88" s="38">
        <v>109897.6</v>
      </c>
      <c r="U88" s="38">
        <v>0</v>
      </c>
      <c r="V88" s="38">
        <v>0</v>
      </c>
      <c r="W88" s="38">
        <v>0</v>
      </c>
      <c r="X88" s="38">
        <v>80710992.98</v>
      </c>
      <c r="Y88" s="38">
        <v>968531.92</v>
      </c>
      <c r="Z88" s="38">
        <v>364561.66</v>
      </c>
      <c r="AA88" s="38">
        <v>0</v>
      </c>
      <c r="AB88" s="38">
        <v>79377899</v>
      </c>
      <c r="AC88" s="26"/>
    </row>
    <row r="89" spans="1:29" ht="12.75">
      <c r="A89" s="48" t="s">
        <v>265</v>
      </c>
      <c r="B89" s="49" t="s">
        <v>266</v>
      </c>
      <c r="C89" s="24" t="s">
        <v>659</v>
      </c>
      <c r="D89" s="24" t="s">
        <v>658</v>
      </c>
      <c r="E89" s="38">
        <v>3418</v>
      </c>
      <c r="F89" s="38">
        <v>91258401</v>
      </c>
      <c r="G89" s="38">
        <v>37142169.21</v>
      </c>
      <c r="H89" s="38">
        <v>1216718.89</v>
      </c>
      <c r="I89" s="38">
        <v>874587</v>
      </c>
      <c r="J89" s="38">
        <v>598227.88</v>
      </c>
      <c r="K89" s="38">
        <v>680547.64</v>
      </c>
      <c r="L89" s="38">
        <v>1150933.53</v>
      </c>
      <c r="M89" s="38">
        <v>27227.7</v>
      </c>
      <c r="N89" s="38">
        <v>28872.65</v>
      </c>
      <c r="O89" s="38">
        <v>0</v>
      </c>
      <c r="P89" s="38">
        <v>4714060</v>
      </c>
      <c r="Q89" s="38">
        <v>30796623.68</v>
      </c>
      <c r="R89" s="38">
        <v>30365470.95</v>
      </c>
      <c r="S89" s="38">
        <v>29414.92</v>
      </c>
      <c r="T89" s="38">
        <v>39508.51</v>
      </c>
      <c r="U89" s="38">
        <v>0</v>
      </c>
      <c r="V89" s="38">
        <v>706.39</v>
      </c>
      <c r="W89" s="38">
        <v>0</v>
      </c>
      <c r="X89" s="38">
        <v>30295841.13</v>
      </c>
      <c r="Y89" s="38">
        <v>181775.05</v>
      </c>
      <c r="Z89" s="38">
        <v>154730.12</v>
      </c>
      <c r="AA89" s="38">
        <v>0</v>
      </c>
      <c r="AB89" s="38">
        <v>29959336</v>
      </c>
      <c r="AC89" s="26"/>
    </row>
    <row r="90" spans="1:29" ht="12.75">
      <c r="A90" s="48" t="s">
        <v>565</v>
      </c>
      <c r="B90" s="49" t="s">
        <v>566</v>
      </c>
      <c r="C90" s="24" t="s">
        <v>665</v>
      </c>
      <c r="D90" s="24" t="s">
        <v>663</v>
      </c>
      <c r="E90" s="38">
        <v>9968</v>
      </c>
      <c r="F90" s="38">
        <v>251458842</v>
      </c>
      <c r="G90" s="38">
        <v>102343748.69</v>
      </c>
      <c r="H90" s="38">
        <v>1981827.46</v>
      </c>
      <c r="I90" s="38">
        <v>4541151.65</v>
      </c>
      <c r="J90" s="38">
        <v>1631962.58</v>
      </c>
      <c r="K90" s="38">
        <v>2208648.35</v>
      </c>
      <c r="L90" s="38">
        <v>3550850.92</v>
      </c>
      <c r="M90" s="38">
        <v>14967.85</v>
      </c>
      <c r="N90" s="38">
        <v>0</v>
      </c>
      <c r="O90" s="38">
        <v>120000</v>
      </c>
      <c r="P90" s="38">
        <v>3909171.93</v>
      </c>
      <c r="Q90" s="38">
        <v>96731396.41</v>
      </c>
      <c r="R90" s="38">
        <v>95377156.86</v>
      </c>
      <c r="S90" s="38">
        <v>105843.95</v>
      </c>
      <c r="T90" s="38">
        <v>20430.46</v>
      </c>
      <c r="U90" s="38">
        <v>783.26</v>
      </c>
      <c r="V90" s="38">
        <v>0</v>
      </c>
      <c r="W90" s="38">
        <v>0</v>
      </c>
      <c r="X90" s="38">
        <v>95250099.19</v>
      </c>
      <c r="Y90" s="38">
        <v>1143001.19</v>
      </c>
      <c r="Z90" s="38">
        <v>445975.08</v>
      </c>
      <c r="AA90" s="38">
        <v>0</v>
      </c>
      <c r="AB90" s="38">
        <v>93661123</v>
      </c>
      <c r="AC90" s="26"/>
    </row>
    <row r="91" spans="1:29" ht="12.75">
      <c r="A91" s="48" t="s">
        <v>134</v>
      </c>
      <c r="B91" s="49" t="s">
        <v>135</v>
      </c>
      <c r="C91" s="24" t="s">
        <v>655</v>
      </c>
      <c r="D91" s="24" t="s">
        <v>661</v>
      </c>
      <c r="E91" s="38">
        <v>14546</v>
      </c>
      <c r="F91" s="38">
        <v>290349842</v>
      </c>
      <c r="G91" s="38">
        <v>118172385.69</v>
      </c>
      <c r="H91" s="38">
        <v>4468713</v>
      </c>
      <c r="I91" s="38">
        <v>3879839</v>
      </c>
      <c r="J91" s="38">
        <v>1873860.9</v>
      </c>
      <c r="K91" s="38">
        <v>3029214.66</v>
      </c>
      <c r="L91" s="38">
        <v>6493738.15</v>
      </c>
      <c r="M91" s="38">
        <v>187633.27</v>
      </c>
      <c r="N91" s="38">
        <v>87295.02</v>
      </c>
      <c r="O91" s="38">
        <v>4462.46</v>
      </c>
      <c r="P91" s="38">
        <v>5166034.36</v>
      </c>
      <c r="Q91" s="38">
        <v>104488994.67</v>
      </c>
      <c r="R91" s="38">
        <v>103026148.74</v>
      </c>
      <c r="S91" s="38">
        <v>119186.57</v>
      </c>
      <c r="T91" s="38">
        <v>75200.63</v>
      </c>
      <c r="U91" s="38">
        <v>2680.29</v>
      </c>
      <c r="V91" s="38">
        <v>14481.81</v>
      </c>
      <c r="W91" s="38">
        <v>6099.76</v>
      </c>
      <c r="X91" s="38">
        <v>102808499.68</v>
      </c>
      <c r="Y91" s="38">
        <v>925276.5</v>
      </c>
      <c r="Z91" s="38">
        <v>615453.97</v>
      </c>
      <c r="AA91" s="38">
        <v>0</v>
      </c>
      <c r="AB91" s="38">
        <v>101267769</v>
      </c>
      <c r="AC91" s="26"/>
    </row>
    <row r="92" spans="1:29" ht="12.75">
      <c r="A92" s="48" t="s">
        <v>623</v>
      </c>
      <c r="B92" s="49" t="s">
        <v>624</v>
      </c>
      <c r="C92" s="24" t="s">
        <v>666</v>
      </c>
      <c r="D92" s="24" t="s">
        <v>667</v>
      </c>
      <c r="E92" s="38">
        <v>9274</v>
      </c>
      <c r="F92" s="38">
        <v>355126069</v>
      </c>
      <c r="G92" s="38">
        <v>144536310.08</v>
      </c>
      <c r="H92" s="38">
        <v>7417679.91</v>
      </c>
      <c r="I92" s="38">
        <v>1257509.39</v>
      </c>
      <c r="J92" s="38">
        <v>2033851</v>
      </c>
      <c r="K92" s="38">
        <v>1135060.18</v>
      </c>
      <c r="L92" s="38">
        <v>5711614.4</v>
      </c>
      <c r="M92" s="38">
        <v>37988.92</v>
      </c>
      <c r="N92" s="38">
        <v>0</v>
      </c>
      <c r="O92" s="38">
        <v>285846.47</v>
      </c>
      <c r="P92" s="38">
        <v>17069999.29</v>
      </c>
      <c r="Q92" s="38">
        <v>116169481.3</v>
      </c>
      <c r="R92" s="38">
        <v>114543108.56</v>
      </c>
      <c r="S92" s="38">
        <v>123024.61</v>
      </c>
      <c r="T92" s="38">
        <v>87992.76</v>
      </c>
      <c r="U92" s="38">
        <v>0</v>
      </c>
      <c r="V92" s="38">
        <v>0</v>
      </c>
      <c r="W92" s="38">
        <v>0</v>
      </c>
      <c r="X92" s="38">
        <v>114332091.19</v>
      </c>
      <c r="Y92" s="38">
        <v>1486317.19</v>
      </c>
      <c r="Z92" s="38">
        <v>506304.5</v>
      </c>
      <c r="AA92" s="38">
        <v>0</v>
      </c>
      <c r="AB92" s="38">
        <v>112339470</v>
      </c>
      <c r="AC92" s="26"/>
    </row>
    <row r="93" spans="1:29" ht="12.75">
      <c r="A93" s="48" t="s">
        <v>41</v>
      </c>
      <c r="B93" s="49" t="s">
        <v>42</v>
      </c>
      <c r="C93" s="24" t="s">
        <v>659</v>
      </c>
      <c r="D93" s="24" t="s">
        <v>657</v>
      </c>
      <c r="E93" s="38">
        <v>2126</v>
      </c>
      <c r="F93" s="38">
        <v>44956007</v>
      </c>
      <c r="G93" s="38">
        <v>18297094.85</v>
      </c>
      <c r="H93" s="38">
        <v>670123.03</v>
      </c>
      <c r="I93" s="38">
        <v>819615.01</v>
      </c>
      <c r="J93" s="38">
        <v>280238.09</v>
      </c>
      <c r="K93" s="38">
        <v>549147.3</v>
      </c>
      <c r="L93" s="38">
        <v>795550.6</v>
      </c>
      <c r="M93" s="38">
        <v>0</v>
      </c>
      <c r="N93" s="38">
        <v>23011.94</v>
      </c>
      <c r="O93" s="38">
        <v>0</v>
      </c>
      <c r="P93" s="38">
        <v>874638.71</v>
      </c>
      <c r="Q93" s="38">
        <v>16484476.37</v>
      </c>
      <c r="R93" s="38">
        <v>16253693.7</v>
      </c>
      <c r="S93" s="38">
        <v>25105.67</v>
      </c>
      <c r="T93" s="38">
        <v>103648.43</v>
      </c>
      <c r="U93" s="38">
        <v>0</v>
      </c>
      <c r="V93" s="38">
        <v>10718.24</v>
      </c>
      <c r="W93" s="38">
        <v>0</v>
      </c>
      <c r="X93" s="38">
        <v>16114221.36</v>
      </c>
      <c r="Y93" s="38">
        <v>96685.33</v>
      </c>
      <c r="Z93" s="38">
        <v>94912.67</v>
      </c>
      <c r="AA93" s="38">
        <v>0</v>
      </c>
      <c r="AB93" s="38">
        <v>15922623</v>
      </c>
      <c r="AC93" s="26"/>
    </row>
    <row r="94" spans="1:29" ht="12.75">
      <c r="A94" s="48" t="s">
        <v>100</v>
      </c>
      <c r="B94" s="49" t="s">
        <v>101</v>
      </c>
      <c r="C94" s="24" t="s">
        <v>659</v>
      </c>
      <c r="D94" s="24" t="s">
        <v>656</v>
      </c>
      <c r="E94" s="38">
        <v>5566</v>
      </c>
      <c r="F94" s="38">
        <v>80892151</v>
      </c>
      <c r="G94" s="38">
        <v>32923105.46</v>
      </c>
      <c r="H94" s="38">
        <v>3526194.49</v>
      </c>
      <c r="I94" s="38">
        <v>216983.57</v>
      </c>
      <c r="J94" s="38">
        <v>488787.93</v>
      </c>
      <c r="K94" s="38">
        <v>1251392.68</v>
      </c>
      <c r="L94" s="38">
        <v>1335701.79</v>
      </c>
      <c r="M94" s="38">
        <v>105700.24</v>
      </c>
      <c r="N94" s="38">
        <v>39676.62</v>
      </c>
      <c r="O94" s="38">
        <v>0</v>
      </c>
      <c r="P94" s="38">
        <v>911360.53</v>
      </c>
      <c r="Q94" s="38">
        <v>26458850.61</v>
      </c>
      <c r="R94" s="38">
        <v>26088426.7</v>
      </c>
      <c r="S94" s="38">
        <v>25703.7</v>
      </c>
      <c r="T94" s="38">
        <v>18898.14</v>
      </c>
      <c r="U94" s="38">
        <v>3878.76</v>
      </c>
      <c r="V94" s="38">
        <v>11885.52</v>
      </c>
      <c r="W94" s="38">
        <v>0</v>
      </c>
      <c r="X94" s="38">
        <v>26028060.58</v>
      </c>
      <c r="Y94" s="38">
        <v>156168.36</v>
      </c>
      <c r="Z94" s="38">
        <v>225455.49</v>
      </c>
      <c r="AA94" s="38">
        <v>0</v>
      </c>
      <c r="AB94" s="38">
        <v>25646437</v>
      </c>
      <c r="AC94" s="26"/>
    </row>
    <row r="95" spans="1:29" ht="12.75">
      <c r="A95" s="48" t="s">
        <v>122</v>
      </c>
      <c r="B95" s="49" t="s">
        <v>123</v>
      </c>
      <c r="C95" s="24" t="s">
        <v>659</v>
      </c>
      <c r="D95" s="24" t="s">
        <v>656</v>
      </c>
      <c r="E95" s="38">
        <v>2565</v>
      </c>
      <c r="F95" s="38">
        <v>52933651</v>
      </c>
      <c r="G95" s="38">
        <v>21543995.96</v>
      </c>
      <c r="H95" s="38">
        <v>780684.92</v>
      </c>
      <c r="I95" s="38">
        <v>481184.23</v>
      </c>
      <c r="J95" s="38">
        <v>324380.21</v>
      </c>
      <c r="K95" s="38">
        <v>691251.16</v>
      </c>
      <c r="L95" s="38">
        <v>599272.41</v>
      </c>
      <c r="M95" s="38">
        <v>0</v>
      </c>
      <c r="N95" s="38">
        <v>13049.5</v>
      </c>
      <c r="O95" s="38">
        <v>2828.65</v>
      </c>
      <c r="P95" s="38">
        <v>782583.06</v>
      </c>
      <c r="Q95" s="38">
        <v>19479890.7</v>
      </c>
      <c r="R95" s="38">
        <v>19207172.23</v>
      </c>
      <c r="S95" s="38">
        <v>6966.99</v>
      </c>
      <c r="T95" s="38">
        <v>2227.14</v>
      </c>
      <c r="U95" s="38">
        <v>0</v>
      </c>
      <c r="V95" s="38">
        <v>9313.61</v>
      </c>
      <c r="W95" s="38">
        <v>0</v>
      </c>
      <c r="X95" s="38">
        <v>19188664.49</v>
      </c>
      <c r="Y95" s="38">
        <v>115131.99</v>
      </c>
      <c r="Z95" s="38">
        <v>109104.13</v>
      </c>
      <c r="AA95" s="38">
        <v>0</v>
      </c>
      <c r="AB95" s="38">
        <v>18964428</v>
      </c>
      <c r="AC95" s="26"/>
    </row>
    <row r="96" spans="1:29" ht="12.75">
      <c r="A96" s="48" t="s">
        <v>194</v>
      </c>
      <c r="B96" s="49" t="s">
        <v>195</v>
      </c>
      <c r="C96" s="24" t="s">
        <v>659</v>
      </c>
      <c r="D96" s="24" t="s">
        <v>658</v>
      </c>
      <c r="E96" s="38">
        <v>3413</v>
      </c>
      <c r="F96" s="38">
        <v>76168911</v>
      </c>
      <c r="G96" s="38">
        <v>31000746.78</v>
      </c>
      <c r="H96" s="38">
        <v>1544146</v>
      </c>
      <c r="I96" s="38">
        <v>708000</v>
      </c>
      <c r="J96" s="38">
        <v>473693</v>
      </c>
      <c r="K96" s="38">
        <v>818113</v>
      </c>
      <c r="L96" s="38">
        <v>1291711</v>
      </c>
      <c r="M96" s="38">
        <v>40871</v>
      </c>
      <c r="N96" s="38">
        <v>21944</v>
      </c>
      <c r="O96" s="38">
        <v>8988</v>
      </c>
      <c r="P96" s="38">
        <v>1061078</v>
      </c>
      <c r="Q96" s="38">
        <v>27395588.78</v>
      </c>
      <c r="R96" s="38">
        <v>27012050.54</v>
      </c>
      <c r="S96" s="38">
        <v>14500</v>
      </c>
      <c r="T96" s="38">
        <v>380016</v>
      </c>
      <c r="U96" s="38">
        <v>7605</v>
      </c>
      <c r="V96" s="38">
        <v>16458</v>
      </c>
      <c r="W96" s="38">
        <v>0</v>
      </c>
      <c r="X96" s="38">
        <v>26593471.54</v>
      </c>
      <c r="Y96" s="38">
        <v>159560.83</v>
      </c>
      <c r="Z96" s="38">
        <v>153185.66</v>
      </c>
      <c r="AA96" s="38">
        <v>0</v>
      </c>
      <c r="AB96" s="38">
        <v>26280725</v>
      </c>
      <c r="AC96" s="26"/>
    </row>
    <row r="97" spans="1:29" ht="12.75">
      <c r="A97" s="48" t="s">
        <v>231</v>
      </c>
      <c r="B97" s="49" t="s">
        <v>232</v>
      </c>
      <c r="C97" s="24" t="s">
        <v>659</v>
      </c>
      <c r="D97" s="24" t="s">
        <v>657</v>
      </c>
      <c r="E97" s="38">
        <v>4081</v>
      </c>
      <c r="F97" s="38">
        <v>116772506</v>
      </c>
      <c r="G97" s="38">
        <v>47526409.94</v>
      </c>
      <c r="H97" s="38">
        <v>1909941.1</v>
      </c>
      <c r="I97" s="38">
        <v>2049374.37</v>
      </c>
      <c r="J97" s="38">
        <v>592867.94</v>
      </c>
      <c r="K97" s="38">
        <v>818722.11</v>
      </c>
      <c r="L97" s="38">
        <v>3294915.99</v>
      </c>
      <c r="M97" s="38">
        <v>78366.02</v>
      </c>
      <c r="N97" s="38">
        <v>44331.92</v>
      </c>
      <c r="O97" s="38">
        <v>361330.91</v>
      </c>
      <c r="P97" s="38">
        <v>2331970.6</v>
      </c>
      <c r="Q97" s="38">
        <v>41329073.6</v>
      </c>
      <c r="R97" s="38">
        <v>40750466.57</v>
      </c>
      <c r="S97" s="38">
        <v>118120.92</v>
      </c>
      <c r="T97" s="38">
        <v>60513.4</v>
      </c>
      <c r="U97" s="38">
        <v>0</v>
      </c>
      <c r="V97" s="38">
        <v>44331.92</v>
      </c>
      <c r="W97" s="38">
        <v>5150.52</v>
      </c>
      <c r="X97" s="38">
        <v>40522349.81</v>
      </c>
      <c r="Y97" s="38">
        <v>243134.1</v>
      </c>
      <c r="Z97" s="38">
        <v>203151.05</v>
      </c>
      <c r="AA97" s="38">
        <v>0</v>
      </c>
      <c r="AB97" s="38">
        <v>40076065</v>
      </c>
      <c r="AC97" s="26"/>
    </row>
    <row r="98" spans="1:29" ht="12.75">
      <c r="A98" s="48" t="s">
        <v>331</v>
      </c>
      <c r="B98" s="49" t="s">
        <v>332</v>
      </c>
      <c r="C98" s="24" t="s">
        <v>659</v>
      </c>
      <c r="D98" s="24" t="s">
        <v>662</v>
      </c>
      <c r="E98" s="38">
        <v>6890</v>
      </c>
      <c r="F98" s="38">
        <v>88942744</v>
      </c>
      <c r="G98" s="38">
        <v>36199696.81</v>
      </c>
      <c r="H98" s="38">
        <v>1245544</v>
      </c>
      <c r="I98" s="38">
        <v>713197</v>
      </c>
      <c r="J98" s="38">
        <v>541232</v>
      </c>
      <c r="K98" s="38">
        <v>1590709</v>
      </c>
      <c r="L98" s="38">
        <v>1253394</v>
      </c>
      <c r="M98" s="38">
        <v>80431</v>
      </c>
      <c r="N98" s="38">
        <v>91691</v>
      </c>
      <c r="O98" s="38">
        <v>0</v>
      </c>
      <c r="P98" s="38">
        <v>1111306</v>
      </c>
      <c r="Q98" s="38">
        <v>32081050.81</v>
      </c>
      <c r="R98" s="38">
        <v>31631916.1</v>
      </c>
      <c r="S98" s="38">
        <v>10585</v>
      </c>
      <c r="T98" s="38">
        <v>7135</v>
      </c>
      <c r="U98" s="38">
        <v>2764</v>
      </c>
      <c r="V98" s="38">
        <v>16962</v>
      </c>
      <c r="W98" s="38">
        <v>0</v>
      </c>
      <c r="X98" s="38">
        <v>31594470.1</v>
      </c>
      <c r="Y98" s="38">
        <v>189566.82</v>
      </c>
      <c r="Z98" s="38">
        <v>275363.29</v>
      </c>
      <c r="AA98" s="38">
        <v>0</v>
      </c>
      <c r="AB98" s="38">
        <v>31129540</v>
      </c>
      <c r="AC98" s="26"/>
    </row>
    <row r="99" spans="1:29" ht="12.75">
      <c r="A99" s="48" t="s">
        <v>377</v>
      </c>
      <c r="B99" s="49" t="s">
        <v>378</v>
      </c>
      <c r="C99" s="24" t="s">
        <v>659</v>
      </c>
      <c r="D99" s="24" t="s">
        <v>662</v>
      </c>
      <c r="E99" s="38">
        <v>2230</v>
      </c>
      <c r="F99" s="38">
        <v>54452914</v>
      </c>
      <c r="G99" s="38">
        <v>22162336</v>
      </c>
      <c r="H99" s="38">
        <v>387213.19</v>
      </c>
      <c r="I99" s="38">
        <v>2311333.85</v>
      </c>
      <c r="J99" s="38">
        <v>353903.54</v>
      </c>
      <c r="K99" s="38">
        <v>575796.56</v>
      </c>
      <c r="L99" s="38">
        <v>1009420.74</v>
      </c>
      <c r="M99" s="38">
        <v>15739.18</v>
      </c>
      <c r="N99" s="38">
        <v>16289</v>
      </c>
      <c r="O99" s="38">
        <v>0</v>
      </c>
      <c r="P99" s="38">
        <v>906465.84</v>
      </c>
      <c r="Q99" s="38">
        <v>21916648.88</v>
      </c>
      <c r="R99" s="38">
        <v>21609815.8</v>
      </c>
      <c r="S99" s="38">
        <v>10920.18</v>
      </c>
      <c r="T99" s="38">
        <v>77312.9</v>
      </c>
      <c r="U99" s="38">
        <v>983.7</v>
      </c>
      <c r="V99" s="38">
        <v>7438.18</v>
      </c>
      <c r="W99" s="38">
        <v>30952.45</v>
      </c>
      <c r="X99" s="38">
        <v>21482208.39</v>
      </c>
      <c r="Y99" s="38">
        <v>128893.25</v>
      </c>
      <c r="Z99" s="38">
        <v>99465.79</v>
      </c>
      <c r="AA99" s="38">
        <v>0</v>
      </c>
      <c r="AB99" s="38">
        <v>21253849</v>
      </c>
      <c r="AC99" s="26"/>
    </row>
    <row r="100" spans="1:29" ht="12.75">
      <c r="A100" s="48" t="s">
        <v>247</v>
      </c>
      <c r="B100" s="49" t="s">
        <v>248</v>
      </c>
      <c r="C100" s="24" t="s">
        <v>655</v>
      </c>
      <c r="D100" s="24" t="s">
        <v>664</v>
      </c>
      <c r="E100" s="38">
        <v>10096</v>
      </c>
      <c r="F100" s="38">
        <v>219110595</v>
      </c>
      <c r="G100" s="38">
        <v>89178012.17</v>
      </c>
      <c r="H100" s="38">
        <v>4491566</v>
      </c>
      <c r="I100" s="38">
        <v>2453140.07</v>
      </c>
      <c r="J100" s="38">
        <v>1390870.47</v>
      </c>
      <c r="K100" s="38">
        <v>2300818.56</v>
      </c>
      <c r="L100" s="38">
        <v>1807530.55</v>
      </c>
      <c r="M100" s="38">
        <v>38031.81</v>
      </c>
      <c r="N100" s="38">
        <v>97673.82</v>
      </c>
      <c r="O100" s="38">
        <v>0</v>
      </c>
      <c r="P100" s="38">
        <v>2501012.41</v>
      </c>
      <c r="Q100" s="38">
        <v>81785389.56</v>
      </c>
      <c r="R100" s="38">
        <v>80640394.11</v>
      </c>
      <c r="S100" s="38">
        <v>22227.45</v>
      </c>
      <c r="T100" s="38">
        <v>242454.82</v>
      </c>
      <c r="U100" s="38">
        <v>1132.32</v>
      </c>
      <c r="V100" s="38">
        <v>29979.25</v>
      </c>
      <c r="W100" s="38">
        <v>145222.56</v>
      </c>
      <c r="X100" s="38">
        <v>80199377.71</v>
      </c>
      <c r="Y100" s="38">
        <v>721794.4</v>
      </c>
      <c r="Z100" s="38">
        <v>433019.26</v>
      </c>
      <c r="AA100" s="38">
        <v>0</v>
      </c>
      <c r="AB100" s="38">
        <v>79044564</v>
      </c>
      <c r="AC100" s="26"/>
    </row>
    <row r="101" spans="1:29" ht="12.75">
      <c r="A101" s="48" t="s">
        <v>433</v>
      </c>
      <c r="B101" s="49" t="s">
        <v>434</v>
      </c>
      <c r="C101" s="24" t="s">
        <v>659</v>
      </c>
      <c r="D101" s="24" t="s">
        <v>663</v>
      </c>
      <c r="E101" s="38">
        <v>3876</v>
      </c>
      <c r="F101" s="38">
        <v>133150817</v>
      </c>
      <c r="G101" s="38">
        <v>54192382.52</v>
      </c>
      <c r="H101" s="38">
        <v>982038.8</v>
      </c>
      <c r="I101" s="38">
        <v>1860035</v>
      </c>
      <c r="J101" s="38">
        <v>885291</v>
      </c>
      <c r="K101" s="38">
        <v>790360.55</v>
      </c>
      <c r="L101" s="38">
        <v>994913.78</v>
      </c>
      <c r="M101" s="38">
        <v>45763.02</v>
      </c>
      <c r="N101" s="38">
        <v>9026.68</v>
      </c>
      <c r="O101" s="38">
        <v>0</v>
      </c>
      <c r="P101" s="38">
        <v>2892844</v>
      </c>
      <c r="Q101" s="38">
        <v>51222761.69</v>
      </c>
      <c r="R101" s="38">
        <v>50505643.03</v>
      </c>
      <c r="S101" s="38">
        <v>23266.58</v>
      </c>
      <c r="T101" s="38">
        <v>75574.44</v>
      </c>
      <c r="U101" s="38">
        <v>484.03</v>
      </c>
      <c r="V101" s="38">
        <v>6152.05</v>
      </c>
      <c r="W101" s="38">
        <v>4693.31</v>
      </c>
      <c r="X101" s="38">
        <v>50395472.62</v>
      </c>
      <c r="Y101" s="38">
        <v>302372.84</v>
      </c>
      <c r="Z101" s="38">
        <v>182548.6</v>
      </c>
      <c r="AA101" s="38">
        <v>0</v>
      </c>
      <c r="AB101" s="38">
        <v>49910551</v>
      </c>
      <c r="AC101" s="26"/>
    </row>
    <row r="102" spans="1:29" ht="12.75">
      <c r="A102" s="48" t="s">
        <v>138</v>
      </c>
      <c r="B102" s="49" t="s">
        <v>139</v>
      </c>
      <c r="C102" s="24" t="s">
        <v>659</v>
      </c>
      <c r="D102" s="24" t="s">
        <v>658</v>
      </c>
      <c r="E102" s="38">
        <v>2837</v>
      </c>
      <c r="F102" s="38">
        <v>83625436</v>
      </c>
      <c r="G102" s="38">
        <v>34035552.45</v>
      </c>
      <c r="H102" s="38">
        <v>2283941.45</v>
      </c>
      <c r="I102" s="38">
        <v>551406.99</v>
      </c>
      <c r="J102" s="38">
        <v>540283.28</v>
      </c>
      <c r="K102" s="38">
        <v>639790.99</v>
      </c>
      <c r="L102" s="38">
        <v>1758639.32</v>
      </c>
      <c r="M102" s="38">
        <v>71608.33</v>
      </c>
      <c r="N102" s="38">
        <v>0</v>
      </c>
      <c r="O102" s="38">
        <v>0</v>
      </c>
      <c r="P102" s="38">
        <v>990303.54</v>
      </c>
      <c r="Q102" s="38">
        <v>29382959.09</v>
      </c>
      <c r="R102" s="38">
        <v>28971597.66</v>
      </c>
      <c r="S102" s="38">
        <v>6605.55</v>
      </c>
      <c r="T102" s="38">
        <v>385.75</v>
      </c>
      <c r="U102" s="38">
        <v>0</v>
      </c>
      <c r="V102" s="38">
        <v>0</v>
      </c>
      <c r="W102" s="38">
        <v>0</v>
      </c>
      <c r="X102" s="38">
        <v>28964606.36</v>
      </c>
      <c r="Y102" s="38">
        <v>173787.64</v>
      </c>
      <c r="Z102" s="38">
        <v>131026.84</v>
      </c>
      <c r="AA102" s="38">
        <v>0</v>
      </c>
      <c r="AB102" s="38">
        <v>28659792</v>
      </c>
      <c r="AC102" s="26"/>
    </row>
    <row r="103" spans="1:29" ht="12.75">
      <c r="A103" s="48" t="s">
        <v>196</v>
      </c>
      <c r="B103" s="49" t="s">
        <v>197</v>
      </c>
      <c r="C103" s="24" t="s">
        <v>659</v>
      </c>
      <c r="D103" s="24" t="s">
        <v>658</v>
      </c>
      <c r="E103" s="38">
        <v>2921</v>
      </c>
      <c r="F103" s="38">
        <v>134340813</v>
      </c>
      <c r="G103" s="38">
        <v>54676710.89</v>
      </c>
      <c r="H103" s="38">
        <v>2695925.31</v>
      </c>
      <c r="I103" s="38">
        <v>1460549.06</v>
      </c>
      <c r="J103" s="38">
        <v>900824.68</v>
      </c>
      <c r="K103" s="38">
        <v>476720.8</v>
      </c>
      <c r="L103" s="38">
        <v>1224874.71</v>
      </c>
      <c r="M103" s="38">
        <v>0</v>
      </c>
      <c r="N103" s="38">
        <v>0</v>
      </c>
      <c r="O103" s="38">
        <v>34087.55</v>
      </c>
      <c r="P103" s="38">
        <v>1182485.37</v>
      </c>
      <c r="Q103" s="38">
        <v>51423990.89</v>
      </c>
      <c r="R103" s="38">
        <v>50704055.02</v>
      </c>
      <c r="S103" s="38">
        <v>7278.17</v>
      </c>
      <c r="T103" s="38">
        <v>91519.88</v>
      </c>
      <c r="U103" s="38">
        <v>0</v>
      </c>
      <c r="V103" s="38">
        <v>0</v>
      </c>
      <c r="W103" s="38">
        <v>0</v>
      </c>
      <c r="X103" s="38">
        <v>50605256.97</v>
      </c>
      <c r="Y103" s="38">
        <v>303631.54</v>
      </c>
      <c r="Z103" s="38">
        <v>155055.51</v>
      </c>
      <c r="AA103" s="38">
        <v>0</v>
      </c>
      <c r="AB103" s="38">
        <v>50146570</v>
      </c>
      <c r="AC103" s="26"/>
    </row>
    <row r="104" spans="1:29" ht="12.75">
      <c r="A104" s="48" t="s">
        <v>74</v>
      </c>
      <c r="B104" s="49" t="s">
        <v>75</v>
      </c>
      <c r="C104" s="24" t="s">
        <v>659</v>
      </c>
      <c r="D104" s="24" t="s">
        <v>660</v>
      </c>
      <c r="E104" s="38">
        <v>3190</v>
      </c>
      <c r="F104" s="38">
        <v>51257025</v>
      </c>
      <c r="G104" s="38">
        <v>20861609.18</v>
      </c>
      <c r="H104" s="38">
        <v>2017487.54</v>
      </c>
      <c r="I104" s="38">
        <v>176788.98</v>
      </c>
      <c r="J104" s="38">
        <v>324851.82</v>
      </c>
      <c r="K104" s="38">
        <v>647779.8</v>
      </c>
      <c r="L104" s="38">
        <v>849471.67</v>
      </c>
      <c r="M104" s="38">
        <v>66405.72</v>
      </c>
      <c r="N104" s="38">
        <v>44173.52</v>
      </c>
      <c r="O104" s="38">
        <v>0</v>
      </c>
      <c r="P104" s="38">
        <v>464035.78</v>
      </c>
      <c r="Q104" s="38">
        <v>17273895.95</v>
      </c>
      <c r="R104" s="38">
        <v>17032061.41</v>
      </c>
      <c r="S104" s="38">
        <v>11036.18</v>
      </c>
      <c r="T104" s="38">
        <v>34261.19</v>
      </c>
      <c r="U104" s="38">
        <v>186.14</v>
      </c>
      <c r="V104" s="38">
        <v>8240.57</v>
      </c>
      <c r="W104" s="38">
        <v>7047.45</v>
      </c>
      <c r="X104" s="38">
        <v>16971289.88</v>
      </c>
      <c r="Y104" s="38">
        <v>101827.74</v>
      </c>
      <c r="Z104" s="38">
        <v>130841.86</v>
      </c>
      <c r="AA104" s="38">
        <v>0</v>
      </c>
      <c r="AB104" s="38">
        <v>16738620</v>
      </c>
      <c r="AC104" s="26"/>
    </row>
    <row r="105" spans="1:29" ht="12.75">
      <c r="A105" s="48" t="s">
        <v>461</v>
      </c>
      <c r="B105" s="49" t="s">
        <v>462</v>
      </c>
      <c r="C105" s="24" t="s">
        <v>659</v>
      </c>
      <c r="D105" s="24" t="s">
        <v>658</v>
      </c>
      <c r="E105" s="38">
        <v>3514</v>
      </c>
      <c r="F105" s="38">
        <v>130734416</v>
      </c>
      <c r="G105" s="38">
        <v>53208907.31</v>
      </c>
      <c r="H105" s="38">
        <v>881194.16</v>
      </c>
      <c r="I105" s="38">
        <v>4080755.09</v>
      </c>
      <c r="J105" s="38">
        <v>873062.96</v>
      </c>
      <c r="K105" s="38">
        <v>661612.89</v>
      </c>
      <c r="L105" s="38">
        <v>2340374.45</v>
      </c>
      <c r="M105" s="38">
        <v>45057.55</v>
      </c>
      <c r="N105" s="38">
        <v>0</v>
      </c>
      <c r="O105" s="38">
        <v>0</v>
      </c>
      <c r="P105" s="38">
        <v>1524438.76</v>
      </c>
      <c r="Q105" s="38">
        <v>52710047.55</v>
      </c>
      <c r="R105" s="38">
        <v>51972106.88</v>
      </c>
      <c r="S105" s="38">
        <v>20159.96</v>
      </c>
      <c r="T105" s="38">
        <v>214948.18</v>
      </c>
      <c r="U105" s="38">
        <v>0</v>
      </c>
      <c r="V105" s="38">
        <v>0</v>
      </c>
      <c r="W105" s="38">
        <v>0</v>
      </c>
      <c r="X105" s="38">
        <v>51736998.74</v>
      </c>
      <c r="Y105" s="38">
        <v>310421.99</v>
      </c>
      <c r="Z105" s="38">
        <v>190340.67</v>
      </c>
      <c r="AA105" s="38">
        <v>0</v>
      </c>
      <c r="AB105" s="38">
        <v>51236236</v>
      </c>
      <c r="AC105" s="26"/>
    </row>
    <row r="106" spans="1:29" ht="12.75">
      <c r="A106" s="48" t="s">
        <v>625</v>
      </c>
      <c r="B106" s="49" t="s">
        <v>626</v>
      </c>
      <c r="C106" s="24" t="s">
        <v>666</v>
      </c>
      <c r="D106" s="24" t="s">
        <v>667</v>
      </c>
      <c r="E106" s="38">
        <v>6815</v>
      </c>
      <c r="F106" s="38">
        <v>256473870</v>
      </c>
      <c r="G106" s="38">
        <v>104384865.09</v>
      </c>
      <c r="H106" s="38">
        <v>4441299.91</v>
      </c>
      <c r="I106" s="38">
        <v>3643445.33</v>
      </c>
      <c r="J106" s="38">
        <v>1629413.59</v>
      </c>
      <c r="K106" s="38">
        <v>1222408.25</v>
      </c>
      <c r="L106" s="38">
        <v>3065960.4</v>
      </c>
      <c r="M106" s="38">
        <v>94426</v>
      </c>
      <c r="N106" s="38">
        <v>0</v>
      </c>
      <c r="O106" s="38">
        <v>50000</v>
      </c>
      <c r="P106" s="38">
        <v>3051889.49</v>
      </c>
      <c r="Q106" s="38">
        <v>97731739.96</v>
      </c>
      <c r="R106" s="38">
        <v>96363495.6</v>
      </c>
      <c r="S106" s="38">
        <v>32590.51</v>
      </c>
      <c r="T106" s="38">
        <v>501093.77</v>
      </c>
      <c r="U106" s="38">
        <v>0</v>
      </c>
      <c r="V106" s="38">
        <v>0</v>
      </c>
      <c r="W106" s="38">
        <v>0</v>
      </c>
      <c r="X106" s="38">
        <v>95829811.32</v>
      </c>
      <c r="Y106" s="38">
        <v>1245787.55</v>
      </c>
      <c r="Z106" s="38">
        <v>356153.76</v>
      </c>
      <c r="AA106" s="38">
        <v>0</v>
      </c>
      <c r="AB106" s="38">
        <v>94227870</v>
      </c>
      <c r="AC106" s="26"/>
    </row>
    <row r="107" spans="1:29" ht="12.75">
      <c r="A107" s="48" t="s">
        <v>164</v>
      </c>
      <c r="B107" s="49" t="s">
        <v>165</v>
      </c>
      <c r="C107" s="24" t="s">
        <v>659</v>
      </c>
      <c r="D107" s="24" t="s">
        <v>657</v>
      </c>
      <c r="E107" s="38">
        <v>3629</v>
      </c>
      <c r="F107" s="38">
        <v>89066599</v>
      </c>
      <c r="G107" s="38">
        <v>36250105.79</v>
      </c>
      <c r="H107" s="38">
        <v>2536209.11</v>
      </c>
      <c r="I107" s="38">
        <v>1590047.18</v>
      </c>
      <c r="J107" s="38">
        <v>565637.88</v>
      </c>
      <c r="K107" s="38">
        <v>648554.82</v>
      </c>
      <c r="L107" s="38">
        <v>1898960.07</v>
      </c>
      <c r="M107" s="38">
        <v>13384.45</v>
      </c>
      <c r="N107" s="38">
        <v>8448.84</v>
      </c>
      <c r="O107" s="38">
        <v>0</v>
      </c>
      <c r="P107" s="38">
        <v>1279172.64</v>
      </c>
      <c r="Q107" s="38">
        <v>32021060.92</v>
      </c>
      <c r="R107" s="38">
        <v>31572766.07</v>
      </c>
      <c r="S107" s="38">
        <v>2774.12</v>
      </c>
      <c r="T107" s="38">
        <v>39972.76</v>
      </c>
      <c r="U107" s="38">
        <v>0</v>
      </c>
      <c r="V107" s="38">
        <v>3801.99</v>
      </c>
      <c r="W107" s="38">
        <v>7448.69</v>
      </c>
      <c r="X107" s="38">
        <v>31518768.51</v>
      </c>
      <c r="Y107" s="38">
        <v>189112.61</v>
      </c>
      <c r="Z107" s="38">
        <v>171961.6</v>
      </c>
      <c r="AA107" s="38">
        <v>0</v>
      </c>
      <c r="AB107" s="38">
        <v>31157694</v>
      </c>
      <c r="AC107" s="26"/>
    </row>
    <row r="108" spans="1:29" ht="12.75">
      <c r="A108" s="48" t="s">
        <v>463</v>
      </c>
      <c r="B108" s="49" t="s">
        <v>464</v>
      </c>
      <c r="C108" s="24" t="s">
        <v>659</v>
      </c>
      <c r="D108" s="24" t="s">
        <v>658</v>
      </c>
      <c r="E108" s="38">
        <v>1657</v>
      </c>
      <c r="F108" s="38">
        <v>58364970</v>
      </c>
      <c r="G108" s="38">
        <v>23754542.79</v>
      </c>
      <c r="H108" s="38">
        <v>388371.35</v>
      </c>
      <c r="I108" s="38">
        <v>1572409.14</v>
      </c>
      <c r="J108" s="38">
        <v>421231.15</v>
      </c>
      <c r="K108" s="38">
        <v>309450.61</v>
      </c>
      <c r="L108" s="38">
        <v>1910005.59</v>
      </c>
      <c r="M108" s="38">
        <v>13129.02</v>
      </c>
      <c r="N108" s="38">
        <v>0</v>
      </c>
      <c r="O108" s="38">
        <v>24004.26</v>
      </c>
      <c r="P108" s="38">
        <v>813086.7</v>
      </c>
      <c r="Q108" s="38">
        <v>22290135.55</v>
      </c>
      <c r="R108" s="38">
        <v>21978073.65</v>
      </c>
      <c r="S108" s="38">
        <v>12372.15</v>
      </c>
      <c r="T108" s="38">
        <v>26576.31</v>
      </c>
      <c r="U108" s="38">
        <v>1195.59</v>
      </c>
      <c r="V108" s="38">
        <v>0</v>
      </c>
      <c r="W108" s="38">
        <v>0</v>
      </c>
      <c r="X108" s="38">
        <v>21937929.6</v>
      </c>
      <c r="Y108" s="38">
        <v>131627.58</v>
      </c>
      <c r="Z108" s="38">
        <v>88523.2</v>
      </c>
      <c r="AA108" s="38">
        <v>0</v>
      </c>
      <c r="AB108" s="38">
        <v>21717779</v>
      </c>
      <c r="AC108" s="26"/>
    </row>
    <row r="109" spans="1:29" ht="12.75">
      <c r="A109" s="48" t="s">
        <v>88</v>
      </c>
      <c r="B109" s="49" t="s">
        <v>89</v>
      </c>
      <c r="C109" s="24" t="s">
        <v>659</v>
      </c>
      <c r="D109" s="24" t="s">
        <v>662</v>
      </c>
      <c r="E109" s="38">
        <v>3315</v>
      </c>
      <c r="F109" s="38">
        <v>64045645</v>
      </c>
      <c r="G109" s="38">
        <v>26066577.52</v>
      </c>
      <c r="H109" s="38">
        <v>624069.34</v>
      </c>
      <c r="I109" s="38">
        <v>1546852.32</v>
      </c>
      <c r="J109" s="38">
        <v>407216.91</v>
      </c>
      <c r="K109" s="38">
        <v>753492.91</v>
      </c>
      <c r="L109" s="38">
        <v>948461.54</v>
      </c>
      <c r="M109" s="38">
        <v>57000.16</v>
      </c>
      <c r="N109" s="38">
        <v>734.85</v>
      </c>
      <c r="O109" s="38">
        <v>183340.76</v>
      </c>
      <c r="P109" s="38">
        <v>1266187.91</v>
      </c>
      <c r="Q109" s="38">
        <v>24187359.28</v>
      </c>
      <c r="R109" s="38">
        <v>23848736.25</v>
      </c>
      <c r="S109" s="38">
        <v>10682.71</v>
      </c>
      <c r="T109" s="38">
        <v>35936.03</v>
      </c>
      <c r="U109" s="38">
        <v>0</v>
      </c>
      <c r="V109" s="38">
        <v>0</v>
      </c>
      <c r="W109" s="38">
        <v>0</v>
      </c>
      <c r="X109" s="38">
        <v>23802117.51</v>
      </c>
      <c r="Y109" s="38">
        <v>142812.71</v>
      </c>
      <c r="Z109" s="38">
        <v>139554.03</v>
      </c>
      <c r="AA109" s="38">
        <v>0</v>
      </c>
      <c r="AB109" s="38">
        <v>23519751</v>
      </c>
      <c r="AC109" s="26"/>
    </row>
    <row r="110" spans="1:29" ht="12.75">
      <c r="A110" s="48" t="s">
        <v>102</v>
      </c>
      <c r="B110" s="49" t="s">
        <v>103</v>
      </c>
      <c r="C110" s="24" t="s">
        <v>659</v>
      </c>
      <c r="D110" s="24" t="s">
        <v>656</v>
      </c>
      <c r="E110" s="38">
        <v>4698</v>
      </c>
      <c r="F110" s="38">
        <v>185707722</v>
      </c>
      <c r="G110" s="38">
        <v>75583042.85</v>
      </c>
      <c r="H110" s="38">
        <v>3139917.82</v>
      </c>
      <c r="I110" s="38">
        <v>537736.11</v>
      </c>
      <c r="J110" s="38">
        <v>1258277.46</v>
      </c>
      <c r="K110" s="38">
        <v>599687.93</v>
      </c>
      <c r="L110" s="38">
        <v>3363564.33</v>
      </c>
      <c r="M110" s="38">
        <v>43117.1</v>
      </c>
      <c r="N110" s="38">
        <v>0</v>
      </c>
      <c r="O110" s="38">
        <v>7814.25</v>
      </c>
      <c r="P110" s="38">
        <v>2869165.81</v>
      </c>
      <c r="Q110" s="38">
        <v>67355789.18</v>
      </c>
      <c r="R110" s="38">
        <v>66412808.13</v>
      </c>
      <c r="S110" s="38">
        <v>24482.71</v>
      </c>
      <c r="T110" s="38">
        <v>31744.03</v>
      </c>
      <c r="U110" s="38">
        <v>1173.34</v>
      </c>
      <c r="V110" s="38">
        <v>0</v>
      </c>
      <c r="W110" s="38">
        <v>0</v>
      </c>
      <c r="X110" s="38">
        <v>66355408.05</v>
      </c>
      <c r="Y110" s="38">
        <v>398132.45</v>
      </c>
      <c r="Z110" s="38">
        <v>229350.25</v>
      </c>
      <c r="AA110" s="38">
        <v>0</v>
      </c>
      <c r="AB110" s="38">
        <v>65727925</v>
      </c>
      <c r="AC110" s="26"/>
    </row>
    <row r="111" spans="1:29" ht="12.75">
      <c r="A111" s="48" t="s">
        <v>198</v>
      </c>
      <c r="B111" s="49" t="s">
        <v>199</v>
      </c>
      <c r="C111" s="24" t="s">
        <v>659</v>
      </c>
      <c r="D111" s="24" t="s">
        <v>658</v>
      </c>
      <c r="E111" s="38">
        <v>2971</v>
      </c>
      <c r="F111" s="38">
        <v>100443666</v>
      </c>
      <c r="G111" s="38">
        <v>40880572.06</v>
      </c>
      <c r="H111" s="38">
        <v>1483765.29</v>
      </c>
      <c r="I111" s="38">
        <v>702849.1</v>
      </c>
      <c r="J111" s="38">
        <v>662965.04</v>
      </c>
      <c r="K111" s="38">
        <v>483986.57</v>
      </c>
      <c r="L111" s="38">
        <v>998451.18</v>
      </c>
      <c r="M111" s="38">
        <v>0</v>
      </c>
      <c r="N111" s="38">
        <v>0</v>
      </c>
      <c r="O111" s="38">
        <v>19831.69</v>
      </c>
      <c r="P111" s="38">
        <v>1440516.13</v>
      </c>
      <c r="Q111" s="38">
        <v>37819835.34</v>
      </c>
      <c r="R111" s="38">
        <v>37290357.65</v>
      </c>
      <c r="S111" s="38">
        <v>22392.51</v>
      </c>
      <c r="T111" s="38">
        <v>126733.2</v>
      </c>
      <c r="U111" s="38">
        <v>0</v>
      </c>
      <c r="V111" s="38">
        <v>0</v>
      </c>
      <c r="W111" s="38">
        <v>0</v>
      </c>
      <c r="X111" s="38">
        <v>37141231.94</v>
      </c>
      <c r="Y111" s="38">
        <v>222847.39</v>
      </c>
      <c r="Z111" s="38">
        <v>145172.15</v>
      </c>
      <c r="AA111" s="38">
        <v>0</v>
      </c>
      <c r="AB111" s="38">
        <v>36773212</v>
      </c>
      <c r="AC111" s="26"/>
    </row>
    <row r="112" spans="1:29" ht="12.75">
      <c r="A112" s="48" t="s">
        <v>43</v>
      </c>
      <c r="B112" s="49" t="s">
        <v>44</v>
      </c>
      <c r="C112" s="24" t="s">
        <v>659</v>
      </c>
      <c r="D112" s="24" t="s">
        <v>657</v>
      </c>
      <c r="E112" s="38">
        <v>2909</v>
      </c>
      <c r="F112" s="38">
        <v>59762729</v>
      </c>
      <c r="G112" s="38">
        <v>24323430.7</v>
      </c>
      <c r="H112" s="38">
        <v>1668366.54</v>
      </c>
      <c r="I112" s="38">
        <v>355090.09</v>
      </c>
      <c r="J112" s="38">
        <v>379639.87</v>
      </c>
      <c r="K112" s="38">
        <v>637051.95</v>
      </c>
      <c r="L112" s="38">
        <v>778498.74</v>
      </c>
      <c r="M112" s="38">
        <v>21837.29</v>
      </c>
      <c r="N112" s="38">
        <v>26332.28</v>
      </c>
      <c r="O112" s="38">
        <v>0</v>
      </c>
      <c r="P112" s="38">
        <v>758783.49</v>
      </c>
      <c r="Q112" s="38">
        <v>21167290.37</v>
      </c>
      <c r="R112" s="38">
        <v>20870948.3</v>
      </c>
      <c r="S112" s="38">
        <v>4810.73</v>
      </c>
      <c r="T112" s="38">
        <v>43008.64</v>
      </c>
      <c r="U112" s="38">
        <v>0</v>
      </c>
      <c r="V112" s="38">
        <v>19749.21</v>
      </c>
      <c r="W112" s="38">
        <v>7404.97</v>
      </c>
      <c r="X112" s="38">
        <v>20795974.75</v>
      </c>
      <c r="Y112" s="38">
        <v>124775.85</v>
      </c>
      <c r="Z112" s="38">
        <v>129260.18</v>
      </c>
      <c r="AA112" s="38">
        <v>0</v>
      </c>
      <c r="AB112" s="38">
        <v>20541939</v>
      </c>
      <c r="AC112" s="26"/>
    </row>
    <row r="113" spans="1:29" ht="12.75">
      <c r="A113" s="48" t="s">
        <v>449</v>
      </c>
      <c r="B113" s="49" t="s">
        <v>450</v>
      </c>
      <c r="C113" s="24" t="s">
        <v>659</v>
      </c>
      <c r="D113" s="24" t="s">
        <v>657</v>
      </c>
      <c r="E113" s="38">
        <v>2079</v>
      </c>
      <c r="F113" s="38">
        <v>53628806</v>
      </c>
      <c r="G113" s="38">
        <v>21826924.04</v>
      </c>
      <c r="H113" s="38">
        <v>1145789.57</v>
      </c>
      <c r="I113" s="38">
        <v>372549.92</v>
      </c>
      <c r="J113" s="38">
        <v>346995.8</v>
      </c>
      <c r="K113" s="38">
        <v>413183.15</v>
      </c>
      <c r="L113" s="38">
        <v>701279.46</v>
      </c>
      <c r="M113" s="38">
        <v>10485.7</v>
      </c>
      <c r="N113" s="38">
        <v>17389.95</v>
      </c>
      <c r="O113" s="38">
        <v>0</v>
      </c>
      <c r="P113" s="38">
        <v>611204.08</v>
      </c>
      <c r="Q113" s="38">
        <v>19647137.85</v>
      </c>
      <c r="R113" s="38">
        <v>19372077.92</v>
      </c>
      <c r="S113" s="38">
        <v>12360.42</v>
      </c>
      <c r="T113" s="38">
        <v>0</v>
      </c>
      <c r="U113" s="38">
        <v>655.36</v>
      </c>
      <c r="V113" s="38">
        <v>1119.82</v>
      </c>
      <c r="W113" s="38">
        <v>0</v>
      </c>
      <c r="X113" s="38">
        <v>19357942.32</v>
      </c>
      <c r="Y113" s="38">
        <v>116147.65</v>
      </c>
      <c r="Z113" s="38">
        <v>91998.48</v>
      </c>
      <c r="AA113" s="38">
        <v>0</v>
      </c>
      <c r="AB113" s="38">
        <v>19149796</v>
      </c>
      <c r="AC113" s="26"/>
    </row>
    <row r="114" spans="1:29" ht="12.75">
      <c r="A114" s="48" t="s">
        <v>180</v>
      </c>
      <c r="B114" s="49" t="s">
        <v>181</v>
      </c>
      <c r="C114" s="24" t="s">
        <v>659</v>
      </c>
      <c r="D114" s="24" t="s">
        <v>656</v>
      </c>
      <c r="E114" s="38">
        <v>3013</v>
      </c>
      <c r="F114" s="38">
        <v>34432572</v>
      </c>
      <c r="G114" s="38">
        <v>14014056.8</v>
      </c>
      <c r="H114" s="38">
        <v>846167.76</v>
      </c>
      <c r="I114" s="38">
        <v>220027.29</v>
      </c>
      <c r="J114" s="38">
        <v>200267</v>
      </c>
      <c r="K114" s="38">
        <v>668292.24</v>
      </c>
      <c r="L114" s="38">
        <v>1071322.55</v>
      </c>
      <c r="M114" s="38">
        <v>2295.33</v>
      </c>
      <c r="N114" s="38">
        <v>47938.74</v>
      </c>
      <c r="O114" s="38">
        <v>0</v>
      </c>
      <c r="P114" s="38">
        <v>546364.05</v>
      </c>
      <c r="Q114" s="38">
        <v>11251970.42</v>
      </c>
      <c r="R114" s="38">
        <v>11094442.83</v>
      </c>
      <c r="S114" s="38">
        <v>10315.65</v>
      </c>
      <c r="T114" s="38">
        <v>55023.65</v>
      </c>
      <c r="U114" s="38">
        <v>91.3</v>
      </c>
      <c r="V114" s="38">
        <v>35953.93</v>
      </c>
      <c r="W114" s="38">
        <v>0</v>
      </c>
      <c r="X114" s="38">
        <v>10993058.3</v>
      </c>
      <c r="Y114" s="38">
        <v>65958.35</v>
      </c>
      <c r="Z114" s="38">
        <v>121180.34</v>
      </c>
      <c r="AA114" s="38">
        <v>0</v>
      </c>
      <c r="AB114" s="38">
        <v>10805920</v>
      </c>
      <c r="AC114" s="26"/>
    </row>
    <row r="115" spans="1:29" ht="12.75">
      <c r="A115" s="48" t="s">
        <v>291</v>
      </c>
      <c r="B115" s="49" t="s">
        <v>292</v>
      </c>
      <c r="C115" s="24" t="s">
        <v>659</v>
      </c>
      <c r="D115" s="24" t="s">
        <v>660</v>
      </c>
      <c r="E115" s="38">
        <v>2612</v>
      </c>
      <c r="F115" s="38">
        <v>63001260</v>
      </c>
      <c r="G115" s="38">
        <v>25641512.82</v>
      </c>
      <c r="H115" s="38">
        <v>1806784.75</v>
      </c>
      <c r="I115" s="38">
        <v>626067.29</v>
      </c>
      <c r="J115" s="38">
        <v>398148.1</v>
      </c>
      <c r="K115" s="38">
        <v>616918.32</v>
      </c>
      <c r="L115" s="38">
        <v>719841.73</v>
      </c>
      <c r="M115" s="38">
        <v>4223.38</v>
      </c>
      <c r="N115" s="38">
        <v>3210.69</v>
      </c>
      <c r="O115" s="38">
        <v>0</v>
      </c>
      <c r="P115" s="38">
        <v>832037</v>
      </c>
      <c r="Q115" s="38">
        <v>22682712.34</v>
      </c>
      <c r="R115" s="38">
        <v>22365154.37</v>
      </c>
      <c r="S115" s="38">
        <v>10936.91</v>
      </c>
      <c r="T115" s="38">
        <v>14334.68</v>
      </c>
      <c r="U115" s="38">
        <v>144.4</v>
      </c>
      <c r="V115" s="38">
        <v>2193.1</v>
      </c>
      <c r="W115" s="38">
        <v>3108.63</v>
      </c>
      <c r="X115" s="38">
        <v>22334436.65</v>
      </c>
      <c r="Y115" s="38">
        <v>134006.62</v>
      </c>
      <c r="Z115" s="38">
        <v>114128.92</v>
      </c>
      <c r="AA115" s="38">
        <v>0</v>
      </c>
      <c r="AB115" s="38">
        <v>22086301</v>
      </c>
      <c r="AC115" s="26"/>
    </row>
    <row r="116" spans="1:29" ht="12.75">
      <c r="A116" s="48" t="s">
        <v>551</v>
      </c>
      <c r="B116" s="49" t="s">
        <v>552</v>
      </c>
      <c r="C116" s="24" t="s">
        <v>665</v>
      </c>
      <c r="D116" s="24" t="s">
        <v>661</v>
      </c>
      <c r="E116" s="38">
        <v>6083</v>
      </c>
      <c r="F116" s="38">
        <v>211278324</v>
      </c>
      <c r="G116" s="38">
        <v>85990277.87</v>
      </c>
      <c r="H116" s="38">
        <v>2761465.33</v>
      </c>
      <c r="I116" s="38">
        <v>3710065.62</v>
      </c>
      <c r="J116" s="38">
        <v>1420701.97</v>
      </c>
      <c r="K116" s="38">
        <v>1229619.83</v>
      </c>
      <c r="L116" s="38">
        <v>2089943.34</v>
      </c>
      <c r="M116" s="38">
        <v>70738.1</v>
      </c>
      <c r="N116" s="38">
        <v>18755</v>
      </c>
      <c r="O116" s="38">
        <v>150000</v>
      </c>
      <c r="P116" s="38">
        <v>6567938</v>
      </c>
      <c r="Q116" s="38">
        <v>78232585.86</v>
      </c>
      <c r="R116" s="38">
        <v>77137329.66</v>
      </c>
      <c r="S116" s="38">
        <v>28149.88</v>
      </c>
      <c r="T116" s="38">
        <v>47904.59</v>
      </c>
      <c r="U116" s="38">
        <v>2500</v>
      </c>
      <c r="V116" s="38">
        <v>11250</v>
      </c>
      <c r="W116" s="38">
        <v>11250</v>
      </c>
      <c r="X116" s="38">
        <v>77036275.19</v>
      </c>
      <c r="Y116" s="38">
        <v>924435.3</v>
      </c>
      <c r="Z116" s="38">
        <v>287260.69</v>
      </c>
      <c r="AA116" s="38">
        <v>0</v>
      </c>
      <c r="AB116" s="38">
        <v>75824579</v>
      </c>
      <c r="AC116" s="26"/>
    </row>
    <row r="117" spans="1:29" ht="12.75">
      <c r="A117" s="48" t="s">
        <v>397</v>
      </c>
      <c r="B117" s="49" t="s">
        <v>398</v>
      </c>
      <c r="C117" s="24" t="s">
        <v>659</v>
      </c>
      <c r="D117" s="24" t="s">
        <v>662</v>
      </c>
      <c r="E117" s="38">
        <v>2372</v>
      </c>
      <c r="F117" s="38">
        <v>51708785</v>
      </c>
      <c r="G117" s="38">
        <v>21045475.5</v>
      </c>
      <c r="H117" s="38">
        <v>343460.54</v>
      </c>
      <c r="I117" s="38">
        <v>1666154.76</v>
      </c>
      <c r="J117" s="38">
        <v>337185.44</v>
      </c>
      <c r="K117" s="38">
        <v>514539.31</v>
      </c>
      <c r="L117" s="38">
        <v>664109.47</v>
      </c>
      <c r="M117" s="38">
        <v>37612.6</v>
      </c>
      <c r="N117" s="38">
        <v>1757.53</v>
      </c>
      <c r="O117" s="38">
        <v>0</v>
      </c>
      <c r="P117" s="38">
        <v>735084.77</v>
      </c>
      <c r="Q117" s="38">
        <v>20752251.48</v>
      </c>
      <c r="R117" s="38">
        <v>20461719.96</v>
      </c>
      <c r="S117" s="38">
        <v>19327.14</v>
      </c>
      <c r="T117" s="38">
        <v>29330.99</v>
      </c>
      <c r="U117" s="38">
        <v>715.38</v>
      </c>
      <c r="V117" s="38">
        <v>4074</v>
      </c>
      <c r="W117" s="38">
        <v>0</v>
      </c>
      <c r="X117" s="38">
        <v>20408272.45</v>
      </c>
      <c r="Y117" s="38">
        <v>122449.63</v>
      </c>
      <c r="Z117" s="38">
        <v>102575.57</v>
      </c>
      <c r="AA117" s="38">
        <v>0</v>
      </c>
      <c r="AB117" s="38">
        <v>20183247</v>
      </c>
      <c r="AC117" s="26"/>
    </row>
    <row r="118" spans="1:29" ht="12.75">
      <c r="A118" s="48" t="s">
        <v>182</v>
      </c>
      <c r="B118" s="49" t="s">
        <v>183</v>
      </c>
      <c r="C118" s="24" t="s">
        <v>659</v>
      </c>
      <c r="D118" s="24" t="s">
        <v>656</v>
      </c>
      <c r="E118" s="38">
        <v>3760</v>
      </c>
      <c r="F118" s="38">
        <v>124515368</v>
      </c>
      <c r="G118" s="38">
        <v>50677754.78</v>
      </c>
      <c r="H118" s="38">
        <v>1056448.87</v>
      </c>
      <c r="I118" s="38">
        <v>2209254.93</v>
      </c>
      <c r="J118" s="38">
        <v>842296.14</v>
      </c>
      <c r="K118" s="38">
        <v>510789.38</v>
      </c>
      <c r="L118" s="38">
        <v>1998663.38</v>
      </c>
      <c r="M118" s="38">
        <v>31703.42</v>
      </c>
      <c r="N118" s="38">
        <v>0</v>
      </c>
      <c r="O118" s="38">
        <v>0</v>
      </c>
      <c r="P118" s="38">
        <v>2737021</v>
      </c>
      <c r="Q118" s="38">
        <v>47394679.8</v>
      </c>
      <c r="R118" s="38">
        <v>46731154.28</v>
      </c>
      <c r="S118" s="38">
        <v>384.94</v>
      </c>
      <c r="T118" s="38">
        <v>60437.92</v>
      </c>
      <c r="U118" s="38">
        <v>0</v>
      </c>
      <c r="V118" s="38">
        <v>0</v>
      </c>
      <c r="W118" s="38">
        <v>0</v>
      </c>
      <c r="X118" s="38">
        <v>46670331.42</v>
      </c>
      <c r="Y118" s="38">
        <v>280021.99</v>
      </c>
      <c r="Z118" s="38">
        <v>178856.38</v>
      </c>
      <c r="AA118" s="38">
        <v>0</v>
      </c>
      <c r="AB118" s="38">
        <v>46211453</v>
      </c>
      <c r="AC118" s="26"/>
    </row>
    <row r="119" spans="1:29" ht="12.75">
      <c r="A119" s="48" t="s">
        <v>200</v>
      </c>
      <c r="B119" s="49" t="s">
        <v>201</v>
      </c>
      <c r="C119" s="24" t="s">
        <v>659</v>
      </c>
      <c r="D119" s="24" t="s">
        <v>658</v>
      </c>
      <c r="E119" s="38">
        <v>1858</v>
      </c>
      <c r="F119" s="38">
        <v>42167110</v>
      </c>
      <c r="G119" s="38">
        <v>17162013.77</v>
      </c>
      <c r="H119" s="38">
        <v>1084298</v>
      </c>
      <c r="I119" s="38">
        <v>198183</v>
      </c>
      <c r="J119" s="38">
        <v>271774.98</v>
      </c>
      <c r="K119" s="38">
        <v>361729.62</v>
      </c>
      <c r="L119" s="38">
        <v>611013.49</v>
      </c>
      <c r="M119" s="38">
        <v>13466.6</v>
      </c>
      <c r="N119" s="38">
        <v>0</v>
      </c>
      <c r="O119" s="38">
        <v>0</v>
      </c>
      <c r="P119" s="38">
        <v>507049.71</v>
      </c>
      <c r="Q119" s="38">
        <v>15054414.33</v>
      </c>
      <c r="R119" s="38">
        <v>14843652.53</v>
      </c>
      <c r="S119" s="38">
        <v>9462.62</v>
      </c>
      <c r="T119" s="38">
        <v>37600.76</v>
      </c>
      <c r="U119" s="38">
        <v>0</v>
      </c>
      <c r="V119" s="38">
        <v>0</v>
      </c>
      <c r="W119" s="38">
        <v>0</v>
      </c>
      <c r="X119" s="38">
        <v>14796589.15</v>
      </c>
      <c r="Y119" s="38">
        <v>88779.53</v>
      </c>
      <c r="Z119" s="38">
        <v>83635.61</v>
      </c>
      <c r="AA119" s="38">
        <v>0</v>
      </c>
      <c r="AB119" s="38">
        <v>14624174</v>
      </c>
      <c r="AC119" s="26"/>
    </row>
    <row r="120" spans="1:29" ht="12.75">
      <c r="A120" s="48" t="s">
        <v>267</v>
      </c>
      <c r="B120" s="49" t="s">
        <v>268</v>
      </c>
      <c r="C120" s="24" t="s">
        <v>659</v>
      </c>
      <c r="D120" s="24" t="s">
        <v>658</v>
      </c>
      <c r="E120" s="38">
        <v>2225</v>
      </c>
      <c r="F120" s="38">
        <v>57392640</v>
      </c>
      <c r="G120" s="38">
        <v>23358804.48</v>
      </c>
      <c r="H120" s="38">
        <v>1067729.06</v>
      </c>
      <c r="I120" s="38">
        <v>396987.37</v>
      </c>
      <c r="J120" s="38">
        <v>381438.51</v>
      </c>
      <c r="K120" s="38">
        <v>406798.51</v>
      </c>
      <c r="L120" s="38">
        <v>1460306.34</v>
      </c>
      <c r="M120" s="38">
        <v>30178.29</v>
      </c>
      <c r="N120" s="38">
        <v>3922.65</v>
      </c>
      <c r="O120" s="38">
        <v>0</v>
      </c>
      <c r="P120" s="38">
        <v>514282.08</v>
      </c>
      <c r="Q120" s="38">
        <v>20654013.43</v>
      </c>
      <c r="R120" s="38">
        <v>20364857.24</v>
      </c>
      <c r="S120" s="38">
        <v>22333.86</v>
      </c>
      <c r="T120" s="38">
        <v>16407.5</v>
      </c>
      <c r="U120" s="38">
        <v>0</v>
      </c>
      <c r="V120" s="38">
        <v>0</v>
      </c>
      <c r="W120" s="38">
        <v>1172.16</v>
      </c>
      <c r="X120" s="38">
        <v>20324943.72</v>
      </c>
      <c r="Y120" s="38">
        <v>121949.66</v>
      </c>
      <c r="Z120" s="38">
        <v>100043.58</v>
      </c>
      <c r="AA120" s="38">
        <v>0</v>
      </c>
      <c r="AB120" s="38">
        <v>20102950</v>
      </c>
      <c r="AC120" s="26"/>
    </row>
    <row r="121" spans="1:29" ht="12.75">
      <c r="A121" s="48" t="s">
        <v>347</v>
      </c>
      <c r="B121" s="49" t="s">
        <v>348</v>
      </c>
      <c r="C121" s="24" t="s">
        <v>659</v>
      </c>
      <c r="D121" s="24" t="s">
        <v>657</v>
      </c>
      <c r="E121" s="38">
        <v>4601</v>
      </c>
      <c r="F121" s="38">
        <v>75958252</v>
      </c>
      <c r="G121" s="38">
        <v>30915008.56</v>
      </c>
      <c r="H121" s="38">
        <v>1209255.6</v>
      </c>
      <c r="I121" s="38">
        <v>1071655.57</v>
      </c>
      <c r="J121" s="38">
        <v>490011.18</v>
      </c>
      <c r="K121" s="38">
        <v>743642.62</v>
      </c>
      <c r="L121" s="38">
        <v>1120942.19</v>
      </c>
      <c r="M121" s="38">
        <v>0</v>
      </c>
      <c r="N121" s="38">
        <v>6718.19</v>
      </c>
      <c r="O121" s="38">
        <v>0</v>
      </c>
      <c r="P121" s="38">
        <v>1948758.52</v>
      </c>
      <c r="Q121" s="38">
        <v>27447358.19</v>
      </c>
      <c r="R121" s="38">
        <v>27063095.18</v>
      </c>
      <c r="S121" s="38">
        <v>24195.94</v>
      </c>
      <c r="T121" s="38">
        <v>23197.92</v>
      </c>
      <c r="U121" s="38">
        <v>0</v>
      </c>
      <c r="V121" s="38">
        <v>532.7</v>
      </c>
      <c r="W121" s="38">
        <v>0</v>
      </c>
      <c r="X121" s="38">
        <v>27015168.62</v>
      </c>
      <c r="Y121" s="38">
        <v>162091.01</v>
      </c>
      <c r="Z121" s="38">
        <v>189390.65</v>
      </c>
      <c r="AA121" s="38">
        <v>0</v>
      </c>
      <c r="AB121" s="38">
        <v>26663687</v>
      </c>
      <c r="AC121" s="26"/>
    </row>
    <row r="122" spans="1:29" ht="12.75">
      <c r="A122" s="48" t="s">
        <v>589</v>
      </c>
      <c r="B122" s="49" t="s">
        <v>590</v>
      </c>
      <c r="C122" s="24" t="s">
        <v>666</v>
      </c>
      <c r="D122" s="24" t="s">
        <v>667</v>
      </c>
      <c r="E122" s="38">
        <v>5041</v>
      </c>
      <c r="F122" s="38">
        <v>162332140</v>
      </c>
      <c r="G122" s="38">
        <v>66069180.98</v>
      </c>
      <c r="H122" s="38">
        <v>3077683.73</v>
      </c>
      <c r="I122" s="38">
        <v>2121718.28</v>
      </c>
      <c r="J122" s="38">
        <v>1073031.93</v>
      </c>
      <c r="K122" s="38">
        <v>1068738.06</v>
      </c>
      <c r="L122" s="38">
        <v>4706099.48</v>
      </c>
      <c r="M122" s="38">
        <v>132905.15</v>
      </c>
      <c r="N122" s="38">
        <v>0</v>
      </c>
      <c r="O122" s="38">
        <v>0</v>
      </c>
      <c r="P122" s="38">
        <v>3192053.82</v>
      </c>
      <c r="Q122" s="38">
        <v>57086450.95</v>
      </c>
      <c r="R122" s="38">
        <v>56287240.64</v>
      </c>
      <c r="S122" s="38">
        <v>97832.65</v>
      </c>
      <c r="T122" s="38">
        <v>46364.33</v>
      </c>
      <c r="U122" s="38">
        <v>0</v>
      </c>
      <c r="V122" s="38">
        <v>0</v>
      </c>
      <c r="W122" s="38">
        <v>0</v>
      </c>
      <c r="X122" s="38">
        <v>56143043.66</v>
      </c>
      <c r="Y122" s="38">
        <v>505287.39</v>
      </c>
      <c r="Z122" s="38">
        <v>288944.76</v>
      </c>
      <c r="AA122" s="38">
        <v>0</v>
      </c>
      <c r="AB122" s="38">
        <v>55348812</v>
      </c>
      <c r="AC122" s="26"/>
    </row>
    <row r="123" spans="1:29" ht="12.75">
      <c r="A123" s="48" t="s">
        <v>465</v>
      </c>
      <c r="B123" s="49" t="s">
        <v>466</v>
      </c>
      <c r="C123" s="24" t="s">
        <v>659</v>
      </c>
      <c r="D123" s="24" t="s">
        <v>658</v>
      </c>
      <c r="E123" s="38">
        <v>4289</v>
      </c>
      <c r="F123" s="38">
        <v>194274449</v>
      </c>
      <c r="G123" s="38">
        <v>79069700.74</v>
      </c>
      <c r="H123" s="38">
        <v>1063905</v>
      </c>
      <c r="I123" s="38">
        <v>5261099.49</v>
      </c>
      <c r="J123" s="38">
        <v>1327904.15</v>
      </c>
      <c r="K123" s="38">
        <v>466652.87</v>
      </c>
      <c r="L123" s="38">
        <v>5280776.64</v>
      </c>
      <c r="M123" s="38">
        <v>48032.22</v>
      </c>
      <c r="N123" s="38">
        <v>20145.29</v>
      </c>
      <c r="O123" s="38">
        <v>878.51</v>
      </c>
      <c r="P123" s="38">
        <v>2144484.7</v>
      </c>
      <c r="Q123" s="38">
        <v>76633829.15</v>
      </c>
      <c r="R123" s="38">
        <v>75560955.54</v>
      </c>
      <c r="S123" s="38">
        <v>29958.19</v>
      </c>
      <c r="T123" s="38">
        <v>31166.99</v>
      </c>
      <c r="U123" s="38">
        <v>0</v>
      </c>
      <c r="V123" s="38">
        <v>15108.96</v>
      </c>
      <c r="W123" s="38">
        <v>13568.85</v>
      </c>
      <c r="X123" s="38">
        <v>75471152.55</v>
      </c>
      <c r="Y123" s="38">
        <v>452826.92</v>
      </c>
      <c r="Z123" s="38">
        <v>245332.65</v>
      </c>
      <c r="AA123" s="38">
        <v>0</v>
      </c>
      <c r="AB123" s="38">
        <v>74772993</v>
      </c>
      <c r="AC123" s="26"/>
    </row>
    <row r="124" spans="1:29" ht="12.75">
      <c r="A124" s="48" t="s">
        <v>591</v>
      </c>
      <c r="B124" s="49" t="s">
        <v>592</v>
      </c>
      <c r="C124" s="24" t="s">
        <v>666</v>
      </c>
      <c r="D124" s="24" t="s">
        <v>667</v>
      </c>
      <c r="E124" s="38">
        <v>9305</v>
      </c>
      <c r="F124" s="38">
        <v>229438354</v>
      </c>
      <c r="G124" s="38">
        <v>93381410.08</v>
      </c>
      <c r="H124" s="38">
        <v>11603634.69</v>
      </c>
      <c r="I124" s="38">
        <v>1243850.64</v>
      </c>
      <c r="J124" s="38">
        <v>1438187.71</v>
      </c>
      <c r="K124" s="38">
        <v>1510863.07</v>
      </c>
      <c r="L124" s="38">
        <v>7976773.73</v>
      </c>
      <c r="M124" s="38">
        <v>0</v>
      </c>
      <c r="N124" s="38">
        <v>0</v>
      </c>
      <c r="O124" s="38">
        <v>0</v>
      </c>
      <c r="P124" s="38">
        <v>4586515.06</v>
      </c>
      <c r="Q124" s="38">
        <v>70385661.88</v>
      </c>
      <c r="R124" s="38">
        <v>69400262.61</v>
      </c>
      <c r="S124" s="38">
        <v>58372.63</v>
      </c>
      <c r="T124" s="38">
        <v>59389.01</v>
      </c>
      <c r="U124" s="38">
        <v>0</v>
      </c>
      <c r="V124" s="38">
        <v>0</v>
      </c>
      <c r="W124" s="38">
        <v>0</v>
      </c>
      <c r="X124" s="38">
        <v>69282500.97</v>
      </c>
      <c r="Y124" s="38">
        <v>623542.51</v>
      </c>
      <c r="Z124" s="38">
        <v>504499.29</v>
      </c>
      <c r="AA124" s="38">
        <v>0</v>
      </c>
      <c r="AB124" s="38">
        <v>68154459</v>
      </c>
      <c r="AC124" s="26"/>
    </row>
    <row r="125" spans="1:29" ht="12.75">
      <c r="A125" s="48" t="s">
        <v>48</v>
      </c>
      <c r="B125" s="49" t="s">
        <v>49</v>
      </c>
      <c r="C125" s="24" t="s">
        <v>655</v>
      </c>
      <c r="D125" s="24" t="s">
        <v>660</v>
      </c>
      <c r="E125" s="38">
        <v>3254</v>
      </c>
      <c r="F125" s="38">
        <v>123097690</v>
      </c>
      <c r="G125" s="38">
        <v>50100759.83</v>
      </c>
      <c r="H125" s="38">
        <v>3926703</v>
      </c>
      <c r="I125" s="38">
        <v>1684539</v>
      </c>
      <c r="J125" s="38">
        <v>837967.68</v>
      </c>
      <c r="K125" s="38">
        <v>459044.08</v>
      </c>
      <c r="L125" s="38">
        <v>1528247.48</v>
      </c>
      <c r="M125" s="38">
        <v>9439.2</v>
      </c>
      <c r="N125" s="38">
        <v>1324.8</v>
      </c>
      <c r="O125" s="38">
        <v>215000</v>
      </c>
      <c r="P125" s="38">
        <v>2115347.93</v>
      </c>
      <c r="Q125" s="38">
        <v>44368160.02</v>
      </c>
      <c r="R125" s="38">
        <v>43747005.78</v>
      </c>
      <c r="S125" s="38">
        <v>12841.04</v>
      </c>
      <c r="T125" s="38">
        <v>194271.95</v>
      </c>
      <c r="U125" s="38">
        <v>589.95</v>
      </c>
      <c r="V125" s="38">
        <v>0</v>
      </c>
      <c r="W125" s="38">
        <v>0</v>
      </c>
      <c r="X125" s="38">
        <v>43539302.84</v>
      </c>
      <c r="Y125" s="38">
        <v>391853.73</v>
      </c>
      <c r="Z125" s="38">
        <v>158728.42</v>
      </c>
      <c r="AA125" s="38">
        <v>0</v>
      </c>
      <c r="AB125" s="38">
        <v>42988721</v>
      </c>
      <c r="AC125" s="26"/>
    </row>
    <row r="126" spans="1:29" ht="12.75">
      <c r="A126" s="48" t="s">
        <v>361</v>
      </c>
      <c r="B126" s="49" t="s">
        <v>362</v>
      </c>
      <c r="C126" s="24" t="s">
        <v>659</v>
      </c>
      <c r="D126" s="24" t="s">
        <v>664</v>
      </c>
      <c r="E126" s="38">
        <v>3766</v>
      </c>
      <c r="F126" s="38">
        <v>66015644</v>
      </c>
      <c r="G126" s="38">
        <v>26868367.11</v>
      </c>
      <c r="H126" s="38">
        <v>759059.28</v>
      </c>
      <c r="I126" s="38">
        <v>545806.35</v>
      </c>
      <c r="J126" s="38">
        <v>422406.07</v>
      </c>
      <c r="K126" s="38">
        <v>862360.76</v>
      </c>
      <c r="L126" s="38">
        <v>628035.54</v>
      </c>
      <c r="M126" s="38">
        <v>65347.65</v>
      </c>
      <c r="N126" s="38">
        <v>54637.79</v>
      </c>
      <c r="O126" s="38">
        <v>5592.07</v>
      </c>
      <c r="P126" s="38">
        <v>1082503.12</v>
      </c>
      <c r="Q126" s="38">
        <v>24379043.32</v>
      </c>
      <c r="R126" s="38">
        <v>24037736.71</v>
      </c>
      <c r="S126" s="38">
        <v>14583.1</v>
      </c>
      <c r="T126" s="38">
        <v>30975.9</v>
      </c>
      <c r="U126" s="38">
        <v>21.48</v>
      </c>
      <c r="V126" s="38">
        <v>12028.46</v>
      </c>
      <c r="W126" s="38">
        <v>239.77</v>
      </c>
      <c r="X126" s="38">
        <v>23979888</v>
      </c>
      <c r="Y126" s="38">
        <v>143879.33</v>
      </c>
      <c r="Z126" s="38">
        <v>156297.49</v>
      </c>
      <c r="AA126" s="38">
        <v>0</v>
      </c>
      <c r="AB126" s="38">
        <v>23679711</v>
      </c>
      <c r="AC126" s="26"/>
    </row>
    <row r="127" spans="1:29" ht="12.75">
      <c r="A127" s="48" t="s">
        <v>593</v>
      </c>
      <c r="B127" s="49" t="s">
        <v>594</v>
      </c>
      <c r="C127" s="24" t="s">
        <v>666</v>
      </c>
      <c r="D127" s="24" t="s">
        <v>667</v>
      </c>
      <c r="E127" s="38">
        <v>8240</v>
      </c>
      <c r="F127" s="38">
        <v>463670744</v>
      </c>
      <c r="G127" s="38">
        <v>188713992.81</v>
      </c>
      <c r="H127" s="38">
        <v>15909014.66</v>
      </c>
      <c r="I127" s="38">
        <v>2153439.37</v>
      </c>
      <c r="J127" s="38">
        <v>3121463.66</v>
      </c>
      <c r="K127" s="38">
        <v>515011.39</v>
      </c>
      <c r="L127" s="38">
        <v>7095525.96</v>
      </c>
      <c r="M127" s="38">
        <v>0</v>
      </c>
      <c r="N127" s="38">
        <v>0</v>
      </c>
      <c r="O127" s="38">
        <v>0</v>
      </c>
      <c r="P127" s="38">
        <v>6602475.82</v>
      </c>
      <c r="Q127" s="38">
        <v>163866868.01</v>
      </c>
      <c r="R127" s="38">
        <v>161572731.86</v>
      </c>
      <c r="S127" s="38">
        <v>10818.7</v>
      </c>
      <c r="T127" s="38">
        <v>63447.17</v>
      </c>
      <c r="U127" s="38">
        <v>0</v>
      </c>
      <c r="V127" s="38">
        <v>0</v>
      </c>
      <c r="W127" s="38">
        <v>0</v>
      </c>
      <c r="X127" s="38">
        <v>161498465.99</v>
      </c>
      <c r="Y127" s="38">
        <v>1453486.19</v>
      </c>
      <c r="Z127" s="38">
        <v>553816.86</v>
      </c>
      <c r="AA127" s="38">
        <v>0</v>
      </c>
      <c r="AB127" s="38">
        <v>159491163</v>
      </c>
      <c r="AC127" s="26"/>
    </row>
    <row r="128" spans="1:29" ht="12.75">
      <c r="A128" s="48" t="s">
        <v>319</v>
      </c>
      <c r="B128" s="49" t="s">
        <v>320</v>
      </c>
      <c r="C128" s="24" t="s">
        <v>659</v>
      </c>
      <c r="D128" s="24" t="s">
        <v>662</v>
      </c>
      <c r="E128" s="38">
        <v>2618</v>
      </c>
      <c r="F128" s="38">
        <v>84250727</v>
      </c>
      <c r="G128" s="38">
        <v>34290045.89</v>
      </c>
      <c r="H128" s="38">
        <v>470341.55</v>
      </c>
      <c r="I128" s="38">
        <v>3841105.45</v>
      </c>
      <c r="J128" s="38">
        <v>564141.83</v>
      </c>
      <c r="K128" s="38">
        <v>478853.76</v>
      </c>
      <c r="L128" s="38">
        <v>857766.29</v>
      </c>
      <c r="M128" s="38">
        <v>28661.02</v>
      </c>
      <c r="N128" s="38">
        <v>22534.17</v>
      </c>
      <c r="O128" s="38">
        <v>0</v>
      </c>
      <c r="P128" s="38">
        <v>734856.28</v>
      </c>
      <c r="Q128" s="38">
        <v>36102280.1</v>
      </c>
      <c r="R128" s="38">
        <v>35596848.18</v>
      </c>
      <c r="S128" s="38">
        <v>4582.79</v>
      </c>
      <c r="T128" s="38">
        <v>23455.57</v>
      </c>
      <c r="U128" s="38">
        <v>1791.32</v>
      </c>
      <c r="V128" s="38">
        <v>16900.63</v>
      </c>
      <c r="W128" s="38">
        <v>0</v>
      </c>
      <c r="X128" s="38">
        <v>35550117.87</v>
      </c>
      <c r="Y128" s="38">
        <v>213300.71</v>
      </c>
      <c r="Z128" s="38">
        <v>123048.92</v>
      </c>
      <c r="AA128" s="38">
        <v>0</v>
      </c>
      <c r="AB128" s="38">
        <v>35213767.43</v>
      </c>
      <c r="AC128" s="26"/>
    </row>
    <row r="129" spans="1:29" ht="12.75">
      <c r="A129" s="48" t="s">
        <v>627</v>
      </c>
      <c r="B129" s="49" t="s">
        <v>628</v>
      </c>
      <c r="C129" s="24" t="s">
        <v>666</v>
      </c>
      <c r="D129" s="24" t="s">
        <v>667</v>
      </c>
      <c r="E129" s="38">
        <v>6870</v>
      </c>
      <c r="F129" s="38">
        <v>165191013</v>
      </c>
      <c r="G129" s="38">
        <v>67232742.29</v>
      </c>
      <c r="H129" s="38">
        <v>4634333.64</v>
      </c>
      <c r="I129" s="38">
        <v>1021961.33</v>
      </c>
      <c r="J129" s="38">
        <v>1001440.91</v>
      </c>
      <c r="K129" s="38">
        <v>1287669.42</v>
      </c>
      <c r="L129" s="38">
        <v>3045424.34</v>
      </c>
      <c r="M129" s="38">
        <v>22766.64</v>
      </c>
      <c r="N129" s="38">
        <v>0</v>
      </c>
      <c r="O129" s="38">
        <v>0</v>
      </c>
      <c r="P129" s="38">
        <v>1594311.22</v>
      </c>
      <c r="Q129" s="38">
        <v>58671639.27</v>
      </c>
      <c r="R129" s="38">
        <v>57850236.32</v>
      </c>
      <c r="S129" s="38">
        <v>98697.91</v>
      </c>
      <c r="T129" s="38">
        <v>171795.78</v>
      </c>
      <c r="U129" s="38">
        <v>0</v>
      </c>
      <c r="V129" s="38">
        <v>0</v>
      </c>
      <c r="W129" s="38">
        <v>0</v>
      </c>
      <c r="X129" s="38">
        <v>57579742.63</v>
      </c>
      <c r="Y129" s="38">
        <v>748536.65</v>
      </c>
      <c r="Z129" s="38">
        <v>325358.36</v>
      </c>
      <c r="AA129" s="38">
        <v>0</v>
      </c>
      <c r="AB129" s="38">
        <v>56505848</v>
      </c>
      <c r="AC129" s="26"/>
    </row>
    <row r="130" spans="1:29" ht="12.75">
      <c r="A130" s="48" t="s">
        <v>166</v>
      </c>
      <c r="B130" s="49" t="s">
        <v>167</v>
      </c>
      <c r="C130" s="24" t="s">
        <v>659</v>
      </c>
      <c r="D130" s="24" t="s">
        <v>657</v>
      </c>
      <c r="E130" s="38">
        <v>2312</v>
      </c>
      <c r="F130" s="38">
        <v>116716708</v>
      </c>
      <c r="G130" s="38">
        <v>47503700.16</v>
      </c>
      <c r="H130" s="38">
        <v>1037973</v>
      </c>
      <c r="I130" s="38">
        <v>1901581</v>
      </c>
      <c r="J130" s="38">
        <v>796809.63</v>
      </c>
      <c r="K130" s="38">
        <v>274453.91</v>
      </c>
      <c r="L130" s="38">
        <v>1051827.33</v>
      </c>
      <c r="M130" s="38">
        <v>64830.91</v>
      </c>
      <c r="N130" s="38">
        <v>0</v>
      </c>
      <c r="O130" s="38">
        <v>0</v>
      </c>
      <c r="P130" s="38">
        <v>2701677.9</v>
      </c>
      <c r="Q130" s="38">
        <v>45071327.74</v>
      </c>
      <c r="R130" s="38">
        <v>44440329.15</v>
      </c>
      <c r="S130" s="38">
        <v>11474.83</v>
      </c>
      <c r="T130" s="38">
        <v>0</v>
      </c>
      <c r="U130" s="38">
        <v>0</v>
      </c>
      <c r="V130" s="38">
        <v>0</v>
      </c>
      <c r="W130" s="38">
        <v>0</v>
      </c>
      <c r="X130" s="38">
        <v>44428854.32</v>
      </c>
      <c r="Y130" s="38">
        <v>266573.13</v>
      </c>
      <c r="Z130" s="38">
        <v>131115.9</v>
      </c>
      <c r="AA130" s="38">
        <v>0</v>
      </c>
      <c r="AB130" s="38">
        <v>44031165</v>
      </c>
      <c r="AC130" s="26"/>
    </row>
    <row r="131" spans="1:29" ht="12.75">
      <c r="A131" s="48" t="s">
        <v>367</v>
      </c>
      <c r="B131" s="49" t="s">
        <v>368</v>
      </c>
      <c r="C131" s="24" t="s">
        <v>659</v>
      </c>
      <c r="D131" s="24" t="s">
        <v>664</v>
      </c>
      <c r="E131" s="38">
        <v>6506</v>
      </c>
      <c r="F131" s="38">
        <v>149350006</v>
      </c>
      <c r="G131" s="38">
        <v>60785452.44</v>
      </c>
      <c r="H131" s="38">
        <v>1936888.29</v>
      </c>
      <c r="I131" s="38">
        <v>1045629.55</v>
      </c>
      <c r="J131" s="38">
        <v>963677.1</v>
      </c>
      <c r="K131" s="38">
        <v>1378347.24</v>
      </c>
      <c r="L131" s="38">
        <v>1999849.38</v>
      </c>
      <c r="M131" s="38">
        <v>103072.16</v>
      </c>
      <c r="N131" s="38">
        <v>52528.87</v>
      </c>
      <c r="O131" s="38">
        <v>0</v>
      </c>
      <c r="P131" s="38">
        <v>2004523.26</v>
      </c>
      <c r="Q131" s="38">
        <v>55319549.89</v>
      </c>
      <c r="R131" s="38">
        <v>54545076.19</v>
      </c>
      <c r="S131" s="38">
        <v>5798.21</v>
      </c>
      <c r="T131" s="38">
        <v>80722.97</v>
      </c>
      <c r="U131" s="38">
        <v>20.44</v>
      </c>
      <c r="V131" s="38">
        <v>9938.09</v>
      </c>
      <c r="W131" s="38">
        <v>31729.13</v>
      </c>
      <c r="X131" s="38">
        <v>54416867.35</v>
      </c>
      <c r="Y131" s="38">
        <v>326501.2</v>
      </c>
      <c r="Z131" s="38">
        <v>281754.67</v>
      </c>
      <c r="AA131" s="38">
        <v>0</v>
      </c>
      <c r="AB131" s="38">
        <v>53808611</v>
      </c>
      <c r="AC131" s="26"/>
    </row>
    <row r="132" spans="1:29" ht="12.75">
      <c r="A132" s="48" t="s">
        <v>629</v>
      </c>
      <c r="B132" s="49" t="s">
        <v>630</v>
      </c>
      <c r="C132" s="24" t="s">
        <v>666</v>
      </c>
      <c r="D132" s="24" t="s">
        <v>667</v>
      </c>
      <c r="E132" s="38">
        <v>5194</v>
      </c>
      <c r="F132" s="38">
        <v>128836457</v>
      </c>
      <c r="G132" s="38">
        <v>52436438</v>
      </c>
      <c r="H132" s="38">
        <v>1674024</v>
      </c>
      <c r="I132" s="38">
        <v>1630821</v>
      </c>
      <c r="J132" s="38">
        <v>791299</v>
      </c>
      <c r="K132" s="38">
        <v>1378251</v>
      </c>
      <c r="L132" s="38">
        <v>2816195</v>
      </c>
      <c r="M132" s="38">
        <v>95284</v>
      </c>
      <c r="N132" s="38">
        <v>0</v>
      </c>
      <c r="O132" s="38">
        <v>100000</v>
      </c>
      <c r="P132" s="38">
        <v>2281799</v>
      </c>
      <c r="Q132" s="38">
        <v>46513005</v>
      </c>
      <c r="R132" s="38">
        <v>45861822.93</v>
      </c>
      <c r="S132" s="38">
        <v>36235</v>
      </c>
      <c r="T132" s="38">
        <v>112625</v>
      </c>
      <c r="U132" s="38">
        <v>1469</v>
      </c>
      <c r="V132" s="38">
        <v>0</v>
      </c>
      <c r="W132" s="38">
        <v>0</v>
      </c>
      <c r="X132" s="38">
        <v>45711493.93</v>
      </c>
      <c r="Y132" s="38">
        <v>594249.42</v>
      </c>
      <c r="Z132" s="38">
        <v>257285.18</v>
      </c>
      <c r="AA132" s="38">
        <v>0</v>
      </c>
      <c r="AB132" s="38">
        <v>44859959</v>
      </c>
      <c r="AC132" s="26"/>
    </row>
    <row r="133" spans="1:29" ht="12.75">
      <c r="A133" s="48" t="s">
        <v>202</v>
      </c>
      <c r="B133" s="49" t="s">
        <v>203</v>
      </c>
      <c r="C133" s="24" t="s">
        <v>659</v>
      </c>
      <c r="D133" s="24" t="s">
        <v>658</v>
      </c>
      <c r="E133" s="38">
        <v>1959</v>
      </c>
      <c r="F133" s="38">
        <v>72267175</v>
      </c>
      <c r="G133" s="38">
        <v>29412740.23</v>
      </c>
      <c r="H133" s="38">
        <v>1359005.06</v>
      </c>
      <c r="I133" s="38">
        <v>1929690.12</v>
      </c>
      <c r="J133" s="38">
        <v>472164.5</v>
      </c>
      <c r="K133" s="38">
        <v>324288.23</v>
      </c>
      <c r="L133" s="38">
        <v>549506.45</v>
      </c>
      <c r="M133" s="38">
        <v>29413.28</v>
      </c>
      <c r="N133" s="38">
        <v>3073.95</v>
      </c>
      <c r="O133" s="38">
        <v>11948.8</v>
      </c>
      <c r="P133" s="38">
        <v>1249681.47</v>
      </c>
      <c r="Q133" s="38">
        <v>28287677.61</v>
      </c>
      <c r="R133" s="38">
        <v>27891650.12</v>
      </c>
      <c r="S133" s="38">
        <v>9326.59</v>
      </c>
      <c r="T133" s="38">
        <v>23152.71</v>
      </c>
      <c r="U133" s="38">
        <v>0</v>
      </c>
      <c r="V133" s="38">
        <v>2344.28</v>
      </c>
      <c r="W133" s="38">
        <v>0</v>
      </c>
      <c r="X133" s="38">
        <v>27856826.54</v>
      </c>
      <c r="Y133" s="38">
        <v>167140.96</v>
      </c>
      <c r="Z133" s="38">
        <v>97813.86</v>
      </c>
      <c r="AA133" s="38">
        <v>0</v>
      </c>
      <c r="AB133" s="38">
        <v>27591872</v>
      </c>
      <c r="AC133" s="26"/>
    </row>
    <row r="134" spans="1:29" ht="12.75">
      <c r="A134" s="48" t="s">
        <v>56</v>
      </c>
      <c r="B134" s="49" t="s">
        <v>57</v>
      </c>
      <c r="C134" s="24" t="s">
        <v>655</v>
      </c>
      <c r="D134" s="24" t="s">
        <v>661</v>
      </c>
      <c r="E134" s="38">
        <v>2612</v>
      </c>
      <c r="F134" s="38">
        <v>97615185</v>
      </c>
      <c r="G134" s="38">
        <v>39729380.3</v>
      </c>
      <c r="H134" s="38">
        <v>10847407.37</v>
      </c>
      <c r="I134" s="38">
        <v>635246.65</v>
      </c>
      <c r="J134" s="38">
        <v>653443</v>
      </c>
      <c r="K134" s="38">
        <v>591211.44</v>
      </c>
      <c r="L134" s="38">
        <v>894371.31</v>
      </c>
      <c r="M134" s="38">
        <v>37518.48</v>
      </c>
      <c r="N134" s="38">
        <v>393.3</v>
      </c>
      <c r="O134" s="38">
        <v>30275.15</v>
      </c>
      <c r="P134" s="38">
        <v>1308329.14</v>
      </c>
      <c r="Q134" s="38">
        <v>27308563.76</v>
      </c>
      <c r="R134" s="38">
        <v>26926243.87</v>
      </c>
      <c r="S134" s="38">
        <v>34401.75</v>
      </c>
      <c r="T134" s="38">
        <v>28579.46</v>
      </c>
      <c r="U134" s="38">
        <v>393.3</v>
      </c>
      <c r="V134" s="38">
        <v>0</v>
      </c>
      <c r="W134" s="38">
        <v>368.72</v>
      </c>
      <c r="X134" s="38">
        <v>26862500.64</v>
      </c>
      <c r="Y134" s="38">
        <v>241762.51</v>
      </c>
      <c r="Z134" s="38">
        <v>125640.47</v>
      </c>
      <c r="AA134" s="38">
        <v>0</v>
      </c>
      <c r="AB134" s="38">
        <v>26495098</v>
      </c>
      <c r="AC134" s="26"/>
    </row>
    <row r="135" spans="1:29" ht="12.75">
      <c r="A135" s="48" t="s">
        <v>140</v>
      </c>
      <c r="B135" s="49" t="s">
        <v>141</v>
      </c>
      <c r="C135" s="24" t="s">
        <v>659</v>
      </c>
      <c r="D135" s="24" t="s">
        <v>658</v>
      </c>
      <c r="E135" s="38">
        <v>2940</v>
      </c>
      <c r="F135" s="38">
        <v>55217564</v>
      </c>
      <c r="G135" s="38">
        <v>22473549</v>
      </c>
      <c r="H135" s="38">
        <v>1255252.51</v>
      </c>
      <c r="I135" s="38">
        <v>286695.14</v>
      </c>
      <c r="J135" s="38">
        <v>250000</v>
      </c>
      <c r="K135" s="38">
        <v>900000</v>
      </c>
      <c r="L135" s="38">
        <v>1250000</v>
      </c>
      <c r="M135" s="38">
        <v>35000</v>
      </c>
      <c r="N135" s="38">
        <v>0</v>
      </c>
      <c r="O135" s="38">
        <v>0</v>
      </c>
      <c r="P135" s="38">
        <v>900000</v>
      </c>
      <c r="Q135" s="38">
        <v>18669992</v>
      </c>
      <c r="R135" s="38">
        <v>18408612.11</v>
      </c>
      <c r="S135" s="38">
        <v>38000</v>
      </c>
      <c r="T135" s="38">
        <v>45000</v>
      </c>
      <c r="U135" s="38">
        <v>1500</v>
      </c>
      <c r="V135" s="38">
        <v>0</v>
      </c>
      <c r="W135" s="38">
        <v>0</v>
      </c>
      <c r="X135" s="38">
        <v>18324112.11</v>
      </c>
      <c r="Y135" s="38">
        <v>109944.67</v>
      </c>
      <c r="Z135" s="38">
        <v>125163.44</v>
      </c>
      <c r="AA135" s="38">
        <v>0</v>
      </c>
      <c r="AB135" s="38">
        <v>18089004</v>
      </c>
      <c r="AC135" s="26"/>
    </row>
    <row r="136" spans="1:29" ht="12.75">
      <c r="A136" s="48" t="s">
        <v>204</v>
      </c>
      <c r="B136" s="49" t="s">
        <v>205</v>
      </c>
      <c r="C136" s="24" t="s">
        <v>659</v>
      </c>
      <c r="D136" s="24" t="s">
        <v>658</v>
      </c>
      <c r="E136" s="38">
        <v>3136</v>
      </c>
      <c r="F136" s="38">
        <v>77528366</v>
      </c>
      <c r="G136" s="38">
        <v>31554044.96</v>
      </c>
      <c r="H136" s="38">
        <v>1898782.69</v>
      </c>
      <c r="I136" s="38">
        <v>478175.18</v>
      </c>
      <c r="J136" s="38">
        <v>503428.32</v>
      </c>
      <c r="K136" s="38">
        <v>551929.05</v>
      </c>
      <c r="L136" s="38">
        <v>1162341.5</v>
      </c>
      <c r="M136" s="38">
        <v>587.88</v>
      </c>
      <c r="N136" s="38">
        <v>1458.01</v>
      </c>
      <c r="O136" s="38">
        <v>0</v>
      </c>
      <c r="P136" s="38">
        <v>1083275.63</v>
      </c>
      <c r="Q136" s="38">
        <v>27837273.7</v>
      </c>
      <c r="R136" s="38">
        <v>27447551.87</v>
      </c>
      <c r="S136" s="38">
        <v>17850.03</v>
      </c>
      <c r="T136" s="38">
        <v>72852.13</v>
      </c>
      <c r="U136" s="38">
        <v>0</v>
      </c>
      <c r="V136" s="38">
        <v>1093.51</v>
      </c>
      <c r="W136" s="38">
        <v>0</v>
      </c>
      <c r="X136" s="38">
        <v>27355756.2</v>
      </c>
      <c r="Y136" s="38">
        <v>164134.54</v>
      </c>
      <c r="Z136" s="38">
        <v>143365.18</v>
      </c>
      <c r="AA136" s="38">
        <v>0</v>
      </c>
      <c r="AB136" s="38">
        <v>27048256</v>
      </c>
      <c r="AC136" s="26"/>
    </row>
    <row r="137" spans="1:29" ht="12.75">
      <c r="A137" s="48" t="s">
        <v>631</v>
      </c>
      <c r="B137" s="49" t="s">
        <v>632</v>
      </c>
      <c r="C137" s="24" t="s">
        <v>666</v>
      </c>
      <c r="D137" s="24" t="s">
        <v>667</v>
      </c>
      <c r="E137" s="38">
        <v>5522</v>
      </c>
      <c r="F137" s="38">
        <v>187661615</v>
      </c>
      <c r="G137" s="38">
        <v>76378277.31</v>
      </c>
      <c r="H137" s="38">
        <v>2418204.85</v>
      </c>
      <c r="I137" s="38">
        <v>1252076.51</v>
      </c>
      <c r="J137" s="38">
        <v>1254873.83</v>
      </c>
      <c r="K137" s="38">
        <v>1092528.36</v>
      </c>
      <c r="L137" s="38">
        <v>2385346.97</v>
      </c>
      <c r="M137" s="38">
        <v>304969.92</v>
      </c>
      <c r="N137" s="38">
        <v>0</v>
      </c>
      <c r="O137" s="38">
        <v>0</v>
      </c>
      <c r="P137" s="38">
        <v>2873799.92</v>
      </c>
      <c r="Q137" s="38">
        <v>69810377.63</v>
      </c>
      <c r="R137" s="38">
        <v>68833032.34</v>
      </c>
      <c r="S137" s="38">
        <v>75770.69</v>
      </c>
      <c r="T137" s="38">
        <v>68698.24</v>
      </c>
      <c r="U137" s="38">
        <v>0</v>
      </c>
      <c r="V137" s="38">
        <v>0</v>
      </c>
      <c r="W137" s="38">
        <v>0</v>
      </c>
      <c r="X137" s="38">
        <v>68688563.41</v>
      </c>
      <c r="Y137" s="38">
        <v>892951.32</v>
      </c>
      <c r="Z137" s="38">
        <v>281313.02</v>
      </c>
      <c r="AA137" s="38">
        <v>0</v>
      </c>
      <c r="AB137" s="38">
        <v>67514299</v>
      </c>
      <c r="AC137" s="26"/>
    </row>
    <row r="138" spans="1:29" ht="12.75">
      <c r="A138" s="48" t="s">
        <v>214</v>
      </c>
      <c r="B138" s="49" t="s">
        <v>215</v>
      </c>
      <c r="C138" s="24" t="s">
        <v>655</v>
      </c>
      <c r="D138" s="24" t="s">
        <v>663</v>
      </c>
      <c r="E138" s="38">
        <v>7308</v>
      </c>
      <c r="F138" s="38">
        <v>123026352</v>
      </c>
      <c r="G138" s="38">
        <v>50071725.26</v>
      </c>
      <c r="H138" s="38">
        <v>1446215.69</v>
      </c>
      <c r="I138" s="38">
        <v>1126246.26</v>
      </c>
      <c r="J138" s="38">
        <v>780113</v>
      </c>
      <c r="K138" s="38">
        <v>1602101</v>
      </c>
      <c r="L138" s="38">
        <v>2799095</v>
      </c>
      <c r="M138" s="38">
        <v>44625</v>
      </c>
      <c r="N138" s="38">
        <v>82532</v>
      </c>
      <c r="O138" s="38">
        <v>0</v>
      </c>
      <c r="P138" s="38">
        <v>2074006</v>
      </c>
      <c r="Q138" s="38">
        <v>43929509.83</v>
      </c>
      <c r="R138" s="38">
        <v>43314496.69</v>
      </c>
      <c r="S138" s="38">
        <v>96301.23</v>
      </c>
      <c r="T138" s="38">
        <v>120066.92</v>
      </c>
      <c r="U138" s="38">
        <v>1973.52</v>
      </c>
      <c r="V138" s="38">
        <v>37728.08</v>
      </c>
      <c r="W138" s="38">
        <v>1102.28</v>
      </c>
      <c r="X138" s="38">
        <v>43057324.66</v>
      </c>
      <c r="Y138" s="38">
        <v>387515.92</v>
      </c>
      <c r="Z138" s="38">
        <v>301609.58</v>
      </c>
      <c r="AA138" s="38">
        <v>0</v>
      </c>
      <c r="AB138" s="38">
        <v>42368199</v>
      </c>
      <c r="AC138" s="26"/>
    </row>
    <row r="139" spans="1:29" ht="12.75">
      <c r="A139" s="48" t="s">
        <v>233</v>
      </c>
      <c r="B139" s="49" t="s">
        <v>234</v>
      </c>
      <c r="C139" s="24" t="s">
        <v>659</v>
      </c>
      <c r="D139" s="24" t="s">
        <v>657</v>
      </c>
      <c r="E139" s="38">
        <v>2724</v>
      </c>
      <c r="F139" s="38">
        <v>116764397</v>
      </c>
      <c r="G139" s="38">
        <v>47523109.58</v>
      </c>
      <c r="H139" s="38">
        <v>1247120.85</v>
      </c>
      <c r="I139" s="38">
        <v>2950378.44</v>
      </c>
      <c r="J139" s="38">
        <v>782767.73</v>
      </c>
      <c r="K139" s="38">
        <v>429178.27</v>
      </c>
      <c r="L139" s="38">
        <v>3192464.24</v>
      </c>
      <c r="M139" s="38">
        <v>10020.2</v>
      </c>
      <c r="N139" s="38">
        <v>0</v>
      </c>
      <c r="O139" s="38">
        <v>0</v>
      </c>
      <c r="P139" s="38">
        <v>1368959.57</v>
      </c>
      <c r="Q139" s="38">
        <v>45008512.62</v>
      </c>
      <c r="R139" s="38">
        <v>44378393.44</v>
      </c>
      <c r="S139" s="38">
        <v>40753</v>
      </c>
      <c r="T139" s="38">
        <v>47195.48</v>
      </c>
      <c r="U139" s="38">
        <v>0</v>
      </c>
      <c r="V139" s="38">
        <v>0</v>
      </c>
      <c r="W139" s="38">
        <v>0</v>
      </c>
      <c r="X139" s="38">
        <v>44290444.97</v>
      </c>
      <c r="Y139" s="38">
        <v>265742.67</v>
      </c>
      <c r="Z139" s="38">
        <v>149822.27</v>
      </c>
      <c r="AA139" s="38">
        <v>0</v>
      </c>
      <c r="AB139" s="38">
        <v>43874880</v>
      </c>
      <c r="AC139" s="26"/>
    </row>
    <row r="140" spans="1:29" ht="12.75">
      <c r="A140" s="48" t="s">
        <v>90</v>
      </c>
      <c r="B140" s="49" t="s">
        <v>91</v>
      </c>
      <c r="C140" s="24" t="s">
        <v>659</v>
      </c>
      <c r="D140" s="24" t="s">
        <v>662</v>
      </c>
      <c r="E140" s="38">
        <v>3250</v>
      </c>
      <c r="F140" s="38">
        <v>60440970</v>
      </c>
      <c r="G140" s="38">
        <v>24599474.79</v>
      </c>
      <c r="H140" s="38">
        <v>376569.04</v>
      </c>
      <c r="I140" s="38">
        <v>517136.27</v>
      </c>
      <c r="J140" s="38">
        <v>380512.49</v>
      </c>
      <c r="K140" s="38">
        <v>818422.92</v>
      </c>
      <c r="L140" s="38">
        <v>629481.32</v>
      </c>
      <c r="M140" s="38">
        <v>59517.45</v>
      </c>
      <c r="N140" s="38">
        <v>12729.04</v>
      </c>
      <c r="O140" s="38">
        <v>8056.64</v>
      </c>
      <c r="P140" s="38">
        <v>848887.31</v>
      </c>
      <c r="Q140" s="38">
        <v>22743459.83</v>
      </c>
      <c r="R140" s="38">
        <v>22425051.39</v>
      </c>
      <c r="S140" s="38">
        <v>3498.96</v>
      </c>
      <c r="T140" s="38">
        <v>98000</v>
      </c>
      <c r="U140" s="38">
        <v>0</v>
      </c>
      <c r="V140" s="38">
        <v>0</v>
      </c>
      <c r="W140" s="38">
        <v>5765.84</v>
      </c>
      <c r="X140" s="38">
        <v>22317786.59</v>
      </c>
      <c r="Y140" s="38">
        <v>133906.72</v>
      </c>
      <c r="Z140" s="38">
        <v>136036.51</v>
      </c>
      <c r="AA140" s="38">
        <v>0</v>
      </c>
      <c r="AB140" s="38">
        <v>22047843</v>
      </c>
      <c r="AC140" s="26"/>
    </row>
    <row r="141" spans="1:29" ht="12.75">
      <c r="A141" s="48" t="s">
        <v>633</v>
      </c>
      <c r="B141" s="49" t="s">
        <v>634</v>
      </c>
      <c r="C141" s="24" t="s">
        <v>666</v>
      </c>
      <c r="D141" s="24" t="s">
        <v>667</v>
      </c>
      <c r="E141" s="38">
        <v>7703</v>
      </c>
      <c r="F141" s="38">
        <v>800553658</v>
      </c>
      <c r="G141" s="38">
        <v>325825338.81</v>
      </c>
      <c r="H141" s="38">
        <v>3369015.25</v>
      </c>
      <c r="I141" s="38">
        <v>9839833.29</v>
      </c>
      <c r="J141" s="38">
        <v>5493382.5</v>
      </c>
      <c r="K141" s="38">
        <v>969426.42</v>
      </c>
      <c r="L141" s="38">
        <v>5134101.05</v>
      </c>
      <c r="M141" s="38">
        <v>23184.36</v>
      </c>
      <c r="N141" s="38">
        <v>0</v>
      </c>
      <c r="O141" s="38">
        <v>650000</v>
      </c>
      <c r="P141" s="38">
        <v>12556150.22</v>
      </c>
      <c r="Q141" s="38">
        <v>318456677.3</v>
      </c>
      <c r="R141" s="38">
        <v>313998283.82</v>
      </c>
      <c r="S141" s="38">
        <v>62088.15</v>
      </c>
      <c r="T141" s="38">
        <v>96267.87</v>
      </c>
      <c r="U141" s="38">
        <v>0</v>
      </c>
      <c r="V141" s="38">
        <v>0</v>
      </c>
      <c r="W141" s="38">
        <v>0</v>
      </c>
      <c r="X141" s="38">
        <v>313839927.8</v>
      </c>
      <c r="Y141" s="38">
        <v>4079919.06</v>
      </c>
      <c r="Z141" s="38">
        <v>610168.41</v>
      </c>
      <c r="AA141" s="38">
        <v>0</v>
      </c>
      <c r="AB141" s="38">
        <v>309149840</v>
      </c>
      <c r="AC141" s="26"/>
    </row>
    <row r="142" spans="1:29" ht="12.75">
      <c r="A142" s="48" t="s">
        <v>321</v>
      </c>
      <c r="B142" s="49" t="s">
        <v>322</v>
      </c>
      <c r="C142" s="24" t="s">
        <v>659</v>
      </c>
      <c r="D142" s="24" t="s">
        <v>662</v>
      </c>
      <c r="E142" s="38">
        <v>2848</v>
      </c>
      <c r="F142" s="38">
        <v>70128509</v>
      </c>
      <c r="G142" s="38">
        <v>28542303.16</v>
      </c>
      <c r="H142" s="38">
        <v>383927.66</v>
      </c>
      <c r="I142" s="38">
        <v>2312503.18</v>
      </c>
      <c r="J142" s="38">
        <v>452568.95</v>
      </c>
      <c r="K142" s="38">
        <v>767304.87</v>
      </c>
      <c r="L142" s="38">
        <v>691926.06</v>
      </c>
      <c r="M142" s="38">
        <v>5166.72</v>
      </c>
      <c r="N142" s="38">
        <v>9417.46</v>
      </c>
      <c r="O142" s="38">
        <v>0</v>
      </c>
      <c r="P142" s="38">
        <v>834277.54</v>
      </c>
      <c r="Q142" s="38">
        <v>28615354.98</v>
      </c>
      <c r="R142" s="38">
        <v>28214740.01</v>
      </c>
      <c r="S142" s="38">
        <v>12345.01</v>
      </c>
      <c r="T142" s="38">
        <v>73869.03</v>
      </c>
      <c r="U142" s="38">
        <v>322.92</v>
      </c>
      <c r="V142" s="38">
        <v>0</v>
      </c>
      <c r="W142" s="38">
        <v>0</v>
      </c>
      <c r="X142" s="38">
        <v>28128203.05</v>
      </c>
      <c r="Y142" s="38">
        <v>168769.22</v>
      </c>
      <c r="Z142" s="38">
        <v>126604.33</v>
      </c>
      <c r="AA142" s="38">
        <v>0</v>
      </c>
      <c r="AB142" s="38">
        <v>27832830</v>
      </c>
      <c r="AC142" s="26"/>
    </row>
    <row r="143" spans="1:29" ht="12.75">
      <c r="A143" s="48" t="s">
        <v>501</v>
      </c>
      <c r="B143" s="49" t="s">
        <v>502</v>
      </c>
      <c r="C143" s="24" t="s">
        <v>659</v>
      </c>
      <c r="D143" s="24" t="s">
        <v>658</v>
      </c>
      <c r="E143" s="38">
        <v>3891</v>
      </c>
      <c r="F143" s="38">
        <v>101513835</v>
      </c>
      <c r="G143" s="38">
        <v>41316130.85</v>
      </c>
      <c r="H143" s="38">
        <v>795696.14</v>
      </c>
      <c r="I143" s="38">
        <v>2401325.56</v>
      </c>
      <c r="J143" s="38">
        <v>659311.94</v>
      </c>
      <c r="K143" s="38">
        <v>1314498.67</v>
      </c>
      <c r="L143" s="38">
        <v>1864095.48</v>
      </c>
      <c r="M143" s="38">
        <v>47743.4</v>
      </c>
      <c r="N143" s="38">
        <v>18561.88</v>
      </c>
      <c r="O143" s="38">
        <v>0</v>
      </c>
      <c r="P143" s="38">
        <v>1489264.21</v>
      </c>
      <c r="Q143" s="38">
        <v>38846908.57</v>
      </c>
      <c r="R143" s="38">
        <v>38303051.85</v>
      </c>
      <c r="S143" s="38">
        <v>34546.12</v>
      </c>
      <c r="T143" s="38">
        <v>293553.67</v>
      </c>
      <c r="U143" s="38">
        <v>2721.82</v>
      </c>
      <c r="V143" s="38">
        <v>6345.79</v>
      </c>
      <c r="W143" s="38">
        <v>2994.26</v>
      </c>
      <c r="X143" s="38">
        <v>37962890.19</v>
      </c>
      <c r="Y143" s="38">
        <v>227777.34</v>
      </c>
      <c r="Z143" s="38">
        <v>172562.19</v>
      </c>
      <c r="AA143" s="38">
        <v>0</v>
      </c>
      <c r="AB143" s="38">
        <v>37562551</v>
      </c>
      <c r="AC143" s="26"/>
    </row>
    <row r="144" spans="1:29" ht="12.75">
      <c r="A144" s="48" t="s">
        <v>635</v>
      </c>
      <c r="B144" s="49" t="s">
        <v>636</v>
      </c>
      <c r="C144" s="24" t="s">
        <v>666</v>
      </c>
      <c r="D144" s="24" t="s">
        <v>667</v>
      </c>
      <c r="E144" s="38">
        <v>6687</v>
      </c>
      <c r="F144" s="38">
        <v>358835264</v>
      </c>
      <c r="G144" s="38">
        <v>146045952.45</v>
      </c>
      <c r="H144" s="38">
        <v>2594545.09</v>
      </c>
      <c r="I144" s="38">
        <v>8069274.24</v>
      </c>
      <c r="J144" s="38">
        <v>2431947.05</v>
      </c>
      <c r="K144" s="38">
        <v>790387.58</v>
      </c>
      <c r="L144" s="38">
        <v>2538476.13</v>
      </c>
      <c r="M144" s="38">
        <v>36930.34</v>
      </c>
      <c r="N144" s="38">
        <v>0</v>
      </c>
      <c r="O144" s="38">
        <v>0</v>
      </c>
      <c r="P144" s="38">
        <v>3937830.47</v>
      </c>
      <c r="Q144" s="38">
        <v>146649004.13</v>
      </c>
      <c r="R144" s="38">
        <v>144595918.07</v>
      </c>
      <c r="S144" s="38">
        <v>66319.39</v>
      </c>
      <c r="T144" s="38">
        <v>446562.15</v>
      </c>
      <c r="U144" s="38">
        <v>320.85</v>
      </c>
      <c r="V144" s="38">
        <v>0</v>
      </c>
      <c r="W144" s="38">
        <v>0</v>
      </c>
      <c r="X144" s="38">
        <v>144082715.68</v>
      </c>
      <c r="Y144" s="38">
        <v>1873075.3</v>
      </c>
      <c r="Z144" s="38">
        <v>403616.93</v>
      </c>
      <c r="AA144" s="38">
        <v>0</v>
      </c>
      <c r="AB144" s="38">
        <v>141806023</v>
      </c>
      <c r="AC144" s="26"/>
    </row>
    <row r="145" spans="1:29" ht="12.75">
      <c r="A145" s="48" t="s">
        <v>47</v>
      </c>
      <c r="B145" s="49" t="s">
        <v>652</v>
      </c>
      <c r="C145" s="24" t="s">
        <v>659</v>
      </c>
      <c r="D145" s="24" t="s">
        <v>657</v>
      </c>
      <c r="E145" s="38">
        <v>4663</v>
      </c>
      <c r="F145" s="38">
        <v>141659420</v>
      </c>
      <c r="G145" s="38">
        <v>57655383.94</v>
      </c>
      <c r="H145" s="38">
        <v>1901893</v>
      </c>
      <c r="I145" s="38">
        <v>2658929</v>
      </c>
      <c r="J145" s="38">
        <v>932598</v>
      </c>
      <c r="K145" s="38">
        <v>876258</v>
      </c>
      <c r="L145" s="38">
        <v>1801783</v>
      </c>
      <c r="M145" s="38">
        <v>173525</v>
      </c>
      <c r="N145" s="38">
        <v>39531</v>
      </c>
      <c r="O145" s="38">
        <v>8584</v>
      </c>
      <c r="P145" s="38">
        <v>2067336</v>
      </c>
      <c r="Q145" s="38">
        <v>54378000.94</v>
      </c>
      <c r="R145" s="38">
        <v>53616708.93</v>
      </c>
      <c r="S145" s="38">
        <v>0</v>
      </c>
      <c r="T145" s="38">
        <v>50472</v>
      </c>
      <c r="U145" s="38">
        <v>0</v>
      </c>
      <c r="V145" s="38">
        <v>14560</v>
      </c>
      <c r="W145" s="38">
        <v>257</v>
      </c>
      <c r="X145" s="38">
        <v>53551419.93</v>
      </c>
      <c r="Y145" s="38">
        <v>321308.52</v>
      </c>
      <c r="Z145" s="38">
        <v>223143.32</v>
      </c>
      <c r="AA145" s="38">
        <v>0</v>
      </c>
      <c r="AB145" s="38">
        <v>53006968</v>
      </c>
      <c r="AC145" s="26"/>
    </row>
    <row r="146" spans="1:29" ht="12.75">
      <c r="A146" s="48" t="s">
        <v>293</v>
      </c>
      <c r="B146" s="49" t="s">
        <v>294</v>
      </c>
      <c r="C146" s="24" t="s">
        <v>659</v>
      </c>
      <c r="D146" s="24" t="s">
        <v>660</v>
      </c>
      <c r="E146" s="38">
        <v>3230</v>
      </c>
      <c r="F146" s="38">
        <v>58049170</v>
      </c>
      <c r="G146" s="38">
        <v>23626012.19</v>
      </c>
      <c r="H146" s="38">
        <v>699457.8</v>
      </c>
      <c r="I146" s="38">
        <v>764189.92</v>
      </c>
      <c r="J146" s="38">
        <v>373661.82</v>
      </c>
      <c r="K146" s="38">
        <v>633809.31</v>
      </c>
      <c r="L146" s="38">
        <v>915545.57</v>
      </c>
      <c r="M146" s="38">
        <v>31447.37</v>
      </c>
      <c r="N146" s="38">
        <v>0</v>
      </c>
      <c r="O146" s="38">
        <v>0</v>
      </c>
      <c r="P146" s="38">
        <v>2272517.4</v>
      </c>
      <c r="Q146" s="38">
        <v>20211086.48</v>
      </c>
      <c r="R146" s="38">
        <v>19928131.27</v>
      </c>
      <c r="S146" s="38">
        <v>19463.29</v>
      </c>
      <c r="T146" s="38">
        <v>61943.5</v>
      </c>
      <c r="U146" s="38">
        <v>0</v>
      </c>
      <c r="V146" s="38">
        <v>0</v>
      </c>
      <c r="W146" s="38">
        <v>0</v>
      </c>
      <c r="X146" s="38">
        <v>19846724.48</v>
      </c>
      <c r="Y146" s="38">
        <v>119080.35</v>
      </c>
      <c r="Z146" s="38">
        <v>134527.62</v>
      </c>
      <c r="AA146" s="38">
        <v>0</v>
      </c>
      <c r="AB146" s="38">
        <v>19593117</v>
      </c>
      <c r="AC146" s="26"/>
    </row>
    <row r="147" spans="1:29" ht="12.75">
      <c r="A147" s="48" t="s">
        <v>451</v>
      </c>
      <c r="B147" s="49" t="s">
        <v>452</v>
      </c>
      <c r="C147" s="24" t="s">
        <v>659</v>
      </c>
      <c r="D147" s="24" t="s">
        <v>657</v>
      </c>
      <c r="E147" s="38">
        <v>4227</v>
      </c>
      <c r="F147" s="38">
        <v>133227227</v>
      </c>
      <c r="G147" s="38">
        <v>54223481.39</v>
      </c>
      <c r="H147" s="38">
        <v>1698986.16</v>
      </c>
      <c r="I147" s="38">
        <v>2287129.87</v>
      </c>
      <c r="J147" s="38">
        <v>881608.21</v>
      </c>
      <c r="K147" s="38">
        <v>698555.65</v>
      </c>
      <c r="L147" s="38">
        <v>1712423.22</v>
      </c>
      <c r="M147" s="38">
        <v>82302.37</v>
      </c>
      <c r="N147" s="38">
        <v>0</v>
      </c>
      <c r="O147" s="38">
        <v>21313.96</v>
      </c>
      <c r="P147" s="38">
        <v>2111572.27</v>
      </c>
      <c r="Q147" s="38">
        <v>51067065.84</v>
      </c>
      <c r="R147" s="38">
        <v>50352126.92</v>
      </c>
      <c r="S147" s="38">
        <v>22262.82</v>
      </c>
      <c r="T147" s="38">
        <v>37722.77</v>
      </c>
      <c r="U147" s="38">
        <v>0</v>
      </c>
      <c r="V147" s="38">
        <v>0</v>
      </c>
      <c r="W147" s="38">
        <v>0</v>
      </c>
      <c r="X147" s="38">
        <v>50292141.33</v>
      </c>
      <c r="Y147" s="38">
        <v>301752.85</v>
      </c>
      <c r="Z147" s="38">
        <v>195095.07</v>
      </c>
      <c r="AA147" s="38">
        <v>0</v>
      </c>
      <c r="AB147" s="38">
        <v>49795293</v>
      </c>
      <c r="AC147" s="26"/>
    </row>
    <row r="148" spans="1:29" ht="12.75">
      <c r="A148" s="48" t="s">
        <v>255</v>
      </c>
      <c r="B148" s="49" t="s">
        <v>256</v>
      </c>
      <c r="C148" s="24" t="s">
        <v>655</v>
      </c>
      <c r="D148" s="24" t="s">
        <v>658</v>
      </c>
      <c r="E148" s="38">
        <v>5913</v>
      </c>
      <c r="F148" s="38">
        <v>90492549</v>
      </c>
      <c r="G148" s="38">
        <v>36830467.44</v>
      </c>
      <c r="H148" s="38">
        <v>2770909.53</v>
      </c>
      <c r="I148" s="38">
        <v>770216</v>
      </c>
      <c r="J148" s="38">
        <v>561547.26</v>
      </c>
      <c r="K148" s="38">
        <v>1327716.33</v>
      </c>
      <c r="L148" s="38">
        <v>1405626.9</v>
      </c>
      <c r="M148" s="38">
        <v>60700.74</v>
      </c>
      <c r="N148" s="38">
        <v>18947.68</v>
      </c>
      <c r="O148" s="38">
        <v>0</v>
      </c>
      <c r="P148" s="38">
        <v>1065889.37</v>
      </c>
      <c r="Q148" s="38">
        <v>31512440.15</v>
      </c>
      <c r="R148" s="38">
        <v>31071265.99</v>
      </c>
      <c r="S148" s="38">
        <v>19889.43</v>
      </c>
      <c r="T148" s="38">
        <v>42315.77</v>
      </c>
      <c r="U148" s="38">
        <v>0</v>
      </c>
      <c r="V148" s="38">
        <v>11611.07</v>
      </c>
      <c r="W148" s="38">
        <v>5067.97</v>
      </c>
      <c r="X148" s="38">
        <v>30992381.75</v>
      </c>
      <c r="Y148" s="38">
        <v>278931.44</v>
      </c>
      <c r="Z148" s="38">
        <v>251029.27</v>
      </c>
      <c r="AA148" s="38">
        <v>0</v>
      </c>
      <c r="AB148" s="38">
        <v>30462421</v>
      </c>
      <c r="AC148" s="26"/>
    </row>
    <row r="149" spans="1:29" ht="12.75">
      <c r="A149" s="48" t="s">
        <v>511</v>
      </c>
      <c r="B149" s="49" t="s">
        <v>512</v>
      </c>
      <c r="C149" s="24" t="s">
        <v>655</v>
      </c>
      <c r="D149" s="24" t="s">
        <v>656</v>
      </c>
      <c r="E149" s="38">
        <v>421</v>
      </c>
      <c r="F149" s="38">
        <v>4511785</v>
      </c>
      <c r="G149" s="38">
        <v>1836296.5</v>
      </c>
      <c r="H149" s="38">
        <v>0</v>
      </c>
      <c r="I149" s="38">
        <v>0</v>
      </c>
      <c r="J149" s="38">
        <v>10777.8</v>
      </c>
      <c r="K149" s="38">
        <v>122549.99</v>
      </c>
      <c r="L149" s="38">
        <v>11702.79</v>
      </c>
      <c r="M149" s="38">
        <v>9196.81</v>
      </c>
      <c r="N149" s="38">
        <v>2981.59</v>
      </c>
      <c r="O149" s="38">
        <v>0</v>
      </c>
      <c r="P149" s="38">
        <v>7236.68</v>
      </c>
      <c r="Q149" s="38">
        <v>1693406.44</v>
      </c>
      <c r="R149" s="38">
        <v>1669698.75</v>
      </c>
      <c r="S149" s="38">
        <v>3061.8</v>
      </c>
      <c r="T149" s="38">
        <v>327.6</v>
      </c>
      <c r="U149" s="38">
        <v>3444.16</v>
      </c>
      <c r="V149" s="38">
        <v>0</v>
      </c>
      <c r="W149" s="38">
        <v>513.24</v>
      </c>
      <c r="X149" s="38">
        <v>1662351.95</v>
      </c>
      <c r="Y149" s="38">
        <v>14961.17</v>
      </c>
      <c r="Z149" s="38">
        <v>24777.92</v>
      </c>
      <c r="AA149" s="38">
        <v>0</v>
      </c>
      <c r="AB149" s="38">
        <v>1622613</v>
      </c>
      <c r="AC149" s="26"/>
    </row>
    <row r="150" spans="1:29" ht="12.75">
      <c r="A150" s="48" t="s">
        <v>595</v>
      </c>
      <c r="B150" s="49" t="s">
        <v>596</v>
      </c>
      <c r="C150" s="24" t="s">
        <v>666</v>
      </c>
      <c r="D150" s="24" t="s">
        <v>667</v>
      </c>
      <c r="E150" s="38">
        <v>10516</v>
      </c>
      <c r="F150" s="38">
        <v>458861720</v>
      </c>
      <c r="G150" s="38">
        <v>186756720.04</v>
      </c>
      <c r="H150" s="38">
        <v>851054</v>
      </c>
      <c r="I150" s="38">
        <v>93840</v>
      </c>
      <c r="J150" s="38">
        <v>1310287.03</v>
      </c>
      <c r="K150" s="38">
        <v>1271591.41</v>
      </c>
      <c r="L150" s="38">
        <v>14891898.13</v>
      </c>
      <c r="M150" s="38">
        <v>0</v>
      </c>
      <c r="N150" s="38">
        <v>0</v>
      </c>
      <c r="O150" s="38">
        <v>18085.72</v>
      </c>
      <c r="P150" s="38">
        <v>5550742.91</v>
      </c>
      <c r="Q150" s="38">
        <v>165577475.3</v>
      </c>
      <c r="R150" s="38">
        <v>163259390.64</v>
      </c>
      <c r="S150" s="38">
        <v>129279.58</v>
      </c>
      <c r="T150" s="38">
        <v>255103.65</v>
      </c>
      <c r="U150" s="38">
        <v>0</v>
      </c>
      <c r="V150" s="38">
        <v>0</v>
      </c>
      <c r="W150" s="38">
        <v>0</v>
      </c>
      <c r="X150" s="38">
        <v>162875007.41</v>
      </c>
      <c r="Y150" s="38">
        <v>1465875.07</v>
      </c>
      <c r="Z150" s="38">
        <v>652175.79</v>
      </c>
      <c r="AA150" s="38">
        <v>0</v>
      </c>
      <c r="AB150" s="38">
        <v>160756957</v>
      </c>
      <c r="AC150" s="26"/>
    </row>
    <row r="151" spans="1:29" ht="12.75">
      <c r="A151" s="48" t="s">
        <v>597</v>
      </c>
      <c r="B151" s="49" t="s">
        <v>598</v>
      </c>
      <c r="C151" s="24" t="s">
        <v>666</v>
      </c>
      <c r="D151" s="24" t="s">
        <v>667</v>
      </c>
      <c r="E151" s="38">
        <v>8014</v>
      </c>
      <c r="F151" s="38">
        <v>671703682</v>
      </c>
      <c r="G151" s="38">
        <v>273383398.57</v>
      </c>
      <c r="H151" s="38">
        <v>30875617.08</v>
      </c>
      <c r="I151" s="38">
        <v>3339357.14</v>
      </c>
      <c r="J151" s="38">
        <v>4596066.6</v>
      </c>
      <c r="K151" s="38">
        <v>425240.49</v>
      </c>
      <c r="L151" s="38">
        <v>13395232.25</v>
      </c>
      <c r="M151" s="38">
        <v>0</v>
      </c>
      <c r="N151" s="38">
        <v>0</v>
      </c>
      <c r="O151" s="38">
        <v>0</v>
      </c>
      <c r="P151" s="38">
        <v>5460882.42</v>
      </c>
      <c r="Q151" s="38">
        <v>231161850.07</v>
      </c>
      <c r="R151" s="38">
        <v>227925584.17</v>
      </c>
      <c r="S151" s="38">
        <v>23992.68</v>
      </c>
      <c r="T151" s="38">
        <v>258034.76</v>
      </c>
      <c r="U151" s="38">
        <v>0</v>
      </c>
      <c r="V151" s="38">
        <v>0</v>
      </c>
      <c r="W151" s="38">
        <v>0</v>
      </c>
      <c r="X151" s="38">
        <v>227643556.73</v>
      </c>
      <c r="Y151" s="38">
        <v>2048792.01</v>
      </c>
      <c r="Z151" s="38">
        <v>629353.28</v>
      </c>
      <c r="AA151" s="38">
        <v>0</v>
      </c>
      <c r="AB151" s="38">
        <v>224965411</v>
      </c>
      <c r="AC151" s="26"/>
    </row>
    <row r="152" spans="1:29" ht="12.75">
      <c r="A152" s="48" t="s">
        <v>379</v>
      </c>
      <c r="B152" s="49" t="s">
        <v>380</v>
      </c>
      <c r="C152" s="24" t="s">
        <v>659</v>
      </c>
      <c r="D152" s="24" t="s">
        <v>662</v>
      </c>
      <c r="E152" s="38">
        <v>2391</v>
      </c>
      <c r="F152" s="38">
        <v>73955585</v>
      </c>
      <c r="G152" s="38">
        <v>30099923.1</v>
      </c>
      <c r="H152" s="38">
        <v>390582.29</v>
      </c>
      <c r="I152" s="38">
        <v>3722421.91</v>
      </c>
      <c r="J152" s="38">
        <v>493420</v>
      </c>
      <c r="K152" s="38">
        <v>506382</v>
      </c>
      <c r="L152" s="38">
        <v>1040129.23</v>
      </c>
      <c r="M152" s="38">
        <v>39162</v>
      </c>
      <c r="N152" s="38">
        <v>6192</v>
      </c>
      <c r="O152" s="38">
        <v>15426</v>
      </c>
      <c r="P152" s="38">
        <v>1055038</v>
      </c>
      <c r="Q152" s="38">
        <v>31262853.49</v>
      </c>
      <c r="R152" s="38">
        <v>30825173.54</v>
      </c>
      <c r="S152" s="38">
        <v>9868</v>
      </c>
      <c r="T152" s="38">
        <v>34495</v>
      </c>
      <c r="U152" s="38">
        <v>1737</v>
      </c>
      <c r="V152" s="38">
        <v>922</v>
      </c>
      <c r="W152" s="38">
        <v>0</v>
      </c>
      <c r="X152" s="38">
        <v>30778151.54</v>
      </c>
      <c r="Y152" s="38">
        <v>184668.91</v>
      </c>
      <c r="Z152" s="38">
        <v>111921.31</v>
      </c>
      <c r="AA152" s="38">
        <v>0</v>
      </c>
      <c r="AB152" s="38">
        <v>30481561</v>
      </c>
      <c r="AC152" s="26"/>
    </row>
    <row r="153" spans="1:29" ht="12.75">
      <c r="A153" s="48" t="s">
        <v>349</v>
      </c>
      <c r="B153" s="49" t="s">
        <v>350</v>
      </c>
      <c r="C153" s="24" t="s">
        <v>659</v>
      </c>
      <c r="D153" s="24" t="s">
        <v>657</v>
      </c>
      <c r="E153" s="38">
        <v>5041</v>
      </c>
      <c r="F153" s="38">
        <v>100037253</v>
      </c>
      <c r="G153" s="38">
        <v>40715161.97</v>
      </c>
      <c r="H153" s="38">
        <v>1918403.28</v>
      </c>
      <c r="I153" s="38">
        <v>1083922.15</v>
      </c>
      <c r="J153" s="38">
        <v>642046.7</v>
      </c>
      <c r="K153" s="38">
        <v>1028258.49</v>
      </c>
      <c r="L153" s="38">
        <v>1317180.16</v>
      </c>
      <c r="M153" s="38">
        <v>20316.42</v>
      </c>
      <c r="N153" s="38">
        <v>68907.51</v>
      </c>
      <c r="O153" s="38">
        <v>0</v>
      </c>
      <c r="P153" s="38">
        <v>1255458.56</v>
      </c>
      <c r="Q153" s="38">
        <v>36832606.4</v>
      </c>
      <c r="R153" s="38">
        <v>36316949.91</v>
      </c>
      <c r="S153" s="38">
        <v>18703.25</v>
      </c>
      <c r="T153" s="38">
        <v>52345.57</v>
      </c>
      <c r="U153" s="38">
        <v>0</v>
      </c>
      <c r="V153" s="38">
        <v>18008.2</v>
      </c>
      <c r="W153" s="38">
        <v>23302.34</v>
      </c>
      <c r="X153" s="38">
        <v>36204590.55</v>
      </c>
      <c r="Y153" s="38">
        <v>217227.54</v>
      </c>
      <c r="Z153" s="38">
        <v>213094.51</v>
      </c>
      <c r="AA153" s="38">
        <v>0</v>
      </c>
      <c r="AB153" s="38">
        <v>35774269</v>
      </c>
      <c r="AC153" s="26"/>
    </row>
    <row r="154" spans="1:29" ht="12.75">
      <c r="A154" s="48" t="s">
        <v>249</v>
      </c>
      <c r="B154" s="49" t="s">
        <v>250</v>
      </c>
      <c r="C154" s="24" t="s">
        <v>655</v>
      </c>
      <c r="D154" s="24" t="s">
        <v>664</v>
      </c>
      <c r="E154" s="38">
        <v>8396</v>
      </c>
      <c r="F154" s="38">
        <v>237254909</v>
      </c>
      <c r="G154" s="38">
        <v>96562747.96</v>
      </c>
      <c r="H154" s="38">
        <v>3068713.37</v>
      </c>
      <c r="I154" s="38">
        <v>4932832.81</v>
      </c>
      <c r="J154" s="38">
        <v>1571497.44</v>
      </c>
      <c r="K154" s="38">
        <v>1641959.98</v>
      </c>
      <c r="L154" s="38">
        <v>3940554.18</v>
      </c>
      <c r="M154" s="38">
        <v>27863.17</v>
      </c>
      <c r="N154" s="38">
        <v>0</v>
      </c>
      <c r="O154" s="38">
        <v>2576.05</v>
      </c>
      <c r="P154" s="38">
        <v>4773841.17</v>
      </c>
      <c r="Q154" s="38">
        <v>89611570.29</v>
      </c>
      <c r="R154" s="38">
        <v>88357008.31</v>
      </c>
      <c r="S154" s="38">
        <v>1818.29</v>
      </c>
      <c r="T154" s="38">
        <v>3304.99</v>
      </c>
      <c r="U154" s="38">
        <v>0</v>
      </c>
      <c r="V154" s="38">
        <v>0</v>
      </c>
      <c r="W154" s="38">
        <v>0</v>
      </c>
      <c r="X154" s="38">
        <v>88351885.03</v>
      </c>
      <c r="Y154" s="38">
        <v>795166.97</v>
      </c>
      <c r="Z154" s="38">
        <v>378410.24</v>
      </c>
      <c r="AA154" s="38">
        <v>0</v>
      </c>
      <c r="AB154" s="38">
        <v>87178308</v>
      </c>
      <c r="AC154" s="26"/>
    </row>
    <row r="155" spans="1:29" ht="12.75">
      <c r="A155" s="48" t="s">
        <v>637</v>
      </c>
      <c r="B155" s="49" t="s">
        <v>638</v>
      </c>
      <c r="C155" s="24" t="s">
        <v>666</v>
      </c>
      <c r="D155" s="24" t="s">
        <v>667</v>
      </c>
      <c r="E155" s="38">
        <v>4607</v>
      </c>
      <c r="F155" s="38">
        <v>204076544</v>
      </c>
      <c r="G155" s="38">
        <v>83059153.41</v>
      </c>
      <c r="H155" s="38">
        <v>22427.77</v>
      </c>
      <c r="I155" s="38">
        <v>72174.23</v>
      </c>
      <c r="J155" s="38">
        <v>1345650</v>
      </c>
      <c r="K155" s="38">
        <v>781214.32</v>
      </c>
      <c r="L155" s="38">
        <v>4169977.6</v>
      </c>
      <c r="M155" s="38">
        <v>56784.24</v>
      </c>
      <c r="N155" s="38">
        <v>0</v>
      </c>
      <c r="O155" s="38">
        <v>54995.85</v>
      </c>
      <c r="P155" s="38">
        <v>3184853</v>
      </c>
      <c r="Q155" s="38">
        <v>76206724.86</v>
      </c>
      <c r="R155" s="38">
        <v>75139830.71</v>
      </c>
      <c r="S155" s="38">
        <v>8647.25</v>
      </c>
      <c r="T155" s="38">
        <v>231463.71</v>
      </c>
      <c r="U155" s="38">
        <v>0</v>
      </c>
      <c r="V155" s="38">
        <v>0</v>
      </c>
      <c r="W155" s="38">
        <v>0</v>
      </c>
      <c r="X155" s="38">
        <v>74899719.75</v>
      </c>
      <c r="Y155" s="38">
        <v>973696.36</v>
      </c>
      <c r="Z155" s="38">
        <v>261889.79</v>
      </c>
      <c r="AA155" s="38">
        <v>0</v>
      </c>
      <c r="AB155" s="38">
        <v>73664134</v>
      </c>
      <c r="AC155" s="26"/>
    </row>
    <row r="156" spans="1:29" ht="12.75">
      <c r="A156" s="48" t="s">
        <v>579</v>
      </c>
      <c r="B156" s="49" t="s">
        <v>580</v>
      </c>
      <c r="C156" s="24" t="s">
        <v>665</v>
      </c>
      <c r="D156" s="24" t="s">
        <v>664</v>
      </c>
      <c r="E156" s="38">
        <v>14603</v>
      </c>
      <c r="F156" s="38">
        <v>285460066</v>
      </c>
      <c r="G156" s="38">
        <v>116182246.86</v>
      </c>
      <c r="H156" s="38">
        <v>4712603.64</v>
      </c>
      <c r="I156" s="38">
        <v>2610903.36</v>
      </c>
      <c r="J156" s="38">
        <v>1504621.95</v>
      </c>
      <c r="K156" s="38">
        <v>3004751.06</v>
      </c>
      <c r="L156" s="38">
        <v>3236531.39</v>
      </c>
      <c r="M156" s="38">
        <v>95620.44</v>
      </c>
      <c r="N156" s="38">
        <v>9308.77</v>
      </c>
      <c r="O156" s="38">
        <v>24599.81</v>
      </c>
      <c r="P156" s="38">
        <v>6659298.17</v>
      </c>
      <c r="Q156" s="38">
        <v>102555058.89</v>
      </c>
      <c r="R156" s="38">
        <v>101119288.07</v>
      </c>
      <c r="S156" s="38">
        <v>50979.36</v>
      </c>
      <c r="T156" s="38">
        <v>347995.3</v>
      </c>
      <c r="U156" s="38">
        <v>1199.1</v>
      </c>
      <c r="V156" s="38">
        <v>3101.87</v>
      </c>
      <c r="W156" s="38">
        <v>71142.32</v>
      </c>
      <c r="X156" s="38">
        <v>100644870.12</v>
      </c>
      <c r="Y156" s="38">
        <v>1207738.44</v>
      </c>
      <c r="Z156" s="38">
        <v>623620.96</v>
      </c>
      <c r="AA156" s="38">
        <v>0</v>
      </c>
      <c r="AB156" s="38">
        <v>98813511</v>
      </c>
      <c r="AC156" s="26"/>
    </row>
    <row r="157" spans="1:29" ht="12.75">
      <c r="A157" s="48" t="s">
        <v>533</v>
      </c>
      <c r="B157" s="49" t="s">
        <v>534</v>
      </c>
      <c r="C157" s="24" t="s">
        <v>665</v>
      </c>
      <c r="D157" s="24" t="s">
        <v>660</v>
      </c>
      <c r="E157" s="38">
        <v>2846</v>
      </c>
      <c r="F157" s="38">
        <v>98919135</v>
      </c>
      <c r="G157" s="38">
        <v>40260087.95</v>
      </c>
      <c r="H157" s="38">
        <v>1229654.49</v>
      </c>
      <c r="I157" s="38">
        <v>1536202.29</v>
      </c>
      <c r="J157" s="38">
        <v>661413.97</v>
      </c>
      <c r="K157" s="38">
        <v>513346.59</v>
      </c>
      <c r="L157" s="38">
        <v>1317014.32</v>
      </c>
      <c r="M157" s="38">
        <v>4305.6</v>
      </c>
      <c r="N157" s="38">
        <v>0</v>
      </c>
      <c r="O157" s="38">
        <v>70000</v>
      </c>
      <c r="P157" s="38">
        <v>1334787.53</v>
      </c>
      <c r="Q157" s="38">
        <v>37988595.68</v>
      </c>
      <c r="R157" s="38">
        <v>37456755.34</v>
      </c>
      <c r="S157" s="38">
        <v>38724.59</v>
      </c>
      <c r="T157" s="38">
        <v>43412.33</v>
      </c>
      <c r="U157" s="38">
        <v>0</v>
      </c>
      <c r="V157" s="38">
        <v>0</v>
      </c>
      <c r="W157" s="38">
        <v>0</v>
      </c>
      <c r="X157" s="38">
        <v>37374618.42</v>
      </c>
      <c r="Y157" s="38">
        <v>448495.42</v>
      </c>
      <c r="Z157" s="38">
        <v>135443.1</v>
      </c>
      <c r="AA157" s="38">
        <v>0</v>
      </c>
      <c r="AB157" s="38">
        <v>36790680</v>
      </c>
      <c r="AC157" s="26"/>
    </row>
    <row r="158" spans="1:29" ht="12.75">
      <c r="A158" s="48" t="s">
        <v>599</v>
      </c>
      <c r="B158" s="49" t="s">
        <v>600</v>
      </c>
      <c r="C158" s="24" t="s">
        <v>666</v>
      </c>
      <c r="D158" s="24" t="s">
        <v>667</v>
      </c>
      <c r="E158" s="38">
        <v>8268</v>
      </c>
      <c r="F158" s="38">
        <v>306817859</v>
      </c>
      <c r="G158" s="38">
        <v>124874868.61</v>
      </c>
      <c r="H158" s="38">
        <v>9891347.84</v>
      </c>
      <c r="I158" s="38">
        <v>899580.55</v>
      </c>
      <c r="J158" s="38">
        <v>2006241.28</v>
      </c>
      <c r="K158" s="38">
        <v>1548112.53</v>
      </c>
      <c r="L158" s="38">
        <v>11050645.5</v>
      </c>
      <c r="M158" s="38">
        <v>5133.6</v>
      </c>
      <c r="N158" s="38">
        <v>0</v>
      </c>
      <c r="O158" s="38">
        <v>0</v>
      </c>
      <c r="P158" s="38">
        <v>3289142.6</v>
      </c>
      <c r="Q158" s="38">
        <v>101996308.37</v>
      </c>
      <c r="R158" s="38">
        <v>100568360.05</v>
      </c>
      <c r="S158" s="38">
        <v>113071.69</v>
      </c>
      <c r="T158" s="38">
        <v>103093.34</v>
      </c>
      <c r="U158" s="38">
        <v>0</v>
      </c>
      <c r="V158" s="38">
        <v>0</v>
      </c>
      <c r="W158" s="38">
        <v>0</v>
      </c>
      <c r="X158" s="38">
        <v>100352195.02</v>
      </c>
      <c r="Y158" s="38">
        <v>903169.76</v>
      </c>
      <c r="Z158" s="38">
        <v>490586.28</v>
      </c>
      <c r="AA158" s="38">
        <v>0</v>
      </c>
      <c r="AB158" s="38">
        <v>98958439</v>
      </c>
      <c r="AC158" s="26"/>
    </row>
    <row r="159" spans="1:29" ht="12.75">
      <c r="A159" s="48" t="s">
        <v>295</v>
      </c>
      <c r="B159" s="49" t="s">
        <v>296</v>
      </c>
      <c r="C159" s="24" t="s">
        <v>659</v>
      </c>
      <c r="D159" s="24" t="s">
        <v>660</v>
      </c>
      <c r="E159" s="38">
        <v>5035</v>
      </c>
      <c r="F159" s="38">
        <v>162499081</v>
      </c>
      <c r="G159" s="38">
        <v>66137125.97</v>
      </c>
      <c r="H159" s="38">
        <v>22787115.2</v>
      </c>
      <c r="I159" s="38">
        <v>510672.79</v>
      </c>
      <c r="J159" s="38">
        <v>1071426.99</v>
      </c>
      <c r="K159" s="38">
        <v>1067397.14</v>
      </c>
      <c r="L159" s="38">
        <v>2675580</v>
      </c>
      <c r="M159" s="38">
        <v>32490.59</v>
      </c>
      <c r="N159" s="38">
        <v>21339.38</v>
      </c>
      <c r="O159" s="38">
        <v>0</v>
      </c>
      <c r="P159" s="38">
        <v>1390450.75</v>
      </c>
      <c r="Q159" s="38">
        <v>39744852.69</v>
      </c>
      <c r="R159" s="38">
        <v>39188424.75</v>
      </c>
      <c r="S159" s="38">
        <v>20507.5</v>
      </c>
      <c r="T159" s="38">
        <v>22184.53</v>
      </c>
      <c r="U159" s="38">
        <v>233.56</v>
      </c>
      <c r="V159" s="38">
        <v>0</v>
      </c>
      <c r="W159" s="38">
        <v>0</v>
      </c>
      <c r="X159" s="38">
        <v>39145499.16</v>
      </c>
      <c r="Y159" s="38">
        <v>234872.99</v>
      </c>
      <c r="Z159" s="38">
        <v>233653.39</v>
      </c>
      <c r="AA159" s="38">
        <v>0</v>
      </c>
      <c r="AB159" s="38">
        <v>38676973</v>
      </c>
      <c r="AC159" s="26"/>
    </row>
    <row r="160" spans="1:29" ht="12.75">
      <c r="A160" s="48" t="s">
        <v>581</v>
      </c>
      <c r="B160" s="49" t="s">
        <v>582</v>
      </c>
      <c r="C160" s="24" t="s">
        <v>665</v>
      </c>
      <c r="D160" s="24" t="s">
        <v>664</v>
      </c>
      <c r="E160" s="38">
        <v>25893</v>
      </c>
      <c r="F160" s="38">
        <v>928477990</v>
      </c>
      <c r="G160" s="38">
        <v>377890541.93</v>
      </c>
      <c r="H160" s="38">
        <v>15019187.42</v>
      </c>
      <c r="I160" s="38">
        <v>8071319.93</v>
      </c>
      <c r="J160" s="38">
        <v>6195367.08</v>
      </c>
      <c r="K160" s="38">
        <v>4766113.37</v>
      </c>
      <c r="L160" s="38">
        <v>13994037.2</v>
      </c>
      <c r="M160" s="38">
        <v>253844.58</v>
      </c>
      <c r="N160" s="38">
        <v>10067.71</v>
      </c>
      <c r="O160" s="38">
        <v>150000</v>
      </c>
      <c r="P160" s="38">
        <v>16653913.03</v>
      </c>
      <c r="Q160" s="38">
        <v>341310065.63</v>
      </c>
      <c r="R160" s="38">
        <v>336531724.71</v>
      </c>
      <c r="S160" s="38">
        <v>5987.07</v>
      </c>
      <c r="T160" s="38">
        <v>331444.88</v>
      </c>
      <c r="U160" s="38">
        <v>4045.48</v>
      </c>
      <c r="V160" s="38">
        <v>4018.19</v>
      </c>
      <c r="W160" s="38">
        <v>4049.25</v>
      </c>
      <c r="X160" s="38">
        <v>336182179.84</v>
      </c>
      <c r="Y160" s="38">
        <v>4034186.16</v>
      </c>
      <c r="Z160" s="38">
        <v>1247981.04</v>
      </c>
      <c r="AA160" s="38">
        <v>0</v>
      </c>
      <c r="AB160" s="38">
        <v>330900013</v>
      </c>
      <c r="AC160" s="26"/>
    </row>
    <row r="161" spans="1:29" ht="12.75">
      <c r="A161" s="48" t="s">
        <v>311</v>
      </c>
      <c r="B161" s="49" t="s">
        <v>312</v>
      </c>
      <c r="C161" s="24" t="s">
        <v>655</v>
      </c>
      <c r="D161" s="24" t="s">
        <v>662</v>
      </c>
      <c r="E161" s="38">
        <v>11672</v>
      </c>
      <c r="F161" s="38">
        <v>269114762</v>
      </c>
      <c r="G161" s="38">
        <v>109529708.13</v>
      </c>
      <c r="H161" s="38">
        <v>1335000</v>
      </c>
      <c r="I161" s="38">
        <v>8100000</v>
      </c>
      <c r="J161" s="38">
        <v>1760000</v>
      </c>
      <c r="K161" s="38">
        <v>2450000</v>
      </c>
      <c r="L161" s="38">
        <v>4624000</v>
      </c>
      <c r="M161" s="38">
        <v>32000</v>
      </c>
      <c r="N161" s="38">
        <v>0</v>
      </c>
      <c r="O161" s="38">
        <v>65000</v>
      </c>
      <c r="P161" s="38">
        <v>6795000</v>
      </c>
      <c r="Q161" s="38">
        <v>104088708.13</v>
      </c>
      <c r="R161" s="38">
        <v>102631466.22</v>
      </c>
      <c r="S161" s="38">
        <v>63750</v>
      </c>
      <c r="T161" s="38">
        <v>83250</v>
      </c>
      <c r="U161" s="38">
        <v>600</v>
      </c>
      <c r="V161" s="38">
        <v>0</v>
      </c>
      <c r="W161" s="38">
        <v>0</v>
      </c>
      <c r="X161" s="38">
        <v>102483866.22</v>
      </c>
      <c r="Y161" s="38">
        <v>922354.8</v>
      </c>
      <c r="Z161" s="38">
        <v>512698.25</v>
      </c>
      <c r="AA161" s="38">
        <v>0</v>
      </c>
      <c r="AB161" s="38">
        <v>101048813</v>
      </c>
      <c r="AC161" s="26"/>
    </row>
    <row r="162" spans="1:29" ht="12.75">
      <c r="A162" s="48" t="s">
        <v>142</v>
      </c>
      <c r="B162" s="49" t="s">
        <v>143</v>
      </c>
      <c r="C162" s="24" t="s">
        <v>659</v>
      </c>
      <c r="D162" s="24" t="s">
        <v>658</v>
      </c>
      <c r="E162" s="38">
        <v>2983</v>
      </c>
      <c r="F162" s="38">
        <v>62184853</v>
      </c>
      <c r="G162" s="38">
        <v>25309235.17</v>
      </c>
      <c r="H162" s="38">
        <v>1405788</v>
      </c>
      <c r="I162" s="38">
        <v>412470</v>
      </c>
      <c r="J162" s="38">
        <v>385636.33</v>
      </c>
      <c r="K162" s="38">
        <v>603011.85</v>
      </c>
      <c r="L162" s="38">
        <v>1335268.71</v>
      </c>
      <c r="M162" s="38">
        <v>74018.39</v>
      </c>
      <c r="N162" s="38">
        <v>17051.02</v>
      </c>
      <c r="O162" s="38">
        <v>32331.04</v>
      </c>
      <c r="P162" s="38">
        <v>779686.06</v>
      </c>
      <c r="Q162" s="38">
        <v>21860186.43</v>
      </c>
      <c r="R162" s="38">
        <v>21554143.82</v>
      </c>
      <c r="S162" s="38">
        <v>28367.97</v>
      </c>
      <c r="T162" s="38">
        <v>2129.13</v>
      </c>
      <c r="U162" s="38">
        <v>149.57</v>
      </c>
      <c r="V162" s="38">
        <v>512</v>
      </c>
      <c r="W162" s="38">
        <v>0</v>
      </c>
      <c r="X162" s="38">
        <v>21522985.15</v>
      </c>
      <c r="Y162" s="38">
        <v>129137.91</v>
      </c>
      <c r="Z162" s="38">
        <v>129074.55</v>
      </c>
      <c r="AA162" s="38">
        <v>0</v>
      </c>
      <c r="AB162" s="38">
        <v>21264773</v>
      </c>
      <c r="AC162" s="26"/>
    </row>
    <row r="163" spans="1:29" ht="12.75">
      <c r="A163" s="48" t="s">
        <v>601</v>
      </c>
      <c r="B163" s="49" t="s">
        <v>602</v>
      </c>
      <c r="C163" s="24" t="s">
        <v>666</v>
      </c>
      <c r="D163" s="24" t="s">
        <v>667</v>
      </c>
      <c r="E163" s="38">
        <v>6071</v>
      </c>
      <c r="F163" s="38">
        <v>129130910</v>
      </c>
      <c r="G163" s="38">
        <v>52556280.37</v>
      </c>
      <c r="H163" s="38">
        <v>2200945.71</v>
      </c>
      <c r="I163" s="38">
        <v>2372700.3</v>
      </c>
      <c r="J163" s="38">
        <v>797264.72</v>
      </c>
      <c r="K163" s="38">
        <v>1715954.25</v>
      </c>
      <c r="L163" s="38">
        <v>3875568.64</v>
      </c>
      <c r="M163" s="38">
        <v>0</v>
      </c>
      <c r="N163" s="38">
        <v>0</v>
      </c>
      <c r="O163" s="38">
        <v>0</v>
      </c>
      <c r="P163" s="38">
        <v>0</v>
      </c>
      <c r="Q163" s="38">
        <v>47933776.79</v>
      </c>
      <c r="R163" s="38">
        <v>47262703.91</v>
      </c>
      <c r="S163" s="38">
        <v>50339.08</v>
      </c>
      <c r="T163" s="38">
        <v>20166.98</v>
      </c>
      <c r="U163" s="38">
        <v>0</v>
      </c>
      <c r="V163" s="38">
        <v>0</v>
      </c>
      <c r="W163" s="38">
        <v>0</v>
      </c>
      <c r="X163" s="38">
        <v>47192197.85</v>
      </c>
      <c r="Y163" s="38">
        <v>424729.78</v>
      </c>
      <c r="Z163" s="38">
        <v>320706</v>
      </c>
      <c r="AA163" s="38">
        <v>0</v>
      </c>
      <c r="AB163" s="38">
        <v>46446762</v>
      </c>
      <c r="AC163" s="26"/>
    </row>
    <row r="164" spans="1:29" ht="12.75">
      <c r="A164" s="48" t="s">
        <v>435</v>
      </c>
      <c r="B164" s="49" t="s">
        <v>436</v>
      </c>
      <c r="C164" s="24" t="s">
        <v>659</v>
      </c>
      <c r="D164" s="24" t="s">
        <v>663</v>
      </c>
      <c r="E164" s="38">
        <v>2774</v>
      </c>
      <c r="F164" s="38">
        <v>81219198</v>
      </c>
      <c r="G164" s="38">
        <v>33056213.59</v>
      </c>
      <c r="H164" s="38">
        <v>766508.09</v>
      </c>
      <c r="I164" s="38">
        <v>1295000.99</v>
      </c>
      <c r="J164" s="38">
        <v>535677.93</v>
      </c>
      <c r="K164" s="38">
        <v>517491.76</v>
      </c>
      <c r="L164" s="38">
        <v>567760.03</v>
      </c>
      <c r="M164" s="38">
        <v>41209.41</v>
      </c>
      <c r="N164" s="38">
        <v>6145.12</v>
      </c>
      <c r="O164" s="38">
        <v>70000</v>
      </c>
      <c r="P164" s="38">
        <v>1902585</v>
      </c>
      <c r="Q164" s="38">
        <v>31015193.1</v>
      </c>
      <c r="R164" s="38">
        <v>30580980.4</v>
      </c>
      <c r="S164" s="38">
        <v>7182.33</v>
      </c>
      <c r="T164" s="38">
        <v>26953.5</v>
      </c>
      <c r="U164" s="38">
        <v>0</v>
      </c>
      <c r="V164" s="38">
        <v>2398.45</v>
      </c>
      <c r="W164" s="38">
        <v>0</v>
      </c>
      <c r="X164" s="38">
        <v>30544446.12</v>
      </c>
      <c r="Y164" s="38">
        <v>183266.68</v>
      </c>
      <c r="Z164" s="38">
        <v>125966.61</v>
      </c>
      <c r="AA164" s="38">
        <v>0</v>
      </c>
      <c r="AB164" s="38">
        <v>30235213</v>
      </c>
      <c r="AC164" s="26"/>
    </row>
    <row r="165" spans="1:29" ht="12.75">
      <c r="A165" s="48" t="s">
        <v>333</v>
      </c>
      <c r="B165" s="49" t="s">
        <v>334</v>
      </c>
      <c r="C165" s="24" t="s">
        <v>659</v>
      </c>
      <c r="D165" s="24" t="s">
        <v>662</v>
      </c>
      <c r="E165" s="38">
        <v>3343</v>
      </c>
      <c r="F165" s="38">
        <v>102845450</v>
      </c>
      <c r="G165" s="38">
        <v>41858098.15</v>
      </c>
      <c r="H165" s="38">
        <v>1204451</v>
      </c>
      <c r="I165" s="38">
        <v>692863.45</v>
      </c>
      <c r="J165" s="38">
        <v>683923.72</v>
      </c>
      <c r="K165" s="38">
        <v>571804.57</v>
      </c>
      <c r="L165" s="38">
        <v>2674065.25</v>
      </c>
      <c r="M165" s="38">
        <v>51040.11</v>
      </c>
      <c r="N165" s="38">
        <v>0</v>
      </c>
      <c r="O165" s="38">
        <v>0</v>
      </c>
      <c r="P165" s="38">
        <v>1861655.4</v>
      </c>
      <c r="Q165" s="38">
        <v>36871868.99</v>
      </c>
      <c r="R165" s="38">
        <v>36355662.82</v>
      </c>
      <c r="S165" s="38">
        <v>5846.1</v>
      </c>
      <c r="T165" s="38">
        <v>1929.33</v>
      </c>
      <c r="U165" s="38">
        <v>807.99</v>
      </c>
      <c r="V165" s="38">
        <v>0</v>
      </c>
      <c r="W165" s="38">
        <v>0</v>
      </c>
      <c r="X165" s="38">
        <v>36347079.4</v>
      </c>
      <c r="Y165" s="38">
        <v>218082.48</v>
      </c>
      <c r="Z165" s="38">
        <v>153456.5</v>
      </c>
      <c r="AA165" s="38">
        <v>0</v>
      </c>
      <c r="AB165" s="38">
        <v>35975540</v>
      </c>
      <c r="AC165" s="26"/>
    </row>
    <row r="166" spans="1:29" ht="12.75">
      <c r="A166" s="48" t="s">
        <v>535</v>
      </c>
      <c r="B166" s="49" t="s">
        <v>536</v>
      </c>
      <c r="C166" s="24" t="s">
        <v>665</v>
      </c>
      <c r="D166" s="24" t="s">
        <v>660</v>
      </c>
      <c r="E166" s="38">
        <v>16136</v>
      </c>
      <c r="F166" s="38">
        <v>502516874</v>
      </c>
      <c r="G166" s="38">
        <v>204524367.72</v>
      </c>
      <c r="H166" s="38">
        <v>9695665.55</v>
      </c>
      <c r="I166" s="38">
        <v>3777566.37</v>
      </c>
      <c r="J166" s="38">
        <v>3396589.06</v>
      </c>
      <c r="K166" s="38">
        <v>2212151.15</v>
      </c>
      <c r="L166" s="38">
        <v>11298649.52</v>
      </c>
      <c r="M166" s="38">
        <v>0</v>
      </c>
      <c r="N166" s="38">
        <v>0</v>
      </c>
      <c r="O166" s="38">
        <v>0</v>
      </c>
      <c r="P166" s="38">
        <v>11621051.86</v>
      </c>
      <c r="Q166" s="38">
        <v>176871005.07</v>
      </c>
      <c r="R166" s="38">
        <v>174394811</v>
      </c>
      <c r="S166" s="38">
        <v>122571.46</v>
      </c>
      <c r="T166" s="38">
        <v>199937.27</v>
      </c>
      <c r="U166" s="38">
        <v>0</v>
      </c>
      <c r="V166" s="38">
        <v>0</v>
      </c>
      <c r="W166" s="38">
        <v>0</v>
      </c>
      <c r="X166" s="38">
        <v>174072302.27</v>
      </c>
      <c r="Y166" s="38">
        <v>2088867.63</v>
      </c>
      <c r="Z166" s="38">
        <v>748378.39</v>
      </c>
      <c r="AA166" s="38">
        <v>0</v>
      </c>
      <c r="AB166" s="38">
        <v>171235056</v>
      </c>
      <c r="AC166" s="26"/>
    </row>
    <row r="167" spans="1:29" ht="12.75">
      <c r="A167" s="48" t="s">
        <v>9</v>
      </c>
      <c r="B167" s="49" t="s">
        <v>10</v>
      </c>
      <c r="C167" s="24" t="s">
        <v>655</v>
      </c>
      <c r="D167" s="24" t="s">
        <v>657</v>
      </c>
      <c r="E167" s="38">
        <v>5423</v>
      </c>
      <c r="F167" s="38">
        <v>176603409</v>
      </c>
      <c r="G167" s="38">
        <v>71877587.46</v>
      </c>
      <c r="H167" s="38">
        <v>3000000</v>
      </c>
      <c r="I167" s="38">
        <v>500000</v>
      </c>
      <c r="J167" s="38">
        <v>1015943</v>
      </c>
      <c r="K167" s="38">
        <v>962303.96</v>
      </c>
      <c r="L167" s="38">
        <v>2854184.46</v>
      </c>
      <c r="M167" s="38">
        <v>38353.8</v>
      </c>
      <c r="N167" s="38">
        <v>0</v>
      </c>
      <c r="O167" s="38">
        <v>13748.74</v>
      </c>
      <c r="P167" s="38">
        <v>3028999.97</v>
      </c>
      <c r="Q167" s="38">
        <v>63495939.53</v>
      </c>
      <c r="R167" s="38">
        <v>62606996.38</v>
      </c>
      <c r="S167" s="38">
        <v>16507.22</v>
      </c>
      <c r="T167" s="38">
        <v>38004.92</v>
      </c>
      <c r="U167" s="38">
        <v>67.47</v>
      </c>
      <c r="V167" s="38">
        <v>0</v>
      </c>
      <c r="W167" s="38">
        <v>0</v>
      </c>
      <c r="X167" s="38">
        <v>62552416.77</v>
      </c>
      <c r="Y167" s="38">
        <v>562971.75</v>
      </c>
      <c r="Z167" s="38">
        <v>262801.99</v>
      </c>
      <c r="AA167" s="38">
        <v>0</v>
      </c>
      <c r="AB167" s="38">
        <v>61726643</v>
      </c>
      <c r="AC167" s="26"/>
    </row>
    <row r="168" spans="1:29" ht="12.75">
      <c r="A168" s="48" t="s">
        <v>269</v>
      </c>
      <c r="B168" s="49" t="s">
        <v>270</v>
      </c>
      <c r="C168" s="24" t="s">
        <v>659</v>
      </c>
      <c r="D168" s="24" t="s">
        <v>658</v>
      </c>
      <c r="E168" s="38">
        <v>4416</v>
      </c>
      <c r="F168" s="38">
        <v>140845431</v>
      </c>
      <c r="G168" s="38">
        <v>57324090.42</v>
      </c>
      <c r="H168" s="38">
        <v>4688024.96</v>
      </c>
      <c r="I168" s="38">
        <v>572575.01</v>
      </c>
      <c r="J168" s="38">
        <v>810657.26</v>
      </c>
      <c r="K168" s="38">
        <v>731334.03</v>
      </c>
      <c r="L168" s="38">
        <v>2484620.5</v>
      </c>
      <c r="M168" s="38">
        <v>68335.54</v>
      </c>
      <c r="N168" s="38">
        <v>6638.43</v>
      </c>
      <c r="O168" s="38">
        <v>-9776.91</v>
      </c>
      <c r="P168" s="38">
        <v>2745715</v>
      </c>
      <c r="Q168" s="38">
        <v>47992431.14</v>
      </c>
      <c r="R168" s="38">
        <v>47320537.1</v>
      </c>
      <c r="S168" s="38">
        <v>21989.5</v>
      </c>
      <c r="T168" s="38">
        <v>3637.75</v>
      </c>
      <c r="U168" s="38">
        <v>685.06</v>
      </c>
      <c r="V168" s="38">
        <v>7420.49</v>
      </c>
      <c r="W168" s="38">
        <v>0</v>
      </c>
      <c r="X168" s="38">
        <v>47286804.3</v>
      </c>
      <c r="Y168" s="38">
        <v>283720.83</v>
      </c>
      <c r="Z168" s="38">
        <v>207661.13</v>
      </c>
      <c r="AA168" s="38">
        <v>0</v>
      </c>
      <c r="AB168" s="38">
        <v>46795422</v>
      </c>
      <c r="AC168" s="26"/>
    </row>
    <row r="169" spans="1:29" ht="12.75">
      <c r="A169" s="48" t="s">
        <v>168</v>
      </c>
      <c r="B169" s="49" t="s">
        <v>169</v>
      </c>
      <c r="C169" s="24" t="s">
        <v>659</v>
      </c>
      <c r="D169" s="24" t="s">
        <v>657</v>
      </c>
      <c r="E169" s="38">
        <v>2213</v>
      </c>
      <c r="F169" s="38">
        <v>34291503</v>
      </c>
      <c r="G169" s="38">
        <v>13956641.72</v>
      </c>
      <c r="H169" s="38">
        <v>357307.63</v>
      </c>
      <c r="I169" s="38">
        <v>501906.29</v>
      </c>
      <c r="J169" s="38">
        <v>195542.29</v>
      </c>
      <c r="K169" s="38">
        <v>549010.6</v>
      </c>
      <c r="L169" s="38">
        <v>594329.92</v>
      </c>
      <c r="M169" s="38">
        <v>22017.42</v>
      </c>
      <c r="N169" s="38">
        <v>9595.15</v>
      </c>
      <c r="O169" s="38">
        <v>0</v>
      </c>
      <c r="P169" s="38">
        <v>503463.58</v>
      </c>
      <c r="Q169" s="38">
        <v>12618366</v>
      </c>
      <c r="R169" s="38">
        <v>12441708.88</v>
      </c>
      <c r="S169" s="38">
        <v>7680.53</v>
      </c>
      <c r="T169" s="38">
        <v>11406.33</v>
      </c>
      <c r="U169" s="38">
        <v>30.02</v>
      </c>
      <c r="V169" s="38">
        <v>1845.29</v>
      </c>
      <c r="W169" s="38">
        <v>0</v>
      </c>
      <c r="X169" s="38">
        <v>12420746.71</v>
      </c>
      <c r="Y169" s="38">
        <v>74524.48</v>
      </c>
      <c r="Z169" s="38">
        <v>92154.54</v>
      </c>
      <c r="AA169" s="38">
        <v>0</v>
      </c>
      <c r="AB169" s="38">
        <v>12254068</v>
      </c>
      <c r="AC169" s="26"/>
    </row>
    <row r="170" spans="1:29" ht="12.75">
      <c r="A170" s="48" t="s">
        <v>226</v>
      </c>
      <c r="B170" s="49" t="s">
        <v>651</v>
      </c>
      <c r="C170" s="24" t="s">
        <v>659</v>
      </c>
      <c r="D170" s="24" t="s">
        <v>663</v>
      </c>
      <c r="E170" s="38">
        <v>2635</v>
      </c>
      <c r="F170" s="38">
        <v>43369690</v>
      </c>
      <c r="G170" s="38">
        <v>17651463.83</v>
      </c>
      <c r="H170" s="38">
        <v>639049.19</v>
      </c>
      <c r="I170" s="38">
        <v>181560.78</v>
      </c>
      <c r="J170" s="38">
        <v>213961.37</v>
      </c>
      <c r="K170" s="38">
        <v>607564.48</v>
      </c>
      <c r="L170" s="38">
        <v>1006082.91</v>
      </c>
      <c r="M170" s="38">
        <v>35246.2</v>
      </c>
      <c r="N170" s="38">
        <v>63031.14</v>
      </c>
      <c r="O170" s="38">
        <v>760.73</v>
      </c>
      <c r="P170" s="38">
        <v>641325.32</v>
      </c>
      <c r="Q170" s="38">
        <v>15053926.01</v>
      </c>
      <c r="R170" s="38">
        <v>14843171.05</v>
      </c>
      <c r="S170" s="38">
        <v>14402.83</v>
      </c>
      <c r="T170" s="38">
        <v>47624.33</v>
      </c>
      <c r="U170" s="38">
        <v>2188.17</v>
      </c>
      <c r="V170" s="38">
        <v>33068.69</v>
      </c>
      <c r="W170" s="38">
        <v>0</v>
      </c>
      <c r="X170" s="38">
        <v>14745887.03</v>
      </c>
      <c r="Y170" s="38">
        <v>88475.32</v>
      </c>
      <c r="Z170" s="38">
        <v>108420.52</v>
      </c>
      <c r="AA170" s="38">
        <v>0</v>
      </c>
      <c r="AB170" s="38">
        <v>14548991</v>
      </c>
      <c r="AC170" s="26"/>
    </row>
    <row r="171" spans="1:29" ht="12.75">
      <c r="A171" s="48" t="s">
        <v>517</v>
      </c>
      <c r="B171" s="49" t="s">
        <v>518</v>
      </c>
      <c r="C171" s="24" t="s">
        <v>665</v>
      </c>
      <c r="D171" s="24" t="s">
        <v>660</v>
      </c>
      <c r="E171" s="38">
        <v>22400</v>
      </c>
      <c r="F171" s="38">
        <v>820629062</v>
      </c>
      <c r="G171" s="38">
        <v>333996028.23</v>
      </c>
      <c r="H171" s="38">
        <v>14354570.85</v>
      </c>
      <c r="I171" s="38">
        <v>12839434.98</v>
      </c>
      <c r="J171" s="38">
        <v>5569665.46</v>
      </c>
      <c r="K171" s="38">
        <v>2556976.55</v>
      </c>
      <c r="L171" s="38">
        <v>18205593.49</v>
      </c>
      <c r="M171" s="38">
        <v>94381.08</v>
      </c>
      <c r="N171" s="38">
        <v>0</v>
      </c>
      <c r="O171" s="38">
        <v>100000</v>
      </c>
      <c r="P171" s="38">
        <v>28034220.03</v>
      </c>
      <c r="Q171" s="38">
        <v>289059386.67</v>
      </c>
      <c r="R171" s="38">
        <v>285012555.26</v>
      </c>
      <c r="S171" s="38">
        <v>118892.75</v>
      </c>
      <c r="T171" s="38">
        <v>348001.71</v>
      </c>
      <c r="U171" s="38">
        <v>0</v>
      </c>
      <c r="V171" s="38">
        <v>0</v>
      </c>
      <c r="W171" s="38">
        <v>0</v>
      </c>
      <c r="X171" s="38">
        <v>284545660.8</v>
      </c>
      <c r="Y171" s="38">
        <v>3414547.93</v>
      </c>
      <c r="Z171" s="38">
        <v>1095885.93</v>
      </c>
      <c r="AA171" s="38">
        <v>0</v>
      </c>
      <c r="AB171" s="38">
        <v>280035227</v>
      </c>
      <c r="AC171" s="26"/>
    </row>
    <row r="172" spans="1:29" ht="12.75">
      <c r="A172" s="48" t="s">
        <v>399</v>
      </c>
      <c r="B172" s="49" t="s">
        <v>400</v>
      </c>
      <c r="C172" s="24" t="s">
        <v>659</v>
      </c>
      <c r="D172" s="24" t="s">
        <v>662</v>
      </c>
      <c r="E172" s="38">
        <v>2999</v>
      </c>
      <c r="F172" s="38">
        <v>68820538</v>
      </c>
      <c r="G172" s="38">
        <v>28009958.97</v>
      </c>
      <c r="H172" s="38">
        <v>485714.87</v>
      </c>
      <c r="I172" s="38">
        <v>2913082.48</v>
      </c>
      <c r="J172" s="38">
        <v>457088.23</v>
      </c>
      <c r="K172" s="38">
        <v>579116.9</v>
      </c>
      <c r="L172" s="38">
        <v>686333.49</v>
      </c>
      <c r="M172" s="38">
        <v>11817.18</v>
      </c>
      <c r="N172" s="38">
        <v>489.97</v>
      </c>
      <c r="O172" s="38">
        <v>0</v>
      </c>
      <c r="P172" s="38">
        <v>1378439.27</v>
      </c>
      <c r="Q172" s="38">
        <v>28238218</v>
      </c>
      <c r="R172" s="38">
        <v>27842882.95</v>
      </c>
      <c r="S172" s="38">
        <v>1269.99</v>
      </c>
      <c r="T172" s="38">
        <v>20650.07</v>
      </c>
      <c r="U172" s="38">
        <v>0</v>
      </c>
      <c r="V172" s="38">
        <v>0</v>
      </c>
      <c r="W172" s="38">
        <v>0</v>
      </c>
      <c r="X172" s="38">
        <v>27820962.89</v>
      </c>
      <c r="Y172" s="38">
        <v>166925.78</v>
      </c>
      <c r="Z172" s="38">
        <v>130843.52</v>
      </c>
      <c r="AA172" s="38">
        <v>0</v>
      </c>
      <c r="AB172" s="38">
        <v>27523194</v>
      </c>
      <c r="AC172" s="26"/>
    </row>
    <row r="173" spans="1:29" ht="12.75">
      <c r="A173" s="48" t="s">
        <v>257</v>
      </c>
      <c r="B173" s="49" t="s">
        <v>258</v>
      </c>
      <c r="C173" s="24" t="s">
        <v>655</v>
      </c>
      <c r="D173" s="24" t="s">
        <v>658</v>
      </c>
      <c r="E173" s="38">
        <v>6145</v>
      </c>
      <c r="F173" s="38">
        <v>200101820</v>
      </c>
      <c r="G173" s="38">
        <v>81441440.74</v>
      </c>
      <c r="H173" s="38">
        <v>3518641.31</v>
      </c>
      <c r="I173" s="38">
        <v>1596842</v>
      </c>
      <c r="J173" s="38">
        <v>1325068.43</v>
      </c>
      <c r="K173" s="38">
        <v>1137314.61</v>
      </c>
      <c r="L173" s="38">
        <v>3218250.18</v>
      </c>
      <c r="M173" s="38">
        <v>77047.57</v>
      </c>
      <c r="N173" s="38">
        <v>12233.84</v>
      </c>
      <c r="O173" s="38">
        <v>1200000</v>
      </c>
      <c r="P173" s="38">
        <v>3800417.16</v>
      </c>
      <c r="Q173" s="38">
        <v>71399446.5</v>
      </c>
      <c r="R173" s="38">
        <v>70399854.25</v>
      </c>
      <c r="S173" s="38">
        <v>47770.72</v>
      </c>
      <c r="T173" s="38">
        <v>118154.93</v>
      </c>
      <c r="U173" s="38">
        <v>4504.97</v>
      </c>
      <c r="V173" s="38">
        <v>0</v>
      </c>
      <c r="W173" s="38">
        <v>0</v>
      </c>
      <c r="X173" s="38">
        <v>70229423.63</v>
      </c>
      <c r="Y173" s="38">
        <v>632064.81</v>
      </c>
      <c r="Z173" s="38">
        <v>290356.08</v>
      </c>
      <c r="AA173" s="38">
        <v>0</v>
      </c>
      <c r="AB173" s="38">
        <v>69307003</v>
      </c>
      <c r="AC173" s="26"/>
    </row>
    <row r="174" spans="1:29" ht="12.75">
      <c r="A174" s="48" t="s">
        <v>323</v>
      </c>
      <c r="B174" s="49" t="s">
        <v>324</v>
      </c>
      <c r="C174" s="24" t="s">
        <v>659</v>
      </c>
      <c r="D174" s="24" t="s">
        <v>662</v>
      </c>
      <c r="E174" s="38">
        <v>1482</v>
      </c>
      <c r="F174" s="38">
        <v>32449266</v>
      </c>
      <c r="G174" s="38">
        <v>13206851.26</v>
      </c>
      <c r="H174" s="38">
        <v>345932</v>
      </c>
      <c r="I174" s="38">
        <v>355937</v>
      </c>
      <c r="J174" s="38">
        <v>209801.03</v>
      </c>
      <c r="K174" s="38">
        <v>353617.43</v>
      </c>
      <c r="L174" s="38">
        <v>436712.4</v>
      </c>
      <c r="M174" s="38">
        <v>30070</v>
      </c>
      <c r="N174" s="38">
        <v>16840.31</v>
      </c>
      <c r="O174" s="38">
        <v>0</v>
      </c>
      <c r="P174" s="38">
        <v>437717</v>
      </c>
      <c r="Q174" s="38">
        <v>12151700.15</v>
      </c>
      <c r="R174" s="38">
        <v>11981576.35</v>
      </c>
      <c r="S174" s="38">
        <v>4638.47</v>
      </c>
      <c r="T174" s="38">
        <v>18261.83</v>
      </c>
      <c r="U174" s="38">
        <v>77.29</v>
      </c>
      <c r="V174" s="38">
        <v>3783.9</v>
      </c>
      <c r="W174" s="38">
        <v>3982.62</v>
      </c>
      <c r="X174" s="38">
        <v>11950832.24</v>
      </c>
      <c r="Y174" s="38">
        <v>71704.99</v>
      </c>
      <c r="Z174" s="38">
        <v>64517.7</v>
      </c>
      <c r="AA174" s="38">
        <v>0</v>
      </c>
      <c r="AB174" s="38">
        <v>11814610</v>
      </c>
      <c r="AC174" s="26"/>
    </row>
    <row r="175" spans="1:29" ht="12.75">
      <c r="A175" s="48" t="s">
        <v>419</v>
      </c>
      <c r="B175" s="49" t="s">
        <v>420</v>
      </c>
      <c r="C175" s="24" t="s">
        <v>659</v>
      </c>
      <c r="D175" s="24" t="s">
        <v>656</v>
      </c>
      <c r="E175" s="38">
        <v>3829</v>
      </c>
      <c r="F175" s="38">
        <v>82215192</v>
      </c>
      <c r="G175" s="38">
        <v>33461583.14</v>
      </c>
      <c r="H175" s="38">
        <v>2857197.65</v>
      </c>
      <c r="I175" s="38">
        <v>571298.77</v>
      </c>
      <c r="J175" s="38">
        <v>519558.5</v>
      </c>
      <c r="K175" s="38">
        <v>877732.82</v>
      </c>
      <c r="L175" s="38">
        <v>1943380.04</v>
      </c>
      <c r="M175" s="38">
        <v>65270.77</v>
      </c>
      <c r="N175" s="38">
        <v>22603.97</v>
      </c>
      <c r="O175" s="38">
        <v>0</v>
      </c>
      <c r="P175" s="38">
        <v>1459194.79</v>
      </c>
      <c r="Q175" s="38">
        <v>27327060.37</v>
      </c>
      <c r="R175" s="38">
        <v>26944481.52</v>
      </c>
      <c r="S175" s="38">
        <v>11228.47</v>
      </c>
      <c r="T175" s="38">
        <v>51659.86</v>
      </c>
      <c r="U175" s="38">
        <v>482.6</v>
      </c>
      <c r="V175" s="38">
        <v>8642.24</v>
      </c>
      <c r="W175" s="38">
        <v>5479.28</v>
      </c>
      <c r="X175" s="38">
        <v>26866989.07</v>
      </c>
      <c r="Y175" s="38">
        <v>161201.93</v>
      </c>
      <c r="Z175" s="38">
        <v>163932.34</v>
      </c>
      <c r="AA175" s="38">
        <v>0</v>
      </c>
      <c r="AB175" s="38">
        <v>26541855</v>
      </c>
      <c r="AC175" s="26"/>
    </row>
    <row r="176" spans="1:29" ht="12.75">
      <c r="A176" s="48" t="s">
        <v>639</v>
      </c>
      <c r="B176" s="49" t="s">
        <v>640</v>
      </c>
      <c r="C176" s="24" t="s">
        <v>666</v>
      </c>
      <c r="D176" s="24" t="s">
        <v>667</v>
      </c>
      <c r="E176" s="38">
        <v>5356</v>
      </c>
      <c r="F176" s="38">
        <v>205428761</v>
      </c>
      <c r="G176" s="38">
        <v>83609505.73</v>
      </c>
      <c r="H176" s="38">
        <v>0</v>
      </c>
      <c r="I176" s="38">
        <v>0</v>
      </c>
      <c r="J176" s="38">
        <v>1120656.18</v>
      </c>
      <c r="K176" s="38">
        <v>1007635.34</v>
      </c>
      <c r="L176" s="38">
        <v>3459133.74</v>
      </c>
      <c r="M176" s="38">
        <v>83652.8</v>
      </c>
      <c r="N176" s="38">
        <v>0</v>
      </c>
      <c r="O176" s="38">
        <v>9798.33</v>
      </c>
      <c r="P176" s="38">
        <v>3948963.02</v>
      </c>
      <c r="Q176" s="38">
        <v>76220978.68</v>
      </c>
      <c r="R176" s="38">
        <v>75153884.98</v>
      </c>
      <c r="S176" s="38">
        <v>87660.74</v>
      </c>
      <c r="T176" s="38">
        <v>77342.35</v>
      </c>
      <c r="U176" s="38">
        <v>47.29</v>
      </c>
      <c r="V176" s="38">
        <v>0</v>
      </c>
      <c r="W176" s="38">
        <v>0</v>
      </c>
      <c r="X176" s="38">
        <v>74988834.6</v>
      </c>
      <c r="Y176" s="38">
        <v>974854.85</v>
      </c>
      <c r="Z176" s="38">
        <v>292530.33</v>
      </c>
      <c r="AA176" s="38">
        <v>0</v>
      </c>
      <c r="AB176" s="38">
        <v>73721449</v>
      </c>
      <c r="AC176" s="26"/>
    </row>
    <row r="177" spans="1:29" ht="12.75">
      <c r="A177" s="48" t="s">
        <v>104</v>
      </c>
      <c r="B177" s="49" t="s">
        <v>105</v>
      </c>
      <c r="C177" s="24" t="s">
        <v>659</v>
      </c>
      <c r="D177" s="24" t="s">
        <v>656</v>
      </c>
      <c r="E177" s="38">
        <v>2539</v>
      </c>
      <c r="F177" s="38">
        <v>38183660</v>
      </c>
      <c r="G177" s="38">
        <v>15540749.62</v>
      </c>
      <c r="H177" s="38">
        <v>1271211.67</v>
      </c>
      <c r="I177" s="38">
        <v>119396</v>
      </c>
      <c r="J177" s="38">
        <v>205000</v>
      </c>
      <c r="K177" s="38">
        <v>578270.26</v>
      </c>
      <c r="L177" s="38">
        <v>736911.99</v>
      </c>
      <c r="M177" s="38">
        <v>26037.82</v>
      </c>
      <c r="N177" s="38">
        <v>21144.2</v>
      </c>
      <c r="O177" s="38">
        <v>0</v>
      </c>
      <c r="P177" s="38">
        <v>568063.43</v>
      </c>
      <c r="Q177" s="38">
        <v>12663506.25</v>
      </c>
      <c r="R177" s="38">
        <v>12486217.16</v>
      </c>
      <c r="S177" s="38">
        <v>10041.14</v>
      </c>
      <c r="T177" s="38">
        <v>22421.26</v>
      </c>
      <c r="U177" s="38">
        <v>0</v>
      </c>
      <c r="V177" s="38">
        <v>4376.57</v>
      </c>
      <c r="W177" s="38">
        <v>496.19</v>
      </c>
      <c r="X177" s="38">
        <v>12448882</v>
      </c>
      <c r="Y177" s="38">
        <v>74693.29</v>
      </c>
      <c r="Z177" s="38">
        <v>103271.24</v>
      </c>
      <c r="AA177" s="38">
        <v>0</v>
      </c>
      <c r="AB177" s="38">
        <v>12270917</v>
      </c>
      <c r="AC177" s="26"/>
    </row>
    <row r="178" spans="1:29" ht="12.75">
      <c r="A178" s="48" t="s">
        <v>453</v>
      </c>
      <c r="B178" s="49" t="s">
        <v>454</v>
      </c>
      <c r="C178" s="24" t="s">
        <v>659</v>
      </c>
      <c r="D178" s="24" t="s">
        <v>657</v>
      </c>
      <c r="E178" s="38">
        <v>3075</v>
      </c>
      <c r="F178" s="38">
        <v>51770770</v>
      </c>
      <c r="G178" s="38">
        <v>21070703.39</v>
      </c>
      <c r="H178" s="38">
        <v>801320.13</v>
      </c>
      <c r="I178" s="38">
        <v>587155.75</v>
      </c>
      <c r="J178" s="38">
        <v>334194.25</v>
      </c>
      <c r="K178" s="38">
        <v>507056.07</v>
      </c>
      <c r="L178" s="38">
        <v>591634.53</v>
      </c>
      <c r="M178" s="38">
        <v>30635.04</v>
      </c>
      <c r="N178" s="38">
        <v>87640.07</v>
      </c>
      <c r="O178" s="38">
        <v>2146.34</v>
      </c>
      <c r="P178" s="38">
        <v>739964</v>
      </c>
      <c r="Q178" s="38">
        <v>19231657.59</v>
      </c>
      <c r="R178" s="38">
        <v>18962414.38</v>
      </c>
      <c r="S178" s="38">
        <v>34909.65</v>
      </c>
      <c r="T178" s="38">
        <v>35489.92</v>
      </c>
      <c r="U178" s="38">
        <v>1392.07</v>
      </c>
      <c r="V178" s="38">
        <v>69207.45</v>
      </c>
      <c r="W178" s="38">
        <v>66105.8</v>
      </c>
      <c r="X178" s="38">
        <v>18755309.49</v>
      </c>
      <c r="Y178" s="38">
        <v>112531.86</v>
      </c>
      <c r="Z178" s="38">
        <v>126910.37</v>
      </c>
      <c r="AA178" s="38">
        <v>0</v>
      </c>
      <c r="AB178" s="38">
        <v>18515867</v>
      </c>
      <c r="AC178" s="26"/>
    </row>
    <row r="179" spans="1:29" ht="12.75">
      <c r="A179" s="48" t="s">
        <v>503</v>
      </c>
      <c r="B179" s="49" t="s">
        <v>504</v>
      </c>
      <c r="C179" s="24" t="s">
        <v>659</v>
      </c>
      <c r="D179" s="24" t="s">
        <v>658</v>
      </c>
      <c r="E179" s="38">
        <v>3827</v>
      </c>
      <c r="F179" s="38">
        <v>105007786</v>
      </c>
      <c r="G179" s="38">
        <v>42738168.9</v>
      </c>
      <c r="H179" s="38">
        <v>786588.33</v>
      </c>
      <c r="I179" s="38">
        <v>2061729.4</v>
      </c>
      <c r="J179" s="38">
        <v>682151.9</v>
      </c>
      <c r="K179" s="38">
        <v>768402.55</v>
      </c>
      <c r="L179" s="38">
        <v>3199588.45</v>
      </c>
      <c r="M179" s="38">
        <v>38502.24</v>
      </c>
      <c r="N179" s="38">
        <v>8051.36</v>
      </c>
      <c r="O179" s="38">
        <v>0</v>
      </c>
      <c r="P179" s="38">
        <v>1232708.81</v>
      </c>
      <c r="Q179" s="38">
        <v>39448208.46</v>
      </c>
      <c r="R179" s="38">
        <v>38895933.54</v>
      </c>
      <c r="S179" s="38">
        <v>15105.06</v>
      </c>
      <c r="T179" s="38">
        <v>73592.04</v>
      </c>
      <c r="U179" s="38">
        <v>245.62</v>
      </c>
      <c r="V179" s="38">
        <v>4811.82</v>
      </c>
      <c r="W179" s="38">
        <v>0</v>
      </c>
      <c r="X179" s="38">
        <v>38802179</v>
      </c>
      <c r="Y179" s="38">
        <v>232813.07</v>
      </c>
      <c r="Z179" s="38">
        <v>171441.13</v>
      </c>
      <c r="AA179" s="38">
        <v>0</v>
      </c>
      <c r="AB179" s="38">
        <v>38397925</v>
      </c>
      <c r="AC179" s="26"/>
    </row>
    <row r="180" spans="1:29" ht="12.75">
      <c r="A180" s="48" t="s">
        <v>58</v>
      </c>
      <c r="B180" s="49" t="s">
        <v>59</v>
      </c>
      <c r="C180" s="24" t="s">
        <v>655</v>
      </c>
      <c r="D180" s="24" t="s">
        <v>661</v>
      </c>
      <c r="E180" s="38">
        <v>4092</v>
      </c>
      <c r="F180" s="38">
        <v>112548370</v>
      </c>
      <c r="G180" s="38">
        <v>45807186.59</v>
      </c>
      <c r="H180" s="38">
        <v>1449651.63</v>
      </c>
      <c r="I180" s="38">
        <v>1715586.2</v>
      </c>
      <c r="J180" s="38">
        <v>757899.81</v>
      </c>
      <c r="K180" s="38">
        <v>655979.28</v>
      </c>
      <c r="L180" s="38">
        <v>3045641.03</v>
      </c>
      <c r="M180" s="38">
        <v>27787.68</v>
      </c>
      <c r="N180" s="38">
        <v>548.55</v>
      </c>
      <c r="O180" s="38">
        <v>0</v>
      </c>
      <c r="P180" s="38">
        <v>1747430.22</v>
      </c>
      <c r="Q180" s="38">
        <v>41353634.21</v>
      </c>
      <c r="R180" s="38">
        <v>40774683.33</v>
      </c>
      <c r="S180" s="38">
        <v>1075.38</v>
      </c>
      <c r="T180" s="38">
        <v>2919.29</v>
      </c>
      <c r="U180" s="38">
        <v>1558.71</v>
      </c>
      <c r="V180" s="38">
        <v>0</v>
      </c>
      <c r="W180" s="38">
        <v>0</v>
      </c>
      <c r="X180" s="38">
        <v>40769129.95</v>
      </c>
      <c r="Y180" s="38">
        <v>366922.17</v>
      </c>
      <c r="Z180" s="38">
        <v>183402.11</v>
      </c>
      <c r="AA180" s="38">
        <v>0</v>
      </c>
      <c r="AB180" s="38">
        <v>40218806</v>
      </c>
      <c r="AC180" s="26"/>
    </row>
    <row r="181" spans="1:29" ht="12.75">
      <c r="A181" s="48" t="s">
        <v>27</v>
      </c>
      <c r="B181" s="49" t="s">
        <v>28</v>
      </c>
      <c r="C181" s="24" t="s">
        <v>655</v>
      </c>
      <c r="D181" s="24" t="s">
        <v>658</v>
      </c>
      <c r="E181" s="38">
        <v>6404</v>
      </c>
      <c r="F181" s="38">
        <v>342274894</v>
      </c>
      <c r="G181" s="38">
        <v>139305881.86</v>
      </c>
      <c r="H181" s="38">
        <v>2315711.95</v>
      </c>
      <c r="I181" s="38">
        <v>15748751.33</v>
      </c>
      <c r="J181" s="38">
        <v>2332213.46</v>
      </c>
      <c r="K181" s="38">
        <v>988553.4</v>
      </c>
      <c r="L181" s="38">
        <v>5131383.75</v>
      </c>
      <c r="M181" s="38">
        <v>31770.11</v>
      </c>
      <c r="N181" s="38">
        <v>8245.68</v>
      </c>
      <c r="O181" s="38">
        <v>305248.6</v>
      </c>
      <c r="P181" s="38">
        <v>4675291.67</v>
      </c>
      <c r="Q181" s="38">
        <v>143930641.49</v>
      </c>
      <c r="R181" s="38">
        <v>141915612.51</v>
      </c>
      <c r="S181" s="38">
        <v>100742.33</v>
      </c>
      <c r="T181" s="38">
        <v>143607.83</v>
      </c>
      <c r="U181" s="38">
        <v>0</v>
      </c>
      <c r="V181" s="38">
        <v>0</v>
      </c>
      <c r="W181" s="38">
        <v>0</v>
      </c>
      <c r="X181" s="38">
        <v>141671262.35</v>
      </c>
      <c r="Y181" s="38">
        <v>1275041.36</v>
      </c>
      <c r="Z181" s="38">
        <v>369933.07</v>
      </c>
      <c r="AA181" s="38">
        <v>0</v>
      </c>
      <c r="AB181" s="38">
        <v>140026288</v>
      </c>
      <c r="AC181" s="26"/>
    </row>
    <row r="182" spans="1:29" ht="12.75">
      <c r="A182" s="48" t="s">
        <v>467</v>
      </c>
      <c r="B182" s="49" t="s">
        <v>468</v>
      </c>
      <c r="C182" s="24" t="s">
        <v>659</v>
      </c>
      <c r="D182" s="24" t="s">
        <v>658</v>
      </c>
      <c r="E182" s="38">
        <v>3002</v>
      </c>
      <c r="F182" s="38">
        <v>92240372</v>
      </c>
      <c r="G182" s="38">
        <v>37541831.4</v>
      </c>
      <c r="H182" s="38">
        <v>568086.56</v>
      </c>
      <c r="I182" s="38">
        <v>2647677.52</v>
      </c>
      <c r="J182" s="38">
        <v>610203.22</v>
      </c>
      <c r="K182" s="38">
        <v>555596.66</v>
      </c>
      <c r="L182" s="38">
        <v>1361715.69</v>
      </c>
      <c r="M182" s="38">
        <v>22768.35</v>
      </c>
      <c r="N182" s="38">
        <v>8331.75</v>
      </c>
      <c r="O182" s="38">
        <v>0</v>
      </c>
      <c r="P182" s="38">
        <v>1085331.58</v>
      </c>
      <c r="Q182" s="38">
        <v>37197881.55</v>
      </c>
      <c r="R182" s="38">
        <v>36677111.21</v>
      </c>
      <c r="S182" s="38">
        <v>13884.51</v>
      </c>
      <c r="T182" s="38">
        <v>39209.96</v>
      </c>
      <c r="U182" s="38">
        <v>458.92</v>
      </c>
      <c r="V182" s="38">
        <v>5348.36</v>
      </c>
      <c r="W182" s="38">
        <v>14298.53</v>
      </c>
      <c r="X182" s="38">
        <v>36603910.93</v>
      </c>
      <c r="Y182" s="38">
        <v>219623.47</v>
      </c>
      <c r="Z182" s="38">
        <v>155316.54</v>
      </c>
      <c r="AA182" s="38">
        <v>0</v>
      </c>
      <c r="AB182" s="38">
        <v>36228971</v>
      </c>
      <c r="AC182" s="26"/>
    </row>
    <row r="183" spans="1:29" ht="12.75">
      <c r="A183" s="48" t="s">
        <v>206</v>
      </c>
      <c r="B183" s="49" t="s">
        <v>207</v>
      </c>
      <c r="C183" s="24" t="s">
        <v>659</v>
      </c>
      <c r="D183" s="24" t="s">
        <v>658</v>
      </c>
      <c r="E183" s="38">
        <v>6264</v>
      </c>
      <c r="F183" s="38">
        <v>149110877</v>
      </c>
      <c r="G183" s="38">
        <v>60688126.94</v>
      </c>
      <c r="H183" s="38">
        <v>0</v>
      </c>
      <c r="I183" s="38">
        <v>0</v>
      </c>
      <c r="J183" s="38">
        <v>798019.02</v>
      </c>
      <c r="K183" s="38">
        <v>1533496.4</v>
      </c>
      <c r="L183" s="38">
        <v>2398823</v>
      </c>
      <c r="M183" s="38">
        <v>97261.04</v>
      </c>
      <c r="N183" s="38">
        <v>20530.92</v>
      </c>
      <c r="O183" s="38">
        <v>0</v>
      </c>
      <c r="P183" s="38">
        <v>1532180.9</v>
      </c>
      <c r="Q183" s="38">
        <v>55903853.7</v>
      </c>
      <c r="R183" s="38">
        <v>55121199.75</v>
      </c>
      <c r="S183" s="38">
        <v>19761.62</v>
      </c>
      <c r="T183" s="38">
        <v>71971.08</v>
      </c>
      <c r="U183" s="38">
        <v>0</v>
      </c>
      <c r="V183" s="38">
        <v>5584.68</v>
      </c>
      <c r="W183" s="38">
        <v>0</v>
      </c>
      <c r="X183" s="38">
        <v>55023882.37</v>
      </c>
      <c r="Y183" s="38">
        <v>330143.29</v>
      </c>
      <c r="Z183" s="38">
        <v>284373.66</v>
      </c>
      <c r="AA183" s="38">
        <v>0</v>
      </c>
      <c r="AB183" s="38">
        <v>54409365.42</v>
      </c>
      <c r="AC183" s="26"/>
    </row>
    <row r="184" spans="1:29" ht="12.75">
      <c r="A184" s="48" t="s">
        <v>401</v>
      </c>
      <c r="B184" s="49" t="s">
        <v>402</v>
      </c>
      <c r="C184" s="24" t="s">
        <v>659</v>
      </c>
      <c r="D184" s="24" t="s">
        <v>662</v>
      </c>
      <c r="E184" s="38">
        <v>3601</v>
      </c>
      <c r="F184" s="38">
        <v>79874333</v>
      </c>
      <c r="G184" s="38">
        <v>32508853.53</v>
      </c>
      <c r="H184" s="38">
        <v>1382467</v>
      </c>
      <c r="I184" s="38">
        <v>2244242</v>
      </c>
      <c r="J184" s="38">
        <v>521680.32</v>
      </c>
      <c r="K184" s="38">
        <v>771185.94</v>
      </c>
      <c r="L184" s="38">
        <v>997896.25</v>
      </c>
      <c r="M184" s="38">
        <v>55261.06</v>
      </c>
      <c r="N184" s="38">
        <v>18098.76</v>
      </c>
      <c r="O184" s="38">
        <v>0</v>
      </c>
      <c r="P184" s="38">
        <v>1646822.37</v>
      </c>
      <c r="Q184" s="38">
        <v>30403044.47</v>
      </c>
      <c r="R184" s="38">
        <v>29977401.85</v>
      </c>
      <c r="S184" s="38">
        <v>13144.51</v>
      </c>
      <c r="T184" s="38">
        <v>34688.75</v>
      </c>
      <c r="U184" s="38">
        <v>0</v>
      </c>
      <c r="V184" s="38">
        <v>2383.22</v>
      </c>
      <c r="W184" s="38">
        <v>0</v>
      </c>
      <c r="X184" s="38">
        <v>29927185.37</v>
      </c>
      <c r="Y184" s="38">
        <v>179563.11</v>
      </c>
      <c r="Z184" s="38">
        <v>156183.17</v>
      </c>
      <c r="AA184" s="38">
        <v>0</v>
      </c>
      <c r="AB184" s="38">
        <v>29591439</v>
      </c>
      <c r="AC184" s="26"/>
    </row>
    <row r="185" spans="1:29" ht="12.75">
      <c r="A185" s="48" t="s">
        <v>553</v>
      </c>
      <c r="B185" s="49" t="s">
        <v>554</v>
      </c>
      <c r="C185" s="24" t="s">
        <v>665</v>
      </c>
      <c r="D185" s="24" t="s">
        <v>661</v>
      </c>
      <c r="E185" s="38">
        <v>9344</v>
      </c>
      <c r="F185" s="38">
        <v>362784946</v>
      </c>
      <c r="G185" s="38">
        <v>147653473.02</v>
      </c>
      <c r="H185" s="38">
        <v>4964708.66</v>
      </c>
      <c r="I185" s="38">
        <v>4431269.27</v>
      </c>
      <c r="J185" s="38">
        <v>2456975.72</v>
      </c>
      <c r="K185" s="38">
        <v>1422587.96</v>
      </c>
      <c r="L185" s="38">
        <v>8668111.47</v>
      </c>
      <c r="M185" s="38">
        <v>97270.59</v>
      </c>
      <c r="N185" s="38">
        <v>2012.67</v>
      </c>
      <c r="O185" s="38">
        <v>0</v>
      </c>
      <c r="P185" s="38">
        <v>4976820.21</v>
      </c>
      <c r="Q185" s="38">
        <v>134410206.45</v>
      </c>
      <c r="R185" s="38">
        <v>132528463.56</v>
      </c>
      <c r="S185" s="38">
        <v>199619.98</v>
      </c>
      <c r="T185" s="38">
        <v>15054.95</v>
      </c>
      <c r="U185" s="38">
        <v>0</v>
      </c>
      <c r="V185" s="38">
        <v>0</v>
      </c>
      <c r="W185" s="38">
        <v>0</v>
      </c>
      <c r="X185" s="38">
        <v>132313788.63</v>
      </c>
      <c r="Y185" s="38">
        <v>1587765.46</v>
      </c>
      <c r="Z185" s="38">
        <v>453975.29</v>
      </c>
      <c r="AA185" s="38">
        <v>0</v>
      </c>
      <c r="AB185" s="38">
        <v>130272048</v>
      </c>
      <c r="AC185" s="26"/>
    </row>
    <row r="186" spans="1:29" ht="12.75">
      <c r="A186" s="48" t="s">
        <v>437</v>
      </c>
      <c r="B186" s="49" t="s">
        <v>438</v>
      </c>
      <c r="C186" s="24" t="s">
        <v>659</v>
      </c>
      <c r="D186" s="24" t="s">
        <v>663</v>
      </c>
      <c r="E186" s="38">
        <v>3240</v>
      </c>
      <c r="F186" s="38">
        <v>81535231</v>
      </c>
      <c r="G186" s="38">
        <v>33184839.02</v>
      </c>
      <c r="H186" s="38">
        <v>684593.92</v>
      </c>
      <c r="I186" s="38">
        <v>1377869.25</v>
      </c>
      <c r="J186" s="38">
        <v>535133.01</v>
      </c>
      <c r="K186" s="38">
        <v>640508.67</v>
      </c>
      <c r="L186" s="38">
        <v>1353489.69</v>
      </c>
      <c r="M186" s="38">
        <v>13488.97</v>
      </c>
      <c r="N186" s="38">
        <v>15585.4</v>
      </c>
      <c r="O186" s="38">
        <v>80000</v>
      </c>
      <c r="P186" s="38">
        <v>1437140.49</v>
      </c>
      <c r="Q186" s="38">
        <v>30873034.14</v>
      </c>
      <c r="R186" s="38">
        <v>30440811.66</v>
      </c>
      <c r="S186" s="38">
        <v>3823.58</v>
      </c>
      <c r="T186" s="38">
        <v>51190.77</v>
      </c>
      <c r="U186" s="38">
        <v>0</v>
      </c>
      <c r="V186" s="38">
        <v>0</v>
      </c>
      <c r="W186" s="38">
        <v>0</v>
      </c>
      <c r="X186" s="38">
        <v>30385797.31</v>
      </c>
      <c r="Y186" s="38">
        <v>182314.78</v>
      </c>
      <c r="Z186" s="38">
        <v>142695.1</v>
      </c>
      <c r="AA186" s="38">
        <v>0</v>
      </c>
      <c r="AB186" s="38">
        <v>30060787</v>
      </c>
      <c r="AC186" s="26"/>
    </row>
    <row r="187" spans="1:29" ht="12.75">
      <c r="A187" s="48" t="s">
        <v>641</v>
      </c>
      <c r="B187" s="49" t="s">
        <v>642</v>
      </c>
      <c r="C187" s="24" t="s">
        <v>666</v>
      </c>
      <c r="D187" s="24" t="s">
        <v>667</v>
      </c>
      <c r="E187" s="38">
        <v>6531</v>
      </c>
      <c r="F187" s="38">
        <v>243895725</v>
      </c>
      <c r="G187" s="38">
        <v>99265560.08</v>
      </c>
      <c r="H187" s="38">
        <v>8312798.86</v>
      </c>
      <c r="I187" s="38">
        <v>2437877.08</v>
      </c>
      <c r="J187" s="38">
        <v>1601769.34</v>
      </c>
      <c r="K187" s="38">
        <v>1157351.92</v>
      </c>
      <c r="L187" s="38">
        <v>5538413.83</v>
      </c>
      <c r="M187" s="38">
        <v>2315.12</v>
      </c>
      <c r="N187" s="38">
        <v>0</v>
      </c>
      <c r="O187" s="38">
        <v>0</v>
      </c>
      <c r="P187" s="38">
        <v>5085216.24</v>
      </c>
      <c r="Q187" s="38">
        <v>83209110.53</v>
      </c>
      <c r="R187" s="38">
        <v>82044182.98</v>
      </c>
      <c r="S187" s="38">
        <v>0</v>
      </c>
      <c r="T187" s="38">
        <v>0</v>
      </c>
      <c r="U187" s="38">
        <v>0</v>
      </c>
      <c r="V187" s="38">
        <v>0</v>
      </c>
      <c r="W187" s="38">
        <v>0</v>
      </c>
      <c r="X187" s="38">
        <v>82044182.98</v>
      </c>
      <c r="Y187" s="38">
        <v>1066574.38</v>
      </c>
      <c r="Z187" s="38">
        <v>340630.11</v>
      </c>
      <c r="AA187" s="38">
        <v>0</v>
      </c>
      <c r="AB187" s="38">
        <v>80636978</v>
      </c>
      <c r="AC187" s="26"/>
    </row>
    <row r="188" spans="1:29" ht="12.75">
      <c r="A188" s="48" t="s">
        <v>106</v>
      </c>
      <c r="B188" s="49" t="s">
        <v>107</v>
      </c>
      <c r="C188" s="24" t="s">
        <v>659</v>
      </c>
      <c r="D188" s="24" t="s">
        <v>656</v>
      </c>
      <c r="E188" s="38">
        <v>4794</v>
      </c>
      <c r="F188" s="38">
        <v>80592771</v>
      </c>
      <c r="G188" s="38">
        <v>32801257.8</v>
      </c>
      <c r="H188" s="38">
        <v>2099163.17</v>
      </c>
      <c r="I188" s="38">
        <v>288860.85</v>
      </c>
      <c r="J188" s="38">
        <v>494814.09</v>
      </c>
      <c r="K188" s="38">
        <v>1131217.62</v>
      </c>
      <c r="L188" s="38">
        <v>1101420.98</v>
      </c>
      <c r="M188" s="38">
        <v>82633.44</v>
      </c>
      <c r="N188" s="38">
        <v>43452.53</v>
      </c>
      <c r="O188" s="38">
        <v>0</v>
      </c>
      <c r="P188" s="38">
        <v>1063319.33</v>
      </c>
      <c r="Q188" s="38">
        <v>28063725.67</v>
      </c>
      <c r="R188" s="38">
        <v>27670833.51</v>
      </c>
      <c r="S188" s="38">
        <v>20824.31</v>
      </c>
      <c r="T188" s="38">
        <v>60842.67</v>
      </c>
      <c r="U188" s="38">
        <v>2309.2</v>
      </c>
      <c r="V188" s="38">
        <v>8849.99</v>
      </c>
      <c r="W188" s="38">
        <v>4992.93</v>
      </c>
      <c r="X188" s="38">
        <v>27573014.41</v>
      </c>
      <c r="Y188" s="38">
        <v>165438.09</v>
      </c>
      <c r="Z188" s="38">
        <v>197816.75</v>
      </c>
      <c r="AA188" s="38">
        <v>0</v>
      </c>
      <c r="AB188" s="38">
        <v>27209760</v>
      </c>
      <c r="AC188" s="26"/>
    </row>
    <row r="189" spans="1:29" ht="12.75">
      <c r="A189" s="48" t="s">
        <v>124</v>
      </c>
      <c r="B189" s="49" t="s">
        <v>125</v>
      </c>
      <c r="C189" s="24" t="s">
        <v>659</v>
      </c>
      <c r="D189" s="24" t="s">
        <v>656</v>
      </c>
      <c r="E189" s="38">
        <v>2172</v>
      </c>
      <c r="F189" s="38">
        <v>38128490</v>
      </c>
      <c r="G189" s="38">
        <v>15518295.43</v>
      </c>
      <c r="H189" s="38">
        <v>855294.98</v>
      </c>
      <c r="I189" s="38">
        <v>370451.35</v>
      </c>
      <c r="J189" s="38">
        <v>238561.75</v>
      </c>
      <c r="K189" s="38">
        <v>558716.22</v>
      </c>
      <c r="L189" s="38">
        <v>941184.89</v>
      </c>
      <c r="M189" s="38">
        <v>0</v>
      </c>
      <c r="N189" s="38">
        <v>37111.69</v>
      </c>
      <c r="O189" s="38">
        <v>0</v>
      </c>
      <c r="P189" s="38">
        <v>36262.64</v>
      </c>
      <c r="Q189" s="38">
        <v>13698738.11</v>
      </c>
      <c r="R189" s="38">
        <v>13506955.78</v>
      </c>
      <c r="S189" s="38">
        <v>2355.03</v>
      </c>
      <c r="T189" s="38">
        <v>6366.42</v>
      </c>
      <c r="U189" s="38">
        <v>0</v>
      </c>
      <c r="V189" s="38">
        <v>3255.66</v>
      </c>
      <c r="W189" s="38">
        <v>0</v>
      </c>
      <c r="X189" s="38">
        <v>13494978.67</v>
      </c>
      <c r="Y189" s="38">
        <v>80969.87</v>
      </c>
      <c r="Z189" s="38">
        <v>90161.08</v>
      </c>
      <c r="AA189" s="38">
        <v>0</v>
      </c>
      <c r="AB189" s="38">
        <v>13323848</v>
      </c>
      <c r="AC189" s="26"/>
    </row>
    <row r="190" spans="1:29" ht="12.75">
      <c r="A190" s="48" t="s">
        <v>92</v>
      </c>
      <c r="B190" s="49" t="s">
        <v>93</v>
      </c>
      <c r="C190" s="24" t="s">
        <v>659</v>
      </c>
      <c r="D190" s="24" t="s">
        <v>662</v>
      </c>
      <c r="E190" s="38">
        <v>2433</v>
      </c>
      <c r="F190" s="38">
        <v>37561801</v>
      </c>
      <c r="G190" s="38">
        <v>15287653.01</v>
      </c>
      <c r="H190" s="38">
        <v>489278.54</v>
      </c>
      <c r="I190" s="38">
        <v>852339.03</v>
      </c>
      <c r="J190" s="38">
        <v>235812.78</v>
      </c>
      <c r="K190" s="38">
        <v>529227.67</v>
      </c>
      <c r="L190" s="38">
        <v>320748.07</v>
      </c>
      <c r="M190" s="38">
        <v>9688.39</v>
      </c>
      <c r="N190" s="38">
        <v>10570.85</v>
      </c>
      <c r="O190" s="38">
        <v>2247.05</v>
      </c>
      <c r="P190" s="38">
        <v>1102953.6</v>
      </c>
      <c r="Q190" s="38">
        <v>13911090.65</v>
      </c>
      <c r="R190" s="38">
        <v>13716335.38</v>
      </c>
      <c r="S190" s="38">
        <v>4615.96</v>
      </c>
      <c r="T190" s="38">
        <v>7449.65</v>
      </c>
      <c r="U190" s="38">
        <v>47.61</v>
      </c>
      <c r="V190" s="38">
        <v>1591.31</v>
      </c>
      <c r="W190" s="38">
        <v>0</v>
      </c>
      <c r="X190" s="38">
        <v>13702630.85</v>
      </c>
      <c r="Y190" s="38">
        <v>82215.79</v>
      </c>
      <c r="Z190" s="38">
        <v>99283.15</v>
      </c>
      <c r="AA190" s="38">
        <v>0</v>
      </c>
      <c r="AB190" s="38">
        <v>13521132</v>
      </c>
      <c r="AC190" s="26"/>
    </row>
    <row r="191" spans="1:29" ht="12.75">
      <c r="A191" s="48" t="s">
        <v>251</v>
      </c>
      <c r="B191" s="49" t="s">
        <v>252</v>
      </c>
      <c r="C191" s="24" t="s">
        <v>655</v>
      </c>
      <c r="D191" s="24" t="s">
        <v>664</v>
      </c>
      <c r="E191" s="38">
        <v>5148</v>
      </c>
      <c r="F191" s="38">
        <v>164405771</v>
      </c>
      <c r="G191" s="38">
        <v>66913148.8</v>
      </c>
      <c r="H191" s="38">
        <v>1813953.22</v>
      </c>
      <c r="I191" s="38">
        <v>2857039.08</v>
      </c>
      <c r="J191" s="38">
        <v>1150840.39</v>
      </c>
      <c r="K191" s="38">
        <v>961260.04</v>
      </c>
      <c r="L191" s="38">
        <v>1634236.65</v>
      </c>
      <c r="M191" s="38">
        <v>86624.78</v>
      </c>
      <c r="N191" s="38">
        <v>1423.13</v>
      </c>
      <c r="O191" s="38">
        <v>0</v>
      </c>
      <c r="P191" s="38">
        <v>2761433.28</v>
      </c>
      <c r="Q191" s="38">
        <v>63662097.17</v>
      </c>
      <c r="R191" s="38">
        <v>62770827.81</v>
      </c>
      <c r="S191" s="38">
        <v>28877.71</v>
      </c>
      <c r="T191" s="38">
        <v>24779.83</v>
      </c>
      <c r="U191" s="38">
        <v>379.1</v>
      </c>
      <c r="V191" s="38">
        <v>372.6</v>
      </c>
      <c r="W191" s="38">
        <v>5734.83</v>
      </c>
      <c r="X191" s="38">
        <v>62710683.74</v>
      </c>
      <c r="Y191" s="38">
        <v>564396.15</v>
      </c>
      <c r="Z191" s="38">
        <v>238318.5</v>
      </c>
      <c r="AA191" s="38">
        <v>0</v>
      </c>
      <c r="AB191" s="38">
        <v>61907969</v>
      </c>
      <c r="AC191" s="26"/>
    </row>
    <row r="192" spans="1:29" ht="12.75">
      <c r="A192" s="48" t="s">
        <v>235</v>
      </c>
      <c r="B192" s="49" t="s">
        <v>236</v>
      </c>
      <c r="C192" s="24" t="s">
        <v>659</v>
      </c>
      <c r="D192" s="24" t="s">
        <v>657</v>
      </c>
      <c r="E192" s="38">
        <v>4084</v>
      </c>
      <c r="F192" s="38">
        <v>100481141</v>
      </c>
      <c r="G192" s="38">
        <v>40895824.39</v>
      </c>
      <c r="H192" s="38">
        <v>1827699.06</v>
      </c>
      <c r="I192" s="38">
        <v>1188094.94</v>
      </c>
      <c r="J192" s="38">
        <v>450220.22</v>
      </c>
      <c r="K192" s="38">
        <v>691935.29</v>
      </c>
      <c r="L192" s="38">
        <v>1001801.27</v>
      </c>
      <c r="M192" s="38">
        <v>72799.91</v>
      </c>
      <c r="N192" s="38">
        <v>13131.48</v>
      </c>
      <c r="O192" s="38">
        <v>0</v>
      </c>
      <c r="P192" s="38">
        <v>1001801.27</v>
      </c>
      <c r="Q192" s="38">
        <v>37924971.27</v>
      </c>
      <c r="R192" s="38">
        <v>37394021.67</v>
      </c>
      <c r="S192" s="38">
        <v>17468.06</v>
      </c>
      <c r="T192" s="38">
        <v>227356.34</v>
      </c>
      <c r="U192" s="38">
        <v>3121.96</v>
      </c>
      <c r="V192" s="38">
        <v>7405.74</v>
      </c>
      <c r="W192" s="38">
        <v>4953.4</v>
      </c>
      <c r="X192" s="38">
        <v>37133716.17</v>
      </c>
      <c r="Y192" s="38">
        <v>222802.3</v>
      </c>
      <c r="Z192" s="38">
        <v>186643.8</v>
      </c>
      <c r="AA192" s="38">
        <v>0</v>
      </c>
      <c r="AB192" s="38">
        <v>36724270</v>
      </c>
      <c r="AC192" s="26"/>
    </row>
    <row r="193" spans="1:29" ht="12.75">
      <c r="A193" s="48" t="s">
        <v>335</v>
      </c>
      <c r="B193" s="49" t="s">
        <v>336</v>
      </c>
      <c r="C193" s="24" t="s">
        <v>659</v>
      </c>
      <c r="D193" s="24" t="s">
        <v>662</v>
      </c>
      <c r="E193" s="38">
        <v>2910</v>
      </c>
      <c r="F193" s="38">
        <v>56796066</v>
      </c>
      <c r="G193" s="38">
        <v>23115998.86</v>
      </c>
      <c r="H193" s="38">
        <v>696629.09</v>
      </c>
      <c r="I193" s="38">
        <v>698652.84</v>
      </c>
      <c r="J193" s="38">
        <v>358255.81</v>
      </c>
      <c r="K193" s="38">
        <v>692793.82</v>
      </c>
      <c r="L193" s="38">
        <v>1246073.98</v>
      </c>
      <c r="M193" s="38">
        <v>30783.71</v>
      </c>
      <c r="N193" s="38">
        <v>42599.13</v>
      </c>
      <c r="O193" s="38">
        <v>27000</v>
      </c>
      <c r="P193" s="38">
        <v>289596.23</v>
      </c>
      <c r="Q193" s="38">
        <v>21147431.55</v>
      </c>
      <c r="R193" s="38">
        <v>20851367.51</v>
      </c>
      <c r="S193" s="38">
        <v>11536.27</v>
      </c>
      <c r="T193" s="38">
        <v>16395.14</v>
      </c>
      <c r="U193" s="38">
        <v>189.41</v>
      </c>
      <c r="V193" s="38">
        <v>5647.52</v>
      </c>
      <c r="W193" s="38">
        <v>82.99</v>
      </c>
      <c r="X193" s="38">
        <v>20817516.18</v>
      </c>
      <c r="Y193" s="38">
        <v>124905.1</v>
      </c>
      <c r="Z193" s="38">
        <v>122695.67</v>
      </c>
      <c r="AA193" s="38">
        <v>0</v>
      </c>
      <c r="AB193" s="38">
        <v>20569915</v>
      </c>
      <c r="AC193" s="26"/>
    </row>
    <row r="194" spans="1:29" ht="12.75">
      <c r="A194" s="48" t="s">
        <v>253</v>
      </c>
      <c r="B194" s="49" t="s">
        <v>254</v>
      </c>
      <c r="C194" s="24" t="s">
        <v>655</v>
      </c>
      <c r="D194" s="24" t="s">
        <v>664</v>
      </c>
      <c r="E194" s="38">
        <v>5130</v>
      </c>
      <c r="F194" s="38">
        <v>204228933</v>
      </c>
      <c r="G194" s="38">
        <v>83121175.73</v>
      </c>
      <c r="H194" s="38">
        <v>5417255.94</v>
      </c>
      <c r="I194" s="38">
        <v>2172972.18</v>
      </c>
      <c r="J194" s="38">
        <v>1363469.46</v>
      </c>
      <c r="K194" s="38">
        <v>1140514.26</v>
      </c>
      <c r="L194" s="38">
        <v>965111.18</v>
      </c>
      <c r="M194" s="38">
        <v>5877.97</v>
      </c>
      <c r="N194" s="38">
        <v>33978.09</v>
      </c>
      <c r="O194" s="38">
        <v>378000</v>
      </c>
      <c r="P194" s="38">
        <v>2490100</v>
      </c>
      <c r="Q194" s="38">
        <v>76226779.93</v>
      </c>
      <c r="R194" s="38">
        <v>75159605.01</v>
      </c>
      <c r="S194" s="38">
        <v>12551.72</v>
      </c>
      <c r="T194" s="38">
        <v>69151.7</v>
      </c>
      <c r="U194" s="38">
        <v>367.38</v>
      </c>
      <c r="V194" s="38">
        <v>20787.92</v>
      </c>
      <c r="W194" s="38">
        <v>3520.91</v>
      </c>
      <c r="X194" s="38">
        <v>75053225.38</v>
      </c>
      <c r="Y194" s="38">
        <v>675479.03</v>
      </c>
      <c r="Z194" s="38">
        <v>250920.37</v>
      </c>
      <c r="AA194" s="38">
        <v>0</v>
      </c>
      <c r="AB194" s="38">
        <v>74126826</v>
      </c>
      <c r="AC194" s="26"/>
    </row>
    <row r="195" spans="1:29" ht="12.75">
      <c r="A195" s="48" t="s">
        <v>351</v>
      </c>
      <c r="B195" s="49" t="s">
        <v>352</v>
      </c>
      <c r="C195" s="24" t="s">
        <v>659</v>
      </c>
      <c r="D195" s="24" t="s">
        <v>657</v>
      </c>
      <c r="E195" s="38">
        <v>5711</v>
      </c>
      <c r="F195" s="38">
        <v>63339771</v>
      </c>
      <c r="G195" s="38">
        <v>25779286.8</v>
      </c>
      <c r="H195" s="38">
        <v>2078799</v>
      </c>
      <c r="I195" s="38">
        <v>523560</v>
      </c>
      <c r="J195" s="38">
        <v>379274.77</v>
      </c>
      <c r="K195" s="38">
        <v>1120615.85</v>
      </c>
      <c r="L195" s="38">
        <v>1009405.36</v>
      </c>
      <c r="M195" s="38">
        <v>21734.95</v>
      </c>
      <c r="N195" s="38">
        <v>78254.99</v>
      </c>
      <c r="O195" s="38">
        <v>272.08</v>
      </c>
      <c r="P195" s="38">
        <v>739014.7</v>
      </c>
      <c r="Q195" s="38">
        <v>21634024.64</v>
      </c>
      <c r="R195" s="38">
        <v>21331148.3</v>
      </c>
      <c r="S195" s="38">
        <v>4503.94</v>
      </c>
      <c r="T195" s="38">
        <v>170236.22</v>
      </c>
      <c r="U195" s="38">
        <v>0</v>
      </c>
      <c r="V195" s="38">
        <v>6285.09</v>
      </c>
      <c r="W195" s="38">
        <v>3400.42</v>
      </c>
      <c r="X195" s="38">
        <v>21146722.63</v>
      </c>
      <c r="Y195" s="38">
        <v>126880.34</v>
      </c>
      <c r="Z195" s="38">
        <v>224790.62</v>
      </c>
      <c r="AA195" s="38">
        <v>0</v>
      </c>
      <c r="AB195" s="38">
        <v>20795052</v>
      </c>
      <c r="AC195" s="26"/>
    </row>
    <row r="196" spans="1:29" ht="12.75">
      <c r="A196" s="48" t="s">
        <v>7</v>
      </c>
      <c r="B196" s="49" t="s">
        <v>8</v>
      </c>
      <c r="C196" s="24" t="s">
        <v>655</v>
      </c>
      <c r="D196" s="24" t="s">
        <v>656</v>
      </c>
      <c r="E196" s="38">
        <v>5654</v>
      </c>
      <c r="F196" s="38">
        <v>147484529</v>
      </c>
      <c r="G196" s="38">
        <v>60026203.3</v>
      </c>
      <c r="H196" s="38">
        <v>2377971</v>
      </c>
      <c r="I196" s="38">
        <v>873981.57</v>
      </c>
      <c r="J196" s="38">
        <v>945855.22</v>
      </c>
      <c r="K196" s="38">
        <v>1201008.46</v>
      </c>
      <c r="L196" s="38">
        <v>2301290.29</v>
      </c>
      <c r="M196" s="38">
        <v>73003.15</v>
      </c>
      <c r="N196" s="38">
        <v>19471.85</v>
      </c>
      <c r="O196" s="38">
        <v>2500</v>
      </c>
      <c r="P196" s="38">
        <v>1780023.83</v>
      </c>
      <c r="Q196" s="38">
        <v>54090771.51</v>
      </c>
      <c r="R196" s="38">
        <v>53333500.71</v>
      </c>
      <c r="S196" s="38">
        <v>12357.12</v>
      </c>
      <c r="T196" s="38">
        <v>146655.59</v>
      </c>
      <c r="U196" s="38">
        <v>0</v>
      </c>
      <c r="V196" s="38">
        <v>4531.04</v>
      </c>
      <c r="W196" s="38">
        <v>775.43</v>
      </c>
      <c r="X196" s="38">
        <v>53169181.53</v>
      </c>
      <c r="Y196" s="38">
        <v>478522.63</v>
      </c>
      <c r="Z196" s="38">
        <v>259492.16</v>
      </c>
      <c r="AA196" s="38">
        <v>0</v>
      </c>
      <c r="AB196" s="38">
        <v>52431167</v>
      </c>
      <c r="AC196" s="26"/>
    </row>
    <row r="197" spans="1:29" ht="12.75">
      <c r="A197" s="48" t="s">
        <v>555</v>
      </c>
      <c r="B197" s="49" t="s">
        <v>556</v>
      </c>
      <c r="C197" s="24" t="s">
        <v>665</v>
      </c>
      <c r="D197" s="24" t="s">
        <v>661</v>
      </c>
      <c r="E197" s="38">
        <v>5207</v>
      </c>
      <c r="F197" s="38">
        <v>147272557</v>
      </c>
      <c r="G197" s="38">
        <v>59939930.7</v>
      </c>
      <c r="H197" s="38">
        <v>1942724.43</v>
      </c>
      <c r="I197" s="38">
        <v>2615623</v>
      </c>
      <c r="J197" s="38">
        <v>911850.78</v>
      </c>
      <c r="K197" s="38">
        <v>1112838.32</v>
      </c>
      <c r="L197" s="38">
        <v>1519393.44</v>
      </c>
      <c r="M197" s="38">
        <v>43509.32</v>
      </c>
      <c r="N197" s="38">
        <v>0</v>
      </c>
      <c r="O197" s="38">
        <v>332196.82</v>
      </c>
      <c r="P197" s="38">
        <v>2241264.5</v>
      </c>
      <c r="Q197" s="38">
        <v>56275477.65</v>
      </c>
      <c r="R197" s="38">
        <v>55487620.96</v>
      </c>
      <c r="S197" s="38">
        <v>45068.74</v>
      </c>
      <c r="T197" s="38">
        <v>14288.02</v>
      </c>
      <c r="U197" s="38">
        <v>2719.33</v>
      </c>
      <c r="V197" s="38">
        <v>0</v>
      </c>
      <c r="W197" s="38">
        <v>0</v>
      </c>
      <c r="X197" s="38">
        <v>55425544.87</v>
      </c>
      <c r="Y197" s="38">
        <v>665106.54</v>
      </c>
      <c r="Z197" s="38">
        <v>234725.18</v>
      </c>
      <c r="AA197" s="38">
        <v>0</v>
      </c>
      <c r="AB197" s="38">
        <v>54525713</v>
      </c>
      <c r="AC197" s="26"/>
    </row>
    <row r="198" spans="1:29" ht="12.75">
      <c r="A198" s="48" t="s">
        <v>483</v>
      </c>
      <c r="B198" s="49" t="s">
        <v>484</v>
      </c>
      <c r="C198" s="24" t="s">
        <v>659</v>
      </c>
      <c r="D198" s="24" t="s">
        <v>663</v>
      </c>
      <c r="E198" s="38">
        <v>2108</v>
      </c>
      <c r="F198" s="38">
        <v>99454759</v>
      </c>
      <c r="G198" s="38">
        <v>40478086.91</v>
      </c>
      <c r="H198" s="38">
        <v>654329.99</v>
      </c>
      <c r="I198" s="38">
        <v>2304111</v>
      </c>
      <c r="J198" s="38">
        <v>676996.4</v>
      </c>
      <c r="K198" s="38">
        <v>338323.35</v>
      </c>
      <c r="L198" s="38">
        <v>409451.32</v>
      </c>
      <c r="M198" s="38">
        <v>20774.52</v>
      </c>
      <c r="N198" s="38">
        <v>22599.65</v>
      </c>
      <c r="O198" s="38">
        <v>80000</v>
      </c>
      <c r="P198" s="38">
        <v>1382953.41</v>
      </c>
      <c r="Q198" s="38">
        <v>40550762.07</v>
      </c>
      <c r="R198" s="38">
        <v>39983051.4</v>
      </c>
      <c r="S198" s="38">
        <v>4215.51</v>
      </c>
      <c r="T198" s="38">
        <v>11938.93</v>
      </c>
      <c r="U198" s="38">
        <v>366.18</v>
      </c>
      <c r="V198" s="38">
        <v>5305.47</v>
      </c>
      <c r="W198" s="38">
        <v>0</v>
      </c>
      <c r="X198" s="38">
        <v>39961225.31</v>
      </c>
      <c r="Y198" s="38">
        <v>239767.35</v>
      </c>
      <c r="Z198" s="38">
        <v>110698.63</v>
      </c>
      <c r="AA198" s="38">
        <v>0</v>
      </c>
      <c r="AB198" s="38">
        <v>39610759</v>
      </c>
      <c r="AC198" s="26"/>
    </row>
    <row r="199" spans="1:29" ht="12.75">
      <c r="A199" s="48" t="s">
        <v>325</v>
      </c>
      <c r="B199" s="49" t="s">
        <v>326</v>
      </c>
      <c r="C199" s="24" t="s">
        <v>659</v>
      </c>
      <c r="D199" s="24" t="s">
        <v>662</v>
      </c>
      <c r="E199" s="38">
        <v>3124</v>
      </c>
      <c r="F199" s="38">
        <v>112859767</v>
      </c>
      <c r="G199" s="38">
        <v>45933925.17</v>
      </c>
      <c r="H199" s="38">
        <v>1119358.51</v>
      </c>
      <c r="I199" s="38">
        <v>3311745.19</v>
      </c>
      <c r="J199" s="38">
        <v>754281.12</v>
      </c>
      <c r="K199" s="38">
        <v>679032.77</v>
      </c>
      <c r="L199" s="38">
        <v>540686.14</v>
      </c>
      <c r="M199" s="38">
        <v>301.25</v>
      </c>
      <c r="N199" s="38">
        <v>11093.77</v>
      </c>
      <c r="O199" s="38">
        <v>121458.66</v>
      </c>
      <c r="P199" s="38">
        <v>135091</v>
      </c>
      <c r="Q199" s="38">
        <v>47392929.38</v>
      </c>
      <c r="R199" s="38">
        <v>46729428.37</v>
      </c>
      <c r="S199" s="38">
        <v>8977.43</v>
      </c>
      <c r="T199" s="38">
        <v>50603.88</v>
      </c>
      <c r="U199" s="38">
        <v>0</v>
      </c>
      <c r="V199" s="38">
        <v>8320.28</v>
      </c>
      <c r="W199" s="38">
        <v>3244.95</v>
      </c>
      <c r="X199" s="38">
        <v>46658281.83</v>
      </c>
      <c r="Y199" s="38">
        <v>279949.69</v>
      </c>
      <c r="Z199" s="38">
        <v>150985.84</v>
      </c>
      <c r="AA199" s="38">
        <v>0</v>
      </c>
      <c r="AB199" s="38">
        <v>46227346</v>
      </c>
      <c r="AC199" s="26"/>
    </row>
    <row r="200" spans="1:29" ht="12.75">
      <c r="A200" s="48" t="s">
        <v>381</v>
      </c>
      <c r="B200" s="49" t="s">
        <v>382</v>
      </c>
      <c r="C200" s="24" t="s">
        <v>659</v>
      </c>
      <c r="D200" s="24" t="s">
        <v>662</v>
      </c>
      <c r="E200" s="38">
        <v>6086</v>
      </c>
      <c r="F200" s="38">
        <v>245125173</v>
      </c>
      <c r="G200" s="38">
        <v>99765945.41</v>
      </c>
      <c r="H200" s="38">
        <v>1171171.8</v>
      </c>
      <c r="I200" s="38">
        <v>3132532.36</v>
      </c>
      <c r="J200" s="38">
        <v>1799836.21</v>
      </c>
      <c r="K200" s="38">
        <v>936236.23</v>
      </c>
      <c r="L200" s="38">
        <v>2929369.36</v>
      </c>
      <c r="M200" s="38">
        <v>1998.36</v>
      </c>
      <c r="N200" s="38">
        <v>0</v>
      </c>
      <c r="O200" s="38">
        <v>0</v>
      </c>
      <c r="P200" s="38">
        <v>9932369.23</v>
      </c>
      <c r="Q200" s="38">
        <v>89727169</v>
      </c>
      <c r="R200" s="38">
        <v>88470988.63</v>
      </c>
      <c r="S200" s="38">
        <v>46323.69</v>
      </c>
      <c r="T200" s="38">
        <v>189111.99</v>
      </c>
      <c r="U200" s="38">
        <v>156</v>
      </c>
      <c r="V200" s="38">
        <v>0</v>
      </c>
      <c r="W200" s="38">
        <v>0</v>
      </c>
      <c r="X200" s="38">
        <v>88235396.95</v>
      </c>
      <c r="Y200" s="38">
        <v>529412.38</v>
      </c>
      <c r="Z200" s="38">
        <v>304148.7</v>
      </c>
      <c r="AA200" s="38">
        <v>0</v>
      </c>
      <c r="AB200" s="38">
        <v>87401836</v>
      </c>
      <c r="AC200" s="26"/>
    </row>
    <row r="201" spans="1:29" ht="12.75">
      <c r="A201" s="48" t="s">
        <v>387</v>
      </c>
      <c r="B201" s="49" t="s">
        <v>388</v>
      </c>
      <c r="C201" s="24" t="s">
        <v>655</v>
      </c>
      <c r="D201" s="24" t="s">
        <v>661</v>
      </c>
      <c r="E201" s="38">
        <v>11397</v>
      </c>
      <c r="F201" s="38">
        <v>194796121</v>
      </c>
      <c r="G201" s="38">
        <v>79282021.25</v>
      </c>
      <c r="H201" s="38">
        <v>4921756.43</v>
      </c>
      <c r="I201" s="38">
        <v>1000184.84</v>
      </c>
      <c r="J201" s="38">
        <v>1242809.33</v>
      </c>
      <c r="K201" s="38">
        <v>2210968.46</v>
      </c>
      <c r="L201" s="38">
        <v>3036050.58</v>
      </c>
      <c r="M201" s="38">
        <v>159011.67</v>
      </c>
      <c r="N201" s="38">
        <v>85409.18</v>
      </c>
      <c r="O201" s="38">
        <v>1500</v>
      </c>
      <c r="P201" s="38">
        <v>2476057.7</v>
      </c>
      <c r="Q201" s="38">
        <v>68634261.4</v>
      </c>
      <c r="R201" s="38">
        <v>67673381.74</v>
      </c>
      <c r="S201" s="38">
        <v>114947.24</v>
      </c>
      <c r="T201" s="38">
        <v>144963.52</v>
      </c>
      <c r="U201" s="38">
        <v>7699.15</v>
      </c>
      <c r="V201" s="38">
        <v>10300.47</v>
      </c>
      <c r="W201" s="38">
        <v>6671.94</v>
      </c>
      <c r="X201" s="38">
        <v>67388799.42</v>
      </c>
      <c r="Y201" s="38">
        <v>606499.19</v>
      </c>
      <c r="Z201" s="38">
        <v>471342.94</v>
      </c>
      <c r="AA201" s="38">
        <v>0</v>
      </c>
      <c r="AB201" s="38">
        <v>66310957</v>
      </c>
      <c r="AC201" s="26"/>
    </row>
    <row r="202" spans="1:29" ht="12.75">
      <c r="A202" s="48" t="s">
        <v>353</v>
      </c>
      <c r="B202" s="49" t="s">
        <v>354</v>
      </c>
      <c r="C202" s="24" t="s">
        <v>659</v>
      </c>
      <c r="D202" s="24" t="s">
        <v>657</v>
      </c>
      <c r="E202" s="38">
        <v>5846</v>
      </c>
      <c r="F202" s="38">
        <v>196185352</v>
      </c>
      <c r="G202" s="38">
        <v>79847438.26</v>
      </c>
      <c r="H202" s="38">
        <v>2421524.94</v>
      </c>
      <c r="I202" s="38">
        <v>3461096.3</v>
      </c>
      <c r="J202" s="38">
        <v>1303707.38</v>
      </c>
      <c r="K202" s="38">
        <v>1018988.23</v>
      </c>
      <c r="L202" s="38">
        <v>3187865.31</v>
      </c>
      <c r="M202" s="38">
        <v>23274.82</v>
      </c>
      <c r="N202" s="38">
        <v>0</v>
      </c>
      <c r="O202" s="38">
        <v>2441.88</v>
      </c>
      <c r="P202" s="38">
        <v>4901563.92</v>
      </c>
      <c r="Q202" s="38">
        <v>73056582.84</v>
      </c>
      <c r="R202" s="38">
        <v>72033790.68</v>
      </c>
      <c r="S202" s="38">
        <v>10254.06</v>
      </c>
      <c r="T202" s="38">
        <v>20022.74</v>
      </c>
      <c r="U202" s="38">
        <v>0</v>
      </c>
      <c r="V202" s="38">
        <v>0</v>
      </c>
      <c r="W202" s="38">
        <v>0</v>
      </c>
      <c r="X202" s="38">
        <v>72003513.88</v>
      </c>
      <c r="Y202" s="38">
        <v>432021.08</v>
      </c>
      <c r="Z202" s="38">
        <v>273786.84</v>
      </c>
      <c r="AA202" s="38">
        <v>0</v>
      </c>
      <c r="AB202" s="38">
        <v>71297706</v>
      </c>
      <c r="AC202" s="26"/>
    </row>
    <row r="203" spans="1:29" ht="12.75">
      <c r="A203" s="48" t="s">
        <v>389</v>
      </c>
      <c r="B203" s="49" t="s">
        <v>390</v>
      </c>
      <c r="C203" s="24" t="s">
        <v>655</v>
      </c>
      <c r="D203" s="24" t="s">
        <v>662</v>
      </c>
      <c r="E203" s="38">
        <v>10396</v>
      </c>
      <c r="F203" s="38">
        <v>320530891</v>
      </c>
      <c r="G203" s="38">
        <v>130456072.64</v>
      </c>
      <c r="H203" s="38">
        <v>1520775.36</v>
      </c>
      <c r="I203" s="38">
        <v>13816122.76</v>
      </c>
      <c r="J203" s="38">
        <v>2170644.06</v>
      </c>
      <c r="K203" s="38">
        <v>1663879.85</v>
      </c>
      <c r="L203" s="38">
        <v>8999464.19</v>
      </c>
      <c r="M203" s="38">
        <v>38071.91</v>
      </c>
      <c r="N203" s="38">
        <v>0</v>
      </c>
      <c r="O203" s="38">
        <v>101323.94</v>
      </c>
      <c r="P203" s="38">
        <v>8069810.78</v>
      </c>
      <c r="Q203" s="38">
        <v>126049513.43</v>
      </c>
      <c r="R203" s="38">
        <v>124284820.24</v>
      </c>
      <c r="S203" s="38">
        <v>35737.38</v>
      </c>
      <c r="T203" s="38">
        <v>365543.45</v>
      </c>
      <c r="U203" s="38">
        <v>703.8</v>
      </c>
      <c r="V203" s="38">
        <v>0</v>
      </c>
      <c r="W203" s="38">
        <v>0</v>
      </c>
      <c r="X203" s="38">
        <v>123882835.61</v>
      </c>
      <c r="Y203" s="38">
        <v>1114945.52</v>
      </c>
      <c r="Z203" s="38">
        <v>481031.23</v>
      </c>
      <c r="AA203" s="38">
        <v>0</v>
      </c>
      <c r="AB203" s="38">
        <v>122286859</v>
      </c>
      <c r="AC203" s="26"/>
    </row>
    <row r="204" spans="1:29" ht="12.75">
      <c r="A204" s="48" t="s">
        <v>485</v>
      </c>
      <c r="B204" s="49" t="s">
        <v>486</v>
      </c>
      <c r="C204" s="24" t="s">
        <v>659</v>
      </c>
      <c r="D204" s="24" t="s">
        <v>663</v>
      </c>
      <c r="E204" s="38">
        <v>3003</v>
      </c>
      <c r="F204" s="38">
        <v>84419777</v>
      </c>
      <c r="G204" s="38">
        <v>34358849.24</v>
      </c>
      <c r="H204" s="38">
        <v>551223.04</v>
      </c>
      <c r="I204" s="38">
        <v>2125611.92</v>
      </c>
      <c r="J204" s="38">
        <v>557582.63</v>
      </c>
      <c r="K204" s="38">
        <v>546198.03</v>
      </c>
      <c r="L204" s="38">
        <v>1092525.51</v>
      </c>
      <c r="M204" s="38">
        <v>2815.2</v>
      </c>
      <c r="N204" s="38">
        <v>0</v>
      </c>
      <c r="O204" s="38">
        <v>80000</v>
      </c>
      <c r="P204" s="38">
        <v>1777623.44</v>
      </c>
      <c r="Q204" s="38">
        <v>32991658.57</v>
      </c>
      <c r="R204" s="38">
        <v>32529775.35</v>
      </c>
      <c r="S204" s="38">
        <v>22908.27</v>
      </c>
      <c r="T204" s="38">
        <v>52683.17</v>
      </c>
      <c r="U204" s="38">
        <v>0</v>
      </c>
      <c r="V204" s="38">
        <v>0</v>
      </c>
      <c r="W204" s="38">
        <v>0</v>
      </c>
      <c r="X204" s="38">
        <v>32454183.91</v>
      </c>
      <c r="Y204" s="38">
        <v>194725.1</v>
      </c>
      <c r="Z204" s="38">
        <v>138228.51</v>
      </c>
      <c r="AA204" s="38">
        <v>0</v>
      </c>
      <c r="AB204" s="38">
        <v>32121230</v>
      </c>
      <c r="AC204" s="26"/>
    </row>
    <row r="205" spans="1:29" ht="12.75">
      <c r="A205" s="48" t="s">
        <v>327</v>
      </c>
      <c r="B205" s="49" t="s">
        <v>328</v>
      </c>
      <c r="C205" s="24" t="s">
        <v>659</v>
      </c>
      <c r="D205" s="24" t="s">
        <v>662</v>
      </c>
      <c r="E205" s="38">
        <v>1299</v>
      </c>
      <c r="F205" s="38">
        <v>30218243</v>
      </c>
      <c r="G205" s="38">
        <v>12298824.9</v>
      </c>
      <c r="H205" s="38">
        <v>155339.66</v>
      </c>
      <c r="I205" s="38">
        <v>759570.55</v>
      </c>
      <c r="J205" s="38">
        <v>195715.34</v>
      </c>
      <c r="K205" s="38">
        <v>309079.33</v>
      </c>
      <c r="L205" s="38">
        <v>568590.2</v>
      </c>
      <c r="M205" s="38">
        <v>0</v>
      </c>
      <c r="N205" s="38">
        <v>0</v>
      </c>
      <c r="O205" s="38">
        <v>0</v>
      </c>
      <c r="P205" s="38">
        <v>447153.32</v>
      </c>
      <c r="Q205" s="38">
        <v>11773948.28</v>
      </c>
      <c r="R205" s="38">
        <v>11609113</v>
      </c>
      <c r="S205" s="38">
        <v>12754.9</v>
      </c>
      <c r="T205" s="38">
        <v>7880.37</v>
      </c>
      <c r="U205" s="38">
        <v>0</v>
      </c>
      <c r="V205" s="38">
        <v>0</v>
      </c>
      <c r="W205" s="38">
        <v>0</v>
      </c>
      <c r="X205" s="38">
        <v>11588477.73</v>
      </c>
      <c r="Y205" s="38">
        <v>69530.87</v>
      </c>
      <c r="Z205" s="38">
        <v>57149.51</v>
      </c>
      <c r="AA205" s="38">
        <v>0</v>
      </c>
      <c r="AB205" s="38">
        <v>11461797</v>
      </c>
      <c r="AC205" s="26"/>
    </row>
    <row r="206" spans="1:29" ht="12.75">
      <c r="A206" s="48" t="s">
        <v>519</v>
      </c>
      <c r="B206" s="49" t="s">
        <v>520</v>
      </c>
      <c r="C206" s="24" t="s">
        <v>665</v>
      </c>
      <c r="D206" s="24" t="s">
        <v>660</v>
      </c>
      <c r="E206" s="38">
        <v>6989</v>
      </c>
      <c r="F206" s="38">
        <v>153065195</v>
      </c>
      <c r="G206" s="38">
        <v>62297534.37</v>
      </c>
      <c r="H206" s="38">
        <v>1243276.5</v>
      </c>
      <c r="I206" s="38">
        <v>2234923.38</v>
      </c>
      <c r="J206" s="38">
        <v>981728.99</v>
      </c>
      <c r="K206" s="38">
        <v>1688555.72</v>
      </c>
      <c r="L206" s="38">
        <v>2369747.6</v>
      </c>
      <c r="M206" s="38">
        <v>77528.65</v>
      </c>
      <c r="N206" s="38">
        <v>13252.27</v>
      </c>
      <c r="O206" s="38">
        <v>1534.7</v>
      </c>
      <c r="P206" s="38">
        <v>3275007.79</v>
      </c>
      <c r="Q206" s="38">
        <v>56845283.51</v>
      </c>
      <c r="R206" s="38">
        <v>56049449.54</v>
      </c>
      <c r="S206" s="38">
        <v>50913.49</v>
      </c>
      <c r="T206" s="38">
        <v>73246.68</v>
      </c>
      <c r="U206" s="38">
        <v>0</v>
      </c>
      <c r="V206" s="38">
        <v>1090.54</v>
      </c>
      <c r="W206" s="38">
        <v>0</v>
      </c>
      <c r="X206" s="38">
        <v>55924198.83</v>
      </c>
      <c r="Y206" s="38">
        <v>671090.39</v>
      </c>
      <c r="Z206" s="38">
        <v>306914.96</v>
      </c>
      <c r="AA206" s="38">
        <v>0</v>
      </c>
      <c r="AB206" s="38">
        <v>54946193</v>
      </c>
      <c r="AC206" s="26"/>
    </row>
    <row r="207" spans="1:29" ht="12.75">
      <c r="A207" s="48" t="s">
        <v>407</v>
      </c>
      <c r="B207" s="49" t="s">
        <v>408</v>
      </c>
      <c r="C207" s="24" t="s">
        <v>659</v>
      </c>
      <c r="D207" s="24" t="s">
        <v>658</v>
      </c>
      <c r="E207" s="38">
        <v>3713</v>
      </c>
      <c r="F207" s="38">
        <v>228764231</v>
      </c>
      <c r="G207" s="38">
        <v>93107042.02</v>
      </c>
      <c r="H207" s="38">
        <v>2215604.07</v>
      </c>
      <c r="I207" s="38">
        <v>5493129.83</v>
      </c>
      <c r="J207" s="38">
        <v>1563678.42</v>
      </c>
      <c r="K207" s="38">
        <v>378846.64</v>
      </c>
      <c r="L207" s="38">
        <v>14781568.18</v>
      </c>
      <c r="M207" s="38">
        <v>29027.48</v>
      </c>
      <c r="N207" s="38">
        <v>0</v>
      </c>
      <c r="O207" s="38">
        <v>4909.84</v>
      </c>
      <c r="P207" s="38">
        <v>2320584.93</v>
      </c>
      <c r="Q207" s="38">
        <v>80433309.13</v>
      </c>
      <c r="R207" s="38">
        <v>79307242.8</v>
      </c>
      <c r="S207" s="38">
        <v>0</v>
      </c>
      <c r="T207" s="38">
        <v>34327.25</v>
      </c>
      <c r="U207" s="38">
        <v>0</v>
      </c>
      <c r="V207" s="38">
        <v>0</v>
      </c>
      <c r="W207" s="38">
        <v>0</v>
      </c>
      <c r="X207" s="38">
        <v>79272915.55</v>
      </c>
      <c r="Y207" s="38">
        <v>475637.49</v>
      </c>
      <c r="Z207" s="38">
        <v>221940.74</v>
      </c>
      <c r="AA207" s="38">
        <v>0</v>
      </c>
      <c r="AB207" s="38">
        <v>78575337</v>
      </c>
      <c r="AC207" s="26"/>
    </row>
    <row r="208" spans="1:29" ht="12.75">
      <c r="A208" s="48" t="s">
        <v>297</v>
      </c>
      <c r="B208" s="49" t="s">
        <v>298</v>
      </c>
      <c r="C208" s="24" t="s">
        <v>659</v>
      </c>
      <c r="D208" s="24" t="s">
        <v>660</v>
      </c>
      <c r="E208" s="38">
        <v>3354</v>
      </c>
      <c r="F208" s="38">
        <v>50055760</v>
      </c>
      <c r="G208" s="38">
        <v>20372694.32</v>
      </c>
      <c r="H208" s="38">
        <v>966431.25</v>
      </c>
      <c r="I208" s="38">
        <v>392107.59</v>
      </c>
      <c r="J208" s="38">
        <v>311191.96</v>
      </c>
      <c r="K208" s="38">
        <v>766526.13</v>
      </c>
      <c r="L208" s="38">
        <v>597668.6</v>
      </c>
      <c r="M208" s="38">
        <v>0</v>
      </c>
      <c r="N208" s="38">
        <v>436.68</v>
      </c>
      <c r="O208" s="38">
        <v>0</v>
      </c>
      <c r="P208" s="38">
        <v>1033141.39</v>
      </c>
      <c r="Q208" s="38">
        <v>17711789.82</v>
      </c>
      <c r="R208" s="38">
        <v>17463824.76</v>
      </c>
      <c r="S208" s="38">
        <v>18705.56</v>
      </c>
      <c r="T208" s="38">
        <v>88178.6</v>
      </c>
      <c r="U208" s="38">
        <v>0</v>
      </c>
      <c r="V208" s="38">
        <v>327.51</v>
      </c>
      <c r="W208" s="38">
        <v>0</v>
      </c>
      <c r="X208" s="38">
        <v>17356613.09</v>
      </c>
      <c r="Y208" s="38">
        <v>104139.68</v>
      </c>
      <c r="Z208" s="38">
        <v>136292.64</v>
      </c>
      <c r="AA208" s="38">
        <v>0</v>
      </c>
      <c r="AB208" s="38">
        <v>17116181</v>
      </c>
      <c r="AC208" s="26"/>
    </row>
    <row r="209" spans="1:29" ht="12.75">
      <c r="A209" s="48" t="s">
        <v>37</v>
      </c>
      <c r="B209" s="49" t="s">
        <v>38</v>
      </c>
      <c r="C209" s="24" t="s">
        <v>655</v>
      </c>
      <c r="D209" s="24" t="s">
        <v>657</v>
      </c>
      <c r="E209" s="38">
        <v>5198</v>
      </c>
      <c r="F209" s="38">
        <v>228224615</v>
      </c>
      <c r="G209" s="38">
        <v>92887418.31</v>
      </c>
      <c r="H209" s="38">
        <v>2827674.38</v>
      </c>
      <c r="I209" s="38">
        <v>4474750.65</v>
      </c>
      <c r="J209" s="38">
        <v>1539932.88</v>
      </c>
      <c r="K209" s="38">
        <v>791316.23</v>
      </c>
      <c r="L209" s="38">
        <v>3172631.81</v>
      </c>
      <c r="M209" s="38">
        <v>48914</v>
      </c>
      <c r="N209" s="38">
        <v>10287.72</v>
      </c>
      <c r="O209" s="38">
        <v>0</v>
      </c>
      <c r="P209" s="38">
        <v>2390809.71</v>
      </c>
      <c r="Q209" s="38">
        <v>89660467.99</v>
      </c>
      <c r="R209" s="38">
        <v>88405221.44</v>
      </c>
      <c r="S209" s="38">
        <v>56989.9</v>
      </c>
      <c r="T209" s="38">
        <v>44089.7</v>
      </c>
      <c r="U209" s="38">
        <v>3337.88</v>
      </c>
      <c r="V209" s="38">
        <v>2939.55</v>
      </c>
      <c r="W209" s="38">
        <v>2011.54</v>
      </c>
      <c r="X209" s="38">
        <v>88295852.87</v>
      </c>
      <c r="Y209" s="38">
        <v>794662.68</v>
      </c>
      <c r="Z209" s="38">
        <v>273190.56</v>
      </c>
      <c r="AA209" s="38">
        <v>0</v>
      </c>
      <c r="AB209" s="38">
        <v>87228000</v>
      </c>
      <c r="AC209" s="26"/>
    </row>
    <row r="210" spans="1:29" ht="12.75">
      <c r="A210" s="48" t="s">
        <v>96</v>
      </c>
      <c r="B210" s="49" t="s">
        <v>97</v>
      </c>
      <c r="C210" s="24" t="s">
        <v>655</v>
      </c>
      <c r="D210" s="24" t="s">
        <v>656</v>
      </c>
      <c r="E210" s="38">
        <v>6613</v>
      </c>
      <c r="F210" s="38">
        <v>226657058</v>
      </c>
      <c r="G210" s="38">
        <v>92249422.61</v>
      </c>
      <c r="H210" s="38">
        <v>4466445.84</v>
      </c>
      <c r="I210" s="38">
        <v>1450621.81</v>
      </c>
      <c r="J210" s="38">
        <v>1505758.56</v>
      </c>
      <c r="K210" s="38">
        <v>1239273.41</v>
      </c>
      <c r="L210" s="38">
        <v>4780257.88</v>
      </c>
      <c r="M210" s="38">
        <v>9203.54</v>
      </c>
      <c r="N210" s="38">
        <v>0</v>
      </c>
      <c r="O210" s="38">
        <v>41015</v>
      </c>
      <c r="P210" s="38">
        <v>2957419.45</v>
      </c>
      <c r="Q210" s="38">
        <v>81712187.86</v>
      </c>
      <c r="R210" s="38">
        <v>80568217.23</v>
      </c>
      <c r="S210" s="38">
        <v>40000</v>
      </c>
      <c r="T210" s="38">
        <v>116630.02</v>
      </c>
      <c r="U210" s="38">
        <v>0</v>
      </c>
      <c r="V210" s="38">
        <v>0</v>
      </c>
      <c r="W210" s="38">
        <v>0</v>
      </c>
      <c r="X210" s="38">
        <v>80411587.21</v>
      </c>
      <c r="Y210" s="38">
        <v>723704.28</v>
      </c>
      <c r="Z210" s="38">
        <v>311281.63</v>
      </c>
      <c r="AA210" s="38">
        <v>0</v>
      </c>
      <c r="AB210" s="38">
        <v>79376601.3</v>
      </c>
      <c r="AC210" s="26"/>
    </row>
    <row r="211" spans="1:29" ht="12.75">
      <c r="A211" s="48" t="s">
        <v>116</v>
      </c>
      <c r="B211" s="49" t="s">
        <v>117</v>
      </c>
      <c r="C211" s="24" t="s">
        <v>655</v>
      </c>
      <c r="D211" s="24" t="s">
        <v>656</v>
      </c>
      <c r="E211" s="38">
        <v>5359</v>
      </c>
      <c r="F211" s="38">
        <v>153023226</v>
      </c>
      <c r="G211" s="38">
        <v>62280452.98</v>
      </c>
      <c r="H211" s="38">
        <v>1533534.61</v>
      </c>
      <c r="I211" s="38">
        <v>2075639.57</v>
      </c>
      <c r="J211" s="38">
        <v>994698.12</v>
      </c>
      <c r="K211" s="38">
        <v>972644.55</v>
      </c>
      <c r="L211" s="38">
        <v>3273379.27</v>
      </c>
      <c r="M211" s="38">
        <v>29270.99</v>
      </c>
      <c r="N211" s="38">
        <v>0</v>
      </c>
      <c r="O211" s="38">
        <v>23589.31</v>
      </c>
      <c r="P211" s="38">
        <v>2045466.43</v>
      </c>
      <c r="Q211" s="38">
        <v>57472905.51</v>
      </c>
      <c r="R211" s="38">
        <v>56668284.83</v>
      </c>
      <c r="S211" s="38">
        <v>58900.87</v>
      </c>
      <c r="T211" s="38">
        <v>24184.28</v>
      </c>
      <c r="U211" s="38">
        <v>586.52</v>
      </c>
      <c r="V211" s="38">
        <v>0</v>
      </c>
      <c r="W211" s="38">
        <v>0</v>
      </c>
      <c r="X211" s="38">
        <v>56584613.17</v>
      </c>
      <c r="Y211" s="38">
        <v>509261.52</v>
      </c>
      <c r="Z211" s="38">
        <v>242059.9</v>
      </c>
      <c r="AA211" s="38">
        <v>0</v>
      </c>
      <c r="AB211" s="38">
        <v>55833292</v>
      </c>
      <c r="AC211" s="26"/>
    </row>
    <row r="212" spans="1:29" ht="12.75">
      <c r="A212" s="48" t="s">
        <v>188</v>
      </c>
      <c r="B212" s="49" t="s">
        <v>189</v>
      </c>
      <c r="C212" s="24" t="s">
        <v>655</v>
      </c>
      <c r="D212" s="24" t="s">
        <v>658</v>
      </c>
      <c r="E212" s="38">
        <v>5751</v>
      </c>
      <c r="F212" s="38">
        <v>210820864</v>
      </c>
      <c r="G212" s="38">
        <v>85804091.65</v>
      </c>
      <c r="H212" s="38">
        <v>5476401.77</v>
      </c>
      <c r="I212" s="38">
        <v>3174828</v>
      </c>
      <c r="J212" s="38">
        <v>1204752.96</v>
      </c>
      <c r="K212" s="38">
        <v>1111098.48</v>
      </c>
      <c r="L212" s="38">
        <v>4477132</v>
      </c>
      <c r="M212" s="38">
        <v>17570.16</v>
      </c>
      <c r="N212" s="38">
        <v>0</v>
      </c>
      <c r="O212" s="38">
        <v>0</v>
      </c>
      <c r="P212" s="38">
        <v>2354188.89</v>
      </c>
      <c r="Q212" s="38">
        <v>76747281.31</v>
      </c>
      <c r="R212" s="38">
        <v>75672819.37</v>
      </c>
      <c r="S212" s="38">
        <v>60687.19</v>
      </c>
      <c r="T212" s="38">
        <v>5032.12</v>
      </c>
      <c r="U212" s="38">
        <v>94.69</v>
      </c>
      <c r="V212" s="38">
        <v>0</v>
      </c>
      <c r="W212" s="38">
        <v>0</v>
      </c>
      <c r="X212" s="38">
        <v>75607005.37</v>
      </c>
      <c r="Y212" s="38">
        <v>680463.05</v>
      </c>
      <c r="Z212" s="38">
        <v>286688.79</v>
      </c>
      <c r="AA212" s="38">
        <v>0</v>
      </c>
      <c r="AB212" s="38">
        <v>74639854</v>
      </c>
      <c r="AC212" s="26"/>
    </row>
    <row r="213" spans="1:29" ht="12.75">
      <c r="A213" s="48" t="s">
        <v>299</v>
      </c>
      <c r="B213" s="49" t="s">
        <v>300</v>
      </c>
      <c r="C213" s="24" t="s">
        <v>659</v>
      </c>
      <c r="D213" s="24" t="s">
        <v>660</v>
      </c>
      <c r="E213" s="38">
        <v>5042</v>
      </c>
      <c r="F213" s="38">
        <v>166741895</v>
      </c>
      <c r="G213" s="38">
        <v>67863951.27</v>
      </c>
      <c r="H213" s="38">
        <v>3121236.49</v>
      </c>
      <c r="I213" s="38">
        <v>1273604</v>
      </c>
      <c r="J213" s="38">
        <v>1103263.19</v>
      </c>
      <c r="K213" s="38">
        <v>987828.53</v>
      </c>
      <c r="L213" s="38">
        <v>3553556.04</v>
      </c>
      <c r="M213" s="38">
        <v>66491.31</v>
      </c>
      <c r="N213" s="38">
        <v>4922.71</v>
      </c>
      <c r="O213" s="38">
        <v>0</v>
      </c>
      <c r="P213" s="38">
        <v>2726028.66</v>
      </c>
      <c r="Q213" s="38">
        <v>59780754.72</v>
      </c>
      <c r="R213" s="38">
        <v>58943824.15</v>
      </c>
      <c r="S213" s="38">
        <v>24570.18</v>
      </c>
      <c r="T213" s="38">
        <v>8732.6</v>
      </c>
      <c r="U213" s="38">
        <v>64.17</v>
      </c>
      <c r="V213" s="38">
        <v>657.12</v>
      </c>
      <c r="W213" s="38">
        <v>0</v>
      </c>
      <c r="X213" s="38">
        <v>58909800.08</v>
      </c>
      <c r="Y213" s="38">
        <v>353458.8</v>
      </c>
      <c r="Z213" s="38">
        <v>235314.13</v>
      </c>
      <c r="AA213" s="38">
        <v>0</v>
      </c>
      <c r="AB213" s="38">
        <v>58321027</v>
      </c>
      <c r="AC213" s="26"/>
    </row>
    <row r="214" spans="1:29" ht="12.75">
      <c r="A214" s="48" t="s">
        <v>126</v>
      </c>
      <c r="B214" s="49" t="s">
        <v>127</v>
      </c>
      <c r="C214" s="24" t="s">
        <v>659</v>
      </c>
      <c r="D214" s="24" t="s">
        <v>656</v>
      </c>
      <c r="E214" s="38">
        <v>2222</v>
      </c>
      <c r="F214" s="38">
        <v>46253036</v>
      </c>
      <c r="G214" s="38">
        <v>18824985.65</v>
      </c>
      <c r="H214" s="38">
        <v>2493702.38</v>
      </c>
      <c r="I214" s="38">
        <v>247597.23</v>
      </c>
      <c r="J214" s="38">
        <v>165000</v>
      </c>
      <c r="K214" s="38">
        <v>575000</v>
      </c>
      <c r="L214" s="38">
        <v>370000</v>
      </c>
      <c r="M214" s="38">
        <v>38857.54</v>
      </c>
      <c r="N214" s="38">
        <v>21030.96</v>
      </c>
      <c r="O214" s="38">
        <v>0</v>
      </c>
      <c r="P214" s="38">
        <v>711485.64</v>
      </c>
      <c r="Q214" s="38">
        <v>15027506.36</v>
      </c>
      <c r="R214" s="38">
        <v>14817121.27</v>
      </c>
      <c r="S214" s="38">
        <v>4677.03</v>
      </c>
      <c r="T214" s="38">
        <v>14031.1</v>
      </c>
      <c r="U214" s="38">
        <v>164.84</v>
      </c>
      <c r="V214" s="38">
        <v>7916.48</v>
      </c>
      <c r="W214" s="38">
        <v>0</v>
      </c>
      <c r="X214" s="38">
        <v>14790331.82</v>
      </c>
      <c r="Y214" s="38">
        <v>88741.99</v>
      </c>
      <c r="Z214" s="38">
        <v>94646.69</v>
      </c>
      <c r="AA214" s="38">
        <v>0</v>
      </c>
      <c r="AB214" s="38">
        <v>14606943</v>
      </c>
      <c r="AC214" s="26"/>
    </row>
    <row r="215" spans="1:29" ht="12.75">
      <c r="A215" s="48" t="s">
        <v>19</v>
      </c>
      <c r="B215" s="49" t="s">
        <v>20</v>
      </c>
      <c r="C215" s="24" t="s">
        <v>655</v>
      </c>
      <c r="D215" s="24" t="s">
        <v>658</v>
      </c>
      <c r="E215" s="38">
        <v>4762</v>
      </c>
      <c r="F215" s="38">
        <v>253867778</v>
      </c>
      <c r="G215" s="38">
        <v>103324185.65</v>
      </c>
      <c r="H215" s="38">
        <v>4317437.33</v>
      </c>
      <c r="I215" s="38">
        <v>3835285.16</v>
      </c>
      <c r="J215" s="38">
        <v>1732138.09</v>
      </c>
      <c r="K215" s="38">
        <v>543622.65</v>
      </c>
      <c r="L215" s="38">
        <v>3113733.78</v>
      </c>
      <c r="M215" s="38">
        <v>4090.32</v>
      </c>
      <c r="N215" s="38">
        <v>0</v>
      </c>
      <c r="O215" s="38">
        <v>3548.37</v>
      </c>
      <c r="P215" s="38">
        <v>3345954.08</v>
      </c>
      <c r="Q215" s="38">
        <v>97563222.37</v>
      </c>
      <c r="R215" s="38">
        <v>96197337.26</v>
      </c>
      <c r="S215" s="38">
        <v>26167.81</v>
      </c>
      <c r="T215" s="38">
        <v>4207.28</v>
      </c>
      <c r="U215" s="38">
        <v>96.26</v>
      </c>
      <c r="V215" s="38">
        <v>0</v>
      </c>
      <c r="W215" s="38">
        <v>0</v>
      </c>
      <c r="X215" s="38">
        <v>96166865.92</v>
      </c>
      <c r="Y215" s="38">
        <v>865501.79</v>
      </c>
      <c r="Z215" s="38">
        <v>282757.58</v>
      </c>
      <c r="AA215" s="38">
        <v>0</v>
      </c>
      <c r="AB215" s="38">
        <v>95018607</v>
      </c>
      <c r="AC215" s="26"/>
    </row>
    <row r="216" spans="1:29" ht="12.75">
      <c r="A216" s="48" t="s">
        <v>643</v>
      </c>
      <c r="B216" s="49" t="s">
        <v>644</v>
      </c>
      <c r="C216" s="24" t="s">
        <v>666</v>
      </c>
      <c r="D216" s="24" t="s">
        <v>667</v>
      </c>
      <c r="E216" s="38">
        <v>6047</v>
      </c>
      <c r="F216" s="38">
        <v>141025015</v>
      </c>
      <c r="G216" s="38">
        <v>57397181.11</v>
      </c>
      <c r="H216" s="38">
        <v>3403659.98</v>
      </c>
      <c r="I216" s="38">
        <v>1364974.11</v>
      </c>
      <c r="J216" s="38">
        <v>901844.83</v>
      </c>
      <c r="K216" s="38">
        <v>1006946.06</v>
      </c>
      <c r="L216" s="38">
        <v>2240302.17</v>
      </c>
      <c r="M216" s="38">
        <v>28648.07</v>
      </c>
      <c r="N216" s="38">
        <v>0</v>
      </c>
      <c r="O216" s="38">
        <v>0</v>
      </c>
      <c r="P216" s="38">
        <v>2350471.25</v>
      </c>
      <c r="Q216" s="38">
        <v>50633972.52</v>
      </c>
      <c r="R216" s="38">
        <v>49925096.9</v>
      </c>
      <c r="S216" s="38">
        <v>0</v>
      </c>
      <c r="T216" s="38">
        <v>9188.36</v>
      </c>
      <c r="U216" s="38">
        <v>0</v>
      </c>
      <c r="V216" s="38">
        <v>0</v>
      </c>
      <c r="W216" s="38">
        <v>0</v>
      </c>
      <c r="X216" s="38">
        <v>49915908.54</v>
      </c>
      <c r="Y216" s="38">
        <v>648906.81</v>
      </c>
      <c r="Z216" s="38">
        <v>284803.09</v>
      </c>
      <c r="AA216" s="38">
        <v>0</v>
      </c>
      <c r="AB216" s="38">
        <v>48982199</v>
      </c>
      <c r="AC216" s="26"/>
    </row>
    <row r="217" spans="1:29" ht="12.75">
      <c r="A217" s="48" t="s">
        <v>60</v>
      </c>
      <c r="B217" s="49" t="s">
        <v>61</v>
      </c>
      <c r="C217" s="24" t="s">
        <v>655</v>
      </c>
      <c r="D217" s="24" t="s">
        <v>661</v>
      </c>
      <c r="E217" s="38">
        <v>3693</v>
      </c>
      <c r="F217" s="38">
        <v>114272410</v>
      </c>
      <c r="G217" s="38">
        <v>46508870.87</v>
      </c>
      <c r="H217" s="38">
        <v>2561581.63</v>
      </c>
      <c r="I217" s="38">
        <v>2013339.27</v>
      </c>
      <c r="J217" s="38">
        <v>764859.54</v>
      </c>
      <c r="K217" s="38">
        <v>738983.23</v>
      </c>
      <c r="L217" s="38">
        <v>1597935.77</v>
      </c>
      <c r="M217" s="38">
        <v>54016.3</v>
      </c>
      <c r="N217" s="38">
        <v>6249.84</v>
      </c>
      <c r="O217" s="38">
        <v>0</v>
      </c>
      <c r="P217" s="38">
        <v>1764013.37</v>
      </c>
      <c r="Q217" s="38">
        <v>42564289.54</v>
      </c>
      <c r="R217" s="38">
        <v>41968389.49</v>
      </c>
      <c r="S217" s="38">
        <v>14108.8</v>
      </c>
      <c r="T217" s="38">
        <v>65504.3</v>
      </c>
      <c r="U217" s="38">
        <v>0</v>
      </c>
      <c r="V217" s="38">
        <v>3033.96</v>
      </c>
      <c r="W217" s="38">
        <v>977.57</v>
      </c>
      <c r="X217" s="38">
        <v>41884764.86</v>
      </c>
      <c r="Y217" s="38">
        <v>376962.88</v>
      </c>
      <c r="Z217" s="38">
        <v>169742.15</v>
      </c>
      <c r="AA217" s="38">
        <v>0</v>
      </c>
      <c r="AB217" s="38">
        <v>41338060</v>
      </c>
      <c r="AC217" s="26"/>
    </row>
    <row r="218" spans="1:29" ht="12.75">
      <c r="A218" s="48" t="s">
        <v>218</v>
      </c>
      <c r="B218" s="49" t="s">
        <v>219</v>
      </c>
      <c r="C218" s="24" t="s">
        <v>659</v>
      </c>
      <c r="D218" s="24" t="s">
        <v>663</v>
      </c>
      <c r="E218" s="38">
        <v>2376</v>
      </c>
      <c r="F218" s="38">
        <v>87243389</v>
      </c>
      <c r="G218" s="38">
        <v>35508059.32</v>
      </c>
      <c r="H218" s="38">
        <v>498369.91</v>
      </c>
      <c r="I218" s="38">
        <v>1670047.75</v>
      </c>
      <c r="J218" s="38">
        <v>582641.98</v>
      </c>
      <c r="K218" s="38">
        <v>422678.59</v>
      </c>
      <c r="L218" s="38">
        <v>581260</v>
      </c>
      <c r="M218" s="38">
        <v>11876.34</v>
      </c>
      <c r="N218" s="38">
        <v>1179.9</v>
      </c>
      <c r="O218" s="38">
        <v>0</v>
      </c>
      <c r="P218" s="38">
        <v>1993126.72</v>
      </c>
      <c r="Q218" s="38">
        <v>34252257.59</v>
      </c>
      <c r="R218" s="38">
        <v>33772725.98</v>
      </c>
      <c r="S218" s="38">
        <v>9408.69</v>
      </c>
      <c r="T218" s="38">
        <v>30107.75</v>
      </c>
      <c r="U218" s="38">
        <v>742.27</v>
      </c>
      <c r="V218" s="38">
        <v>884.93</v>
      </c>
      <c r="W218" s="38">
        <v>1282.41</v>
      </c>
      <c r="X218" s="38">
        <v>33730299.93</v>
      </c>
      <c r="Y218" s="38">
        <v>202381.8</v>
      </c>
      <c r="Z218" s="38">
        <v>113772.41</v>
      </c>
      <c r="AA218" s="38">
        <v>0</v>
      </c>
      <c r="AB218" s="38">
        <v>33414146</v>
      </c>
      <c r="AC218" s="26"/>
    </row>
    <row r="219" spans="1:29" ht="12.75">
      <c r="A219" s="48" t="s">
        <v>469</v>
      </c>
      <c r="B219" s="49" t="s">
        <v>470</v>
      </c>
      <c r="C219" s="24" t="s">
        <v>659</v>
      </c>
      <c r="D219" s="24" t="s">
        <v>658</v>
      </c>
      <c r="E219" s="38">
        <v>3522</v>
      </c>
      <c r="F219" s="38">
        <v>124791059</v>
      </c>
      <c r="G219" s="38">
        <v>50789961.01</v>
      </c>
      <c r="H219" s="38">
        <v>504185.95</v>
      </c>
      <c r="I219" s="38">
        <v>4481594.36</v>
      </c>
      <c r="J219" s="38">
        <v>832607</v>
      </c>
      <c r="K219" s="38">
        <v>624786.89</v>
      </c>
      <c r="L219" s="38">
        <v>2252072</v>
      </c>
      <c r="M219" s="38">
        <v>54536.33</v>
      </c>
      <c r="N219" s="38">
        <v>0</v>
      </c>
      <c r="O219" s="38">
        <v>0</v>
      </c>
      <c r="P219" s="38">
        <v>1312179</v>
      </c>
      <c r="Q219" s="38">
        <v>51356402.2</v>
      </c>
      <c r="R219" s="38">
        <v>50637412.57</v>
      </c>
      <c r="S219" s="38">
        <v>3154.16</v>
      </c>
      <c r="T219" s="38">
        <v>1936</v>
      </c>
      <c r="U219" s="38">
        <v>0</v>
      </c>
      <c r="V219" s="38">
        <v>0</v>
      </c>
      <c r="W219" s="38">
        <v>0</v>
      </c>
      <c r="X219" s="38">
        <v>50632322.41</v>
      </c>
      <c r="Y219" s="38">
        <v>303793.93</v>
      </c>
      <c r="Z219" s="38">
        <v>188434.01</v>
      </c>
      <c r="AA219" s="38">
        <v>0</v>
      </c>
      <c r="AB219" s="38">
        <v>50140094.47</v>
      </c>
      <c r="AC219" s="26"/>
    </row>
    <row r="220" spans="1:29" ht="12.75">
      <c r="A220" s="48" t="s">
        <v>301</v>
      </c>
      <c r="B220" s="49" t="s">
        <v>302</v>
      </c>
      <c r="C220" s="24" t="s">
        <v>659</v>
      </c>
      <c r="D220" s="24" t="s">
        <v>660</v>
      </c>
      <c r="E220" s="38">
        <v>2030</v>
      </c>
      <c r="F220" s="38">
        <v>35422490</v>
      </c>
      <c r="G220" s="38">
        <v>14416953.43</v>
      </c>
      <c r="H220" s="38">
        <v>1051683.33</v>
      </c>
      <c r="I220" s="38">
        <v>291473.73</v>
      </c>
      <c r="J220" s="38">
        <v>212928.98</v>
      </c>
      <c r="K220" s="38">
        <v>569071.1</v>
      </c>
      <c r="L220" s="38">
        <v>624558.12</v>
      </c>
      <c r="M220" s="38">
        <v>21640.37</v>
      </c>
      <c r="N220" s="38">
        <v>22490.47</v>
      </c>
      <c r="O220" s="38">
        <v>0</v>
      </c>
      <c r="P220" s="38">
        <v>572172.39</v>
      </c>
      <c r="Q220" s="38">
        <v>12059740.36</v>
      </c>
      <c r="R220" s="38">
        <v>11890903.99</v>
      </c>
      <c r="S220" s="38">
        <v>6453.87</v>
      </c>
      <c r="T220" s="38">
        <v>11923.11</v>
      </c>
      <c r="U220" s="38">
        <v>0</v>
      </c>
      <c r="V220" s="38">
        <v>3393.41</v>
      </c>
      <c r="W220" s="38">
        <v>1030.22</v>
      </c>
      <c r="X220" s="38">
        <v>11868103.38</v>
      </c>
      <c r="Y220" s="38">
        <v>71208.62</v>
      </c>
      <c r="Z220" s="38">
        <v>84195.65</v>
      </c>
      <c r="AA220" s="38">
        <v>0</v>
      </c>
      <c r="AB220" s="38">
        <v>11712699</v>
      </c>
      <c r="AC220" s="26"/>
    </row>
    <row r="221" spans="1:29" ht="12.75">
      <c r="A221" s="48" t="s">
        <v>645</v>
      </c>
      <c r="B221" s="49" t="s">
        <v>646</v>
      </c>
      <c r="C221" s="24" t="s">
        <v>666</v>
      </c>
      <c r="D221" s="24" t="s">
        <v>667</v>
      </c>
      <c r="E221" s="38">
        <v>5798</v>
      </c>
      <c r="F221" s="38">
        <v>213658851</v>
      </c>
      <c r="G221" s="38">
        <v>86959152.36</v>
      </c>
      <c r="H221" s="38">
        <v>4735533.09</v>
      </c>
      <c r="I221" s="38">
        <v>2429485.51</v>
      </c>
      <c r="J221" s="38">
        <v>1419747.89</v>
      </c>
      <c r="K221" s="38">
        <v>400601.22</v>
      </c>
      <c r="L221" s="38">
        <v>5468738.07</v>
      </c>
      <c r="M221" s="38">
        <v>37064.56</v>
      </c>
      <c r="N221" s="38">
        <v>0</v>
      </c>
      <c r="O221" s="38">
        <v>0</v>
      </c>
      <c r="P221" s="38">
        <v>2642919.87</v>
      </c>
      <c r="Q221" s="38">
        <v>77523528.95</v>
      </c>
      <c r="R221" s="38">
        <v>76438199.54</v>
      </c>
      <c r="S221" s="38">
        <v>68115.77</v>
      </c>
      <c r="T221" s="38">
        <v>110277.45</v>
      </c>
      <c r="U221" s="38">
        <v>2530.57</v>
      </c>
      <c r="V221" s="38">
        <v>0</v>
      </c>
      <c r="W221" s="38">
        <v>0</v>
      </c>
      <c r="X221" s="38">
        <v>76257275.75</v>
      </c>
      <c r="Y221" s="38">
        <v>991344.58</v>
      </c>
      <c r="Z221" s="38">
        <v>313399.51</v>
      </c>
      <c r="AA221" s="38">
        <v>0</v>
      </c>
      <c r="AB221" s="38">
        <v>74952532</v>
      </c>
      <c r="AC221" s="26"/>
    </row>
    <row r="222" spans="1:29" ht="12.75">
      <c r="A222" s="48" t="s">
        <v>363</v>
      </c>
      <c r="B222" s="49" t="s">
        <v>364</v>
      </c>
      <c r="C222" s="24" t="s">
        <v>659</v>
      </c>
      <c r="D222" s="24" t="s">
        <v>664</v>
      </c>
      <c r="E222" s="38">
        <v>2472</v>
      </c>
      <c r="F222" s="38">
        <v>31067307</v>
      </c>
      <c r="G222" s="38">
        <v>12644393.95</v>
      </c>
      <c r="H222" s="38">
        <v>401901</v>
      </c>
      <c r="I222" s="38">
        <v>240831</v>
      </c>
      <c r="J222" s="38">
        <v>194525.68</v>
      </c>
      <c r="K222" s="38">
        <v>564814.37</v>
      </c>
      <c r="L222" s="38">
        <v>429342.01</v>
      </c>
      <c r="M222" s="38">
        <v>31756.31</v>
      </c>
      <c r="N222" s="38">
        <v>45783.68</v>
      </c>
      <c r="O222" s="38">
        <v>0</v>
      </c>
      <c r="P222" s="38">
        <v>468554.16</v>
      </c>
      <c r="Q222" s="38">
        <v>11137599.1</v>
      </c>
      <c r="R222" s="38">
        <v>10981672.71</v>
      </c>
      <c r="S222" s="38">
        <v>9115.76</v>
      </c>
      <c r="T222" s="38">
        <v>8366.74</v>
      </c>
      <c r="U222" s="38">
        <v>0</v>
      </c>
      <c r="V222" s="38">
        <v>11943.41</v>
      </c>
      <c r="W222" s="38">
        <v>5370.52</v>
      </c>
      <c r="X222" s="38">
        <v>10946876.28</v>
      </c>
      <c r="Y222" s="38">
        <v>65681.26</v>
      </c>
      <c r="Z222" s="38">
        <v>98514.5</v>
      </c>
      <c r="AA222" s="38">
        <v>0</v>
      </c>
      <c r="AB222" s="38">
        <v>10782681</v>
      </c>
      <c r="AC222" s="26"/>
    </row>
    <row r="223" spans="1:29" ht="12.75">
      <c r="A223" s="48" t="s">
        <v>521</v>
      </c>
      <c r="B223" s="49" t="s">
        <v>522</v>
      </c>
      <c r="C223" s="24" t="s">
        <v>665</v>
      </c>
      <c r="D223" s="24" t="s">
        <v>660</v>
      </c>
      <c r="E223" s="38">
        <v>6420</v>
      </c>
      <c r="F223" s="38">
        <v>162802418</v>
      </c>
      <c r="G223" s="38">
        <v>66260584.13</v>
      </c>
      <c r="H223" s="38">
        <v>1752224</v>
      </c>
      <c r="I223" s="38">
        <v>2982379.78</v>
      </c>
      <c r="J223" s="38">
        <v>1056078.37</v>
      </c>
      <c r="K223" s="38">
        <v>1460144.17</v>
      </c>
      <c r="L223" s="38">
        <v>1951084.43</v>
      </c>
      <c r="M223" s="38">
        <v>52153.54</v>
      </c>
      <c r="N223" s="38">
        <v>0</v>
      </c>
      <c r="O223" s="38">
        <v>100000</v>
      </c>
      <c r="P223" s="38">
        <v>4500000</v>
      </c>
      <c r="Q223" s="38">
        <v>60483436.14</v>
      </c>
      <c r="R223" s="38">
        <v>59636668.03</v>
      </c>
      <c r="S223" s="38">
        <v>62982.57</v>
      </c>
      <c r="T223" s="38">
        <v>83250</v>
      </c>
      <c r="U223" s="38">
        <v>3259.6</v>
      </c>
      <c r="V223" s="38">
        <v>0</v>
      </c>
      <c r="W223" s="38">
        <v>0</v>
      </c>
      <c r="X223" s="38">
        <v>59487175.86</v>
      </c>
      <c r="Y223" s="38">
        <v>713846.11</v>
      </c>
      <c r="Z223" s="38">
        <v>289475.19</v>
      </c>
      <c r="AA223" s="38">
        <v>0</v>
      </c>
      <c r="AB223" s="38">
        <v>58483855</v>
      </c>
      <c r="AC223" s="26"/>
    </row>
    <row r="224" spans="1:29" ht="12.75">
      <c r="A224" s="48" t="s">
        <v>170</v>
      </c>
      <c r="B224" s="49" t="s">
        <v>171</v>
      </c>
      <c r="C224" s="24" t="s">
        <v>659</v>
      </c>
      <c r="D224" s="24" t="s">
        <v>657</v>
      </c>
      <c r="E224" s="38">
        <v>2034</v>
      </c>
      <c r="F224" s="38">
        <v>40352825</v>
      </c>
      <c r="G224" s="38">
        <v>16423599.78</v>
      </c>
      <c r="H224" s="38">
        <v>555347.08</v>
      </c>
      <c r="I224" s="38">
        <v>328821.73</v>
      </c>
      <c r="J224" s="38">
        <v>249773.93</v>
      </c>
      <c r="K224" s="38">
        <v>504938.04</v>
      </c>
      <c r="L224" s="38">
        <v>700521.57</v>
      </c>
      <c r="M224" s="38">
        <v>17799.01</v>
      </c>
      <c r="N224" s="38">
        <v>205.44</v>
      </c>
      <c r="O224" s="38">
        <v>0</v>
      </c>
      <c r="P224" s="38">
        <v>712263.78</v>
      </c>
      <c r="Q224" s="38">
        <v>14511120.52</v>
      </c>
      <c r="R224" s="38">
        <v>14307964.83</v>
      </c>
      <c r="S224" s="38">
        <v>7405.98</v>
      </c>
      <c r="T224" s="38">
        <v>1314.6</v>
      </c>
      <c r="U224" s="38">
        <v>43.47</v>
      </c>
      <c r="V224" s="38">
        <v>154.08</v>
      </c>
      <c r="W224" s="38">
        <v>2054.16</v>
      </c>
      <c r="X224" s="38">
        <v>14296992.54</v>
      </c>
      <c r="Y224" s="38">
        <v>85781.96</v>
      </c>
      <c r="Z224" s="38">
        <v>87697.58</v>
      </c>
      <c r="AA224" s="38">
        <v>0</v>
      </c>
      <c r="AB224" s="38">
        <v>14123513</v>
      </c>
      <c r="AC224" s="26"/>
    </row>
    <row r="225" spans="1:29" ht="12.75">
      <c r="A225" s="48" t="s">
        <v>303</v>
      </c>
      <c r="B225" s="49" t="s">
        <v>304</v>
      </c>
      <c r="C225" s="24" t="s">
        <v>659</v>
      </c>
      <c r="D225" s="24" t="s">
        <v>660</v>
      </c>
      <c r="E225" s="38">
        <v>2520</v>
      </c>
      <c r="F225" s="38">
        <v>36921616</v>
      </c>
      <c r="G225" s="38">
        <v>15027097.71</v>
      </c>
      <c r="H225" s="38">
        <v>510792.05</v>
      </c>
      <c r="I225" s="38">
        <v>204846</v>
      </c>
      <c r="J225" s="38">
        <v>224448.15</v>
      </c>
      <c r="K225" s="38">
        <v>642593</v>
      </c>
      <c r="L225" s="38">
        <v>371650.21</v>
      </c>
      <c r="M225" s="38">
        <v>40415.26</v>
      </c>
      <c r="N225" s="38">
        <v>382.95</v>
      </c>
      <c r="O225" s="38">
        <v>0</v>
      </c>
      <c r="P225" s="38">
        <v>1173303.54</v>
      </c>
      <c r="Q225" s="38">
        <v>12717254.85</v>
      </c>
      <c r="R225" s="38">
        <v>12539213.28</v>
      </c>
      <c r="S225" s="38">
        <v>8839.83</v>
      </c>
      <c r="T225" s="38">
        <v>17886.93</v>
      </c>
      <c r="U225" s="38">
        <v>521.21</v>
      </c>
      <c r="V225" s="38">
        <v>261.3</v>
      </c>
      <c r="W225" s="38">
        <v>0</v>
      </c>
      <c r="X225" s="38">
        <v>12511704.01</v>
      </c>
      <c r="Y225" s="38">
        <v>75070.22</v>
      </c>
      <c r="Z225" s="38">
        <v>102173.75</v>
      </c>
      <c r="AA225" s="38">
        <v>0</v>
      </c>
      <c r="AB225" s="38">
        <v>12334460</v>
      </c>
      <c r="AC225" s="26"/>
    </row>
    <row r="226" spans="1:29" ht="12.75">
      <c r="A226" s="48" t="s">
        <v>144</v>
      </c>
      <c r="B226" s="49" t="s">
        <v>145</v>
      </c>
      <c r="C226" s="24" t="s">
        <v>659</v>
      </c>
      <c r="D226" s="24" t="s">
        <v>658</v>
      </c>
      <c r="E226" s="38">
        <v>3344</v>
      </c>
      <c r="F226" s="38">
        <v>47211628</v>
      </c>
      <c r="G226" s="38">
        <v>19215132.6</v>
      </c>
      <c r="H226" s="38">
        <v>1583099</v>
      </c>
      <c r="I226" s="38">
        <v>303051.78</v>
      </c>
      <c r="J226" s="38">
        <v>278199.73</v>
      </c>
      <c r="K226" s="38">
        <v>831856.59</v>
      </c>
      <c r="L226" s="38">
        <v>1182999.68</v>
      </c>
      <c r="M226" s="38">
        <v>59495</v>
      </c>
      <c r="N226" s="38">
        <v>26241.72</v>
      </c>
      <c r="O226" s="38">
        <v>3523.93</v>
      </c>
      <c r="P226" s="38">
        <v>620432.66</v>
      </c>
      <c r="Q226" s="38">
        <v>15488735.53</v>
      </c>
      <c r="R226" s="38">
        <v>15271893.23</v>
      </c>
      <c r="S226" s="38">
        <v>3423.27</v>
      </c>
      <c r="T226" s="38">
        <v>158.36</v>
      </c>
      <c r="U226" s="38">
        <v>958.39</v>
      </c>
      <c r="V226" s="38">
        <v>4837.22</v>
      </c>
      <c r="W226" s="38">
        <v>0</v>
      </c>
      <c r="X226" s="38">
        <v>15262515.99</v>
      </c>
      <c r="Y226" s="38">
        <v>91575.1</v>
      </c>
      <c r="Z226" s="38">
        <v>137095.89</v>
      </c>
      <c r="AA226" s="38">
        <v>0</v>
      </c>
      <c r="AB226" s="38">
        <v>15033845</v>
      </c>
      <c r="AC226" s="26"/>
    </row>
    <row r="227" spans="1:29" ht="12.75">
      <c r="A227" s="48" t="s">
        <v>547</v>
      </c>
      <c r="B227" s="49" t="s">
        <v>548</v>
      </c>
      <c r="C227" s="24" t="s">
        <v>665</v>
      </c>
      <c r="D227" s="24" t="s">
        <v>664</v>
      </c>
      <c r="E227" s="38">
        <v>6999</v>
      </c>
      <c r="F227" s="38">
        <v>185515406</v>
      </c>
      <c r="G227" s="38">
        <v>75504770.24</v>
      </c>
      <c r="H227" s="38">
        <v>3569153.28</v>
      </c>
      <c r="I227" s="38">
        <v>2621693.62</v>
      </c>
      <c r="J227" s="38">
        <v>1226688.09</v>
      </c>
      <c r="K227" s="38">
        <v>1312546.23</v>
      </c>
      <c r="L227" s="38">
        <v>1664463.82</v>
      </c>
      <c r="M227" s="38">
        <v>19847.16</v>
      </c>
      <c r="N227" s="38">
        <v>10241.33</v>
      </c>
      <c r="O227" s="38">
        <v>300000</v>
      </c>
      <c r="P227" s="38">
        <v>3368792.1</v>
      </c>
      <c r="Q227" s="38">
        <v>69108108.03</v>
      </c>
      <c r="R227" s="38">
        <v>68140594.52</v>
      </c>
      <c r="S227" s="38">
        <v>12527.12</v>
      </c>
      <c r="T227" s="38">
        <v>209785.63</v>
      </c>
      <c r="U227" s="38">
        <v>1240.45</v>
      </c>
      <c r="V227" s="38">
        <v>0</v>
      </c>
      <c r="W227" s="38">
        <v>143.85</v>
      </c>
      <c r="X227" s="38">
        <v>67916897.47</v>
      </c>
      <c r="Y227" s="38">
        <v>815002.77</v>
      </c>
      <c r="Z227" s="38">
        <v>311368.74</v>
      </c>
      <c r="AA227" s="38">
        <v>0</v>
      </c>
      <c r="AB227" s="38">
        <v>66790526</v>
      </c>
      <c r="AC227" s="26"/>
    </row>
    <row r="228" spans="1:29" ht="12.75">
      <c r="A228" s="48" t="s">
        <v>487</v>
      </c>
      <c r="B228" s="49" t="s">
        <v>488</v>
      </c>
      <c r="C228" s="24" t="s">
        <v>659</v>
      </c>
      <c r="D228" s="24" t="s">
        <v>663</v>
      </c>
      <c r="E228" s="38">
        <v>2770</v>
      </c>
      <c r="F228" s="38">
        <v>101075010</v>
      </c>
      <c r="G228" s="38">
        <v>41137529.07</v>
      </c>
      <c r="H228" s="38">
        <v>675500.63</v>
      </c>
      <c r="I228" s="38">
        <v>2004542.95</v>
      </c>
      <c r="J228" s="38">
        <v>673717.62</v>
      </c>
      <c r="K228" s="38">
        <v>563276.62</v>
      </c>
      <c r="L228" s="38">
        <v>1520231.07</v>
      </c>
      <c r="M228" s="38">
        <v>62586.48</v>
      </c>
      <c r="N228" s="38">
        <v>16078.08</v>
      </c>
      <c r="O228" s="38">
        <v>50000</v>
      </c>
      <c r="P228" s="38">
        <v>2772729.56</v>
      </c>
      <c r="Q228" s="38">
        <v>38155387.2</v>
      </c>
      <c r="R228" s="38">
        <v>37621211.78</v>
      </c>
      <c r="S228" s="38">
        <v>10062.88</v>
      </c>
      <c r="T228" s="38">
        <v>88660.94</v>
      </c>
      <c r="U228" s="38">
        <v>100</v>
      </c>
      <c r="V228" s="38">
        <v>923.99</v>
      </c>
      <c r="W228" s="38">
        <v>940.91</v>
      </c>
      <c r="X228" s="38">
        <v>37520523.06</v>
      </c>
      <c r="Y228" s="38">
        <v>225123.14</v>
      </c>
      <c r="Z228" s="38">
        <v>135393.73</v>
      </c>
      <c r="AA228" s="38">
        <v>0</v>
      </c>
      <c r="AB228" s="38">
        <v>37160006</v>
      </c>
      <c r="AC228" s="26"/>
    </row>
    <row r="229" spans="1:29" ht="12.75">
      <c r="A229" s="48" t="s">
        <v>471</v>
      </c>
      <c r="B229" s="49" t="s">
        <v>472</v>
      </c>
      <c r="C229" s="24" t="s">
        <v>659</v>
      </c>
      <c r="D229" s="24" t="s">
        <v>658</v>
      </c>
      <c r="E229" s="38">
        <v>2357</v>
      </c>
      <c r="F229" s="38">
        <v>108167310</v>
      </c>
      <c r="G229" s="38">
        <v>44024095.17</v>
      </c>
      <c r="H229" s="38">
        <v>871716.5</v>
      </c>
      <c r="I229" s="38">
        <v>3463129</v>
      </c>
      <c r="J229" s="38">
        <v>725217.43</v>
      </c>
      <c r="K229" s="38">
        <v>402178.5</v>
      </c>
      <c r="L229" s="38">
        <v>2142463.97</v>
      </c>
      <c r="M229" s="38">
        <v>29349.38</v>
      </c>
      <c r="N229" s="38">
        <v>0</v>
      </c>
      <c r="O229" s="38">
        <v>0</v>
      </c>
      <c r="P229" s="38">
        <v>1080452.11</v>
      </c>
      <c r="Q229" s="38">
        <v>43686281.14</v>
      </c>
      <c r="R229" s="38">
        <v>43074673.2</v>
      </c>
      <c r="S229" s="38">
        <v>4376.39</v>
      </c>
      <c r="T229" s="38">
        <v>4968.19</v>
      </c>
      <c r="U229" s="38">
        <v>0</v>
      </c>
      <c r="V229" s="38">
        <v>0</v>
      </c>
      <c r="W229" s="38">
        <v>1468.1</v>
      </c>
      <c r="X229" s="38">
        <v>43063860.52</v>
      </c>
      <c r="Y229" s="38">
        <v>258383.16</v>
      </c>
      <c r="Z229" s="38">
        <v>135348.09</v>
      </c>
      <c r="AA229" s="38">
        <v>0</v>
      </c>
      <c r="AB229" s="38">
        <v>42670129</v>
      </c>
      <c r="AC229" s="26"/>
    </row>
    <row r="230" spans="1:29" ht="12.75">
      <c r="A230" s="48" t="s">
        <v>403</v>
      </c>
      <c r="B230" s="49" t="s">
        <v>404</v>
      </c>
      <c r="C230" s="24" t="s">
        <v>659</v>
      </c>
      <c r="D230" s="24" t="s">
        <v>662</v>
      </c>
      <c r="E230" s="38">
        <v>2411</v>
      </c>
      <c r="F230" s="38">
        <v>59949717</v>
      </c>
      <c r="G230" s="38">
        <v>24399534.82</v>
      </c>
      <c r="H230" s="38">
        <v>1029490.66</v>
      </c>
      <c r="I230" s="38">
        <v>1898296.74</v>
      </c>
      <c r="J230" s="38">
        <v>392789.8</v>
      </c>
      <c r="K230" s="38">
        <v>644455.88</v>
      </c>
      <c r="L230" s="38">
        <v>1646515.78</v>
      </c>
      <c r="M230" s="38">
        <v>61814</v>
      </c>
      <c r="N230" s="38">
        <v>10677.64</v>
      </c>
      <c r="O230" s="38">
        <v>0</v>
      </c>
      <c r="P230" s="38">
        <v>483240.19</v>
      </c>
      <c r="Q230" s="38">
        <v>22814427.21</v>
      </c>
      <c r="R230" s="38">
        <v>22495025.23</v>
      </c>
      <c r="S230" s="38">
        <v>4821.88</v>
      </c>
      <c r="T230" s="38">
        <v>49397.36</v>
      </c>
      <c r="U230" s="38">
        <v>0</v>
      </c>
      <c r="V230" s="38">
        <v>1266.11</v>
      </c>
      <c r="W230" s="38">
        <v>1717.95</v>
      </c>
      <c r="X230" s="38">
        <v>22437821.93</v>
      </c>
      <c r="Y230" s="38">
        <v>134626.93</v>
      </c>
      <c r="Z230" s="38">
        <v>106738.47</v>
      </c>
      <c r="AA230" s="38">
        <v>0</v>
      </c>
      <c r="AB230" s="38">
        <v>22196457</v>
      </c>
      <c r="AC230" s="26"/>
    </row>
    <row r="231" spans="1:29" ht="12.75">
      <c r="A231" s="48" t="s">
        <v>208</v>
      </c>
      <c r="B231" s="49" t="s">
        <v>209</v>
      </c>
      <c r="C231" s="24" t="s">
        <v>659</v>
      </c>
      <c r="D231" s="24" t="s">
        <v>658</v>
      </c>
      <c r="E231" s="38">
        <v>2332</v>
      </c>
      <c r="F231" s="38">
        <v>105768865</v>
      </c>
      <c r="G231" s="38">
        <v>43047928.06</v>
      </c>
      <c r="H231" s="38">
        <v>1833220.25</v>
      </c>
      <c r="I231" s="38">
        <v>3308113.22</v>
      </c>
      <c r="J231" s="38">
        <v>721765.1</v>
      </c>
      <c r="K231" s="38">
        <v>387895.75</v>
      </c>
      <c r="L231" s="38">
        <v>1064112.21</v>
      </c>
      <c r="M231" s="38">
        <v>8379.36</v>
      </c>
      <c r="N231" s="38">
        <v>0</v>
      </c>
      <c r="O231" s="38">
        <v>0</v>
      </c>
      <c r="P231" s="38">
        <v>515447.25</v>
      </c>
      <c r="Q231" s="38">
        <v>43268751.56</v>
      </c>
      <c r="R231" s="38">
        <v>42662989.04</v>
      </c>
      <c r="S231" s="38">
        <v>8790.08</v>
      </c>
      <c r="T231" s="38">
        <v>180753.9</v>
      </c>
      <c r="U231" s="38">
        <v>523.71</v>
      </c>
      <c r="V231" s="38">
        <v>0</v>
      </c>
      <c r="W231" s="38">
        <v>0</v>
      </c>
      <c r="X231" s="38">
        <v>42472921.35</v>
      </c>
      <c r="Y231" s="38">
        <v>254837.53</v>
      </c>
      <c r="Z231" s="38">
        <v>123275.93</v>
      </c>
      <c r="AA231" s="38">
        <v>0</v>
      </c>
      <c r="AB231" s="38">
        <v>42094808</v>
      </c>
      <c r="AC231" s="26"/>
    </row>
    <row r="232" spans="1:29" ht="12.75">
      <c r="A232" s="48" t="s">
        <v>313</v>
      </c>
      <c r="B232" s="49" t="s">
        <v>314</v>
      </c>
      <c r="C232" s="24" t="s">
        <v>655</v>
      </c>
      <c r="D232" s="24" t="s">
        <v>662</v>
      </c>
      <c r="E232" s="38">
        <v>1248</v>
      </c>
      <c r="F232" s="38">
        <v>24453161</v>
      </c>
      <c r="G232" s="38">
        <v>9952436.53</v>
      </c>
      <c r="H232" s="38">
        <v>204902.44</v>
      </c>
      <c r="I232" s="38">
        <v>635024.69</v>
      </c>
      <c r="J232" s="38">
        <v>156445.45</v>
      </c>
      <c r="K232" s="38">
        <v>301198.71</v>
      </c>
      <c r="L232" s="38">
        <v>641737.05</v>
      </c>
      <c r="M232" s="38">
        <v>4959.37</v>
      </c>
      <c r="N232" s="38">
        <v>8069.34</v>
      </c>
      <c r="O232" s="38">
        <v>0</v>
      </c>
      <c r="P232" s="38">
        <v>246954.74</v>
      </c>
      <c r="Q232" s="38">
        <v>9336085.02</v>
      </c>
      <c r="R232" s="38">
        <v>9205379.83</v>
      </c>
      <c r="S232" s="38">
        <v>3075.6</v>
      </c>
      <c r="T232" s="38">
        <v>31930.97</v>
      </c>
      <c r="U232" s="38">
        <v>0</v>
      </c>
      <c r="V232" s="38">
        <v>6052.01</v>
      </c>
      <c r="W232" s="38">
        <v>2548.91</v>
      </c>
      <c r="X232" s="38">
        <v>9161772.34</v>
      </c>
      <c r="Y232" s="38">
        <v>82455.95</v>
      </c>
      <c r="Z232" s="38">
        <v>53362.48</v>
      </c>
      <c r="AA232" s="38">
        <v>0</v>
      </c>
      <c r="AB232" s="38">
        <v>9025954</v>
      </c>
      <c r="AC232" s="26"/>
    </row>
    <row r="233" spans="1:29" ht="12.75">
      <c r="A233" s="48" t="s">
        <v>369</v>
      </c>
      <c r="B233" s="49" t="s">
        <v>370</v>
      </c>
      <c r="C233" s="24" t="s">
        <v>659</v>
      </c>
      <c r="D233" s="24" t="s">
        <v>664</v>
      </c>
      <c r="E233" s="38">
        <v>2732</v>
      </c>
      <c r="F233" s="38">
        <v>43440564</v>
      </c>
      <c r="G233" s="38">
        <v>17680309.55</v>
      </c>
      <c r="H233" s="38">
        <v>1420490</v>
      </c>
      <c r="I233" s="38">
        <v>254806</v>
      </c>
      <c r="J233" s="38">
        <v>220320</v>
      </c>
      <c r="K233" s="38">
        <v>613326</v>
      </c>
      <c r="L233" s="38">
        <v>608535.32</v>
      </c>
      <c r="M233" s="38">
        <v>0</v>
      </c>
      <c r="N233" s="38">
        <v>43981</v>
      </c>
      <c r="O233" s="38">
        <v>3000</v>
      </c>
      <c r="P233" s="38">
        <v>545499.38</v>
      </c>
      <c r="Q233" s="38">
        <v>14920603.85</v>
      </c>
      <c r="R233" s="38">
        <v>14711715.4</v>
      </c>
      <c r="S233" s="38">
        <v>20965.25</v>
      </c>
      <c r="T233" s="38">
        <v>56136.79</v>
      </c>
      <c r="U233" s="38">
        <v>0</v>
      </c>
      <c r="V233" s="38">
        <v>11373</v>
      </c>
      <c r="W233" s="38">
        <v>0</v>
      </c>
      <c r="X233" s="38">
        <v>14623240.36</v>
      </c>
      <c r="Y233" s="38">
        <v>87739.44</v>
      </c>
      <c r="Z233" s="38">
        <v>111904.33</v>
      </c>
      <c r="AA233" s="38">
        <v>0</v>
      </c>
      <c r="AB233" s="38">
        <v>14423597</v>
      </c>
      <c r="AC233" s="26"/>
    </row>
    <row r="234" spans="1:29" ht="12.75">
      <c r="A234" s="48" t="s">
        <v>523</v>
      </c>
      <c r="B234" s="49" t="s">
        <v>524</v>
      </c>
      <c r="C234" s="24" t="s">
        <v>665</v>
      </c>
      <c r="D234" s="24" t="s">
        <v>660</v>
      </c>
      <c r="E234" s="38">
        <v>10186</v>
      </c>
      <c r="F234" s="38">
        <v>229632125</v>
      </c>
      <c r="G234" s="38">
        <v>93460274.88</v>
      </c>
      <c r="H234" s="38">
        <v>2979481.46</v>
      </c>
      <c r="I234" s="38">
        <v>4627020.8</v>
      </c>
      <c r="J234" s="38">
        <v>1518255.13</v>
      </c>
      <c r="K234" s="38">
        <v>1340742.23</v>
      </c>
      <c r="L234" s="38">
        <v>4360417.55</v>
      </c>
      <c r="M234" s="38">
        <v>41235.91</v>
      </c>
      <c r="N234" s="38">
        <v>0</v>
      </c>
      <c r="O234" s="38">
        <v>56815.08</v>
      </c>
      <c r="P234" s="38">
        <v>10508285.23</v>
      </c>
      <c r="Q234" s="38">
        <v>80318573.35</v>
      </c>
      <c r="R234" s="38">
        <v>79194113.32</v>
      </c>
      <c r="S234" s="38">
        <v>90624.55</v>
      </c>
      <c r="T234" s="38">
        <v>174330.29</v>
      </c>
      <c r="U234" s="38">
        <v>984.76</v>
      </c>
      <c r="V234" s="38">
        <v>0</v>
      </c>
      <c r="W234" s="38">
        <v>0</v>
      </c>
      <c r="X234" s="38">
        <v>78928173.72</v>
      </c>
      <c r="Y234" s="38">
        <v>947138.08</v>
      </c>
      <c r="Z234" s="38">
        <v>449534.89</v>
      </c>
      <c r="AA234" s="38">
        <v>0</v>
      </c>
      <c r="AB234" s="38">
        <v>77531501</v>
      </c>
      <c r="AC234" s="26"/>
    </row>
    <row r="235" spans="1:29" ht="12.75">
      <c r="A235" s="48" t="s">
        <v>567</v>
      </c>
      <c r="B235" s="49" t="s">
        <v>568</v>
      </c>
      <c r="C235" s="24" t="s">
        <v>665</v>
      </c>
      <c r="D235" s="24" t="s">
        <v>663</v>
      </c>
      <c r="E235" s="38">
        <v>10048</v>
      </c>
      <c r="F235" s="38">
        <v>249000762</v>
      </c>
      <c r="G235" s="38">
        <v>101343310.13</v>
      </c>
      <c r="H235" s="38">
        <v>2420218.15</v>
      </c>
      <c r="I235" s="38">
        <v>4638427.09</v>
      </c>
      <c r="J235" s="38">
        <v>1624457.88</v>
      </c>
      <c r="K235" s="38">
        <v>2107403.99</v>
      </c>
      <c r="L235" s="38">
        <v>2864543.81</v>
      </c>
      <c r="M235" s="38">
        <v>68524.54</v>
      </c>
      <c r="N235" s="38">
        <v>0</v>
      </c>
      <c r="O235" s="38">
        <v>56489.89</v>
      </c>
      <c r="P235" s="38">
        <v>6385476</v>
      </c>
      <c r="Q235" s="38">
        <v>93703538.72</v>
      </c>
      <c r="R235" s="38">
        <v>92391689.18</v>
      </c>
      <c r="S235" s="38">
        <v>74783.72</v>
      </c>
      <c r="T235" s="38">
        <v>48585.47</v>
      </c>
      <c r="U235" s="38">
        <v>1745.81</v>
      </c>
      <c r="V235" s="38">
        <v>0</v>
      </c>
      <c r="W235" s="38">
        <v>0</v>
      </c>
      <c r="X235" s="38">
        <v>92266574.18</v>
      </c>
      <c r="Y235" s="38">
        <v>1107198.89</v>
      </c>
      <c r="Z235" s="38">
        <v>448042.76</v>
      </c>
      <c r="AA235" s="38">
        <v>0</v>
      </c>
      <c r="AB235" s="38">
        <v>90711333</v>
      </c>
      <c r="AC235" s="26"/>
    </row>
    <row r="236" spans="1:29" ht="12.75">
      <c r="A236" s="48" t="s">
        <v>365</v>
      </c>
      <c r="B236" s="49" t="s">
        <v>366</v>
      </c>
      <c r="C236" s="24" t="s">
        <v>659</v>
      </c>
      <c r="D236" s="24" t="s">
        <v>664</v>
      </c>
      <c r="E236" s="38">
        <v>5963</v>
      </c>
      <c r="F236" s="38">
        <v>84451415</v>
      </c>
      <c r="G236" s="38">
        <v>34371725.91</v>
      </c>
      <c r="H236" s="38">
        <v>2199333.01</v>
      </c>
      <c r="I236" s="38">
        <v>351940.76</v>
      </c>
      <c r="J236" s="38">
        <v>506541.22</v>
      </c>
      <c r="K236" s="38">
        <v>1581755.5</v>
      </c>
      <c r="L236" s="38">
        <v>1142079.66</v>
      </c>
      <c r="M236" s="38">
        <v>125960.76</v>
      </c>
      <c r="N236" s="38">
        <v>27329.53</v>
      </c>
      <c r="O236" s="38">
        <v>4813.93</v>
      </c>
      <c r="P236" s="38">
        <v>1099432.11</v>
      </c>
      <c r="Q236" s="38">
        <v>29049503.39</v>
      </c>
      <c r="R236" s="38">
        <v>28642810.34</v>
      </c>
      <c r="S236" s="38">
        <v>22214.99</v>
      </c>
      <c r="T236" s="38">
        <v>46529.93</v>
      </c>
      <c r="U236" s="38">
        <v>0</v>
      </c>
      <c r="V236" s="38">
        <v>791.78</v>
      </c>
      <c r="W236" s="38">
        <v>0</v>
      </c>
      <c r="X236" s="38">
        <v>28573273.64</v>
      </c>
      <c r="Y236" s="38">
        <v>171439.64</v>
      </c>
      <c r="Z236" s="38">
        <v>240801.19</v>
      </c>
      <c r="AA236" s="38">
        <v>0</v>
      </c>
      <c r="AB236" s="38">
        <v>28161033</v>
      </c>
      <c r="AC236" s="26"/>
    </row>
    <row r="237" spans="1:29" ht="12.75">
      <c r="A237" s="48" t="s">
        <v>421</v>
      </c>
      <c r="B237" s="49" t="s">
        <v>422</v>
      </c>
      <c r="C237" s="24" t="s">
        <v>659</v>
      </c>
      <c r="D237" s="24" t="s">
        <v>656</v>
      </c>
      <c r="E237" s="38">
        <v>3811</v>
      </c>
      <c r="F237" s="38">
        <v>87438794</v>
      </c>
      <c r="G237" s="38">
        <v>35587589.16</v>
      </c>
      <c r="H237" s="38">
        <v>2150040.63</v>
      </c>
      <c r="I237" s="38">
        <v>677135.2</v>
      </c>
      <c r="J237" s="38">
        <v>563787.38</v>
      </c>
      <c r="K237" s="38">
        <v>789945.76</v>
      </c>
      <c r="L237" s="38">
        <v>1230769.82</v>
      </c>
      <c r="M237" s="38">
        <v>19273.49</v>
      </c>
      <c r="N237" s="38">
        <v>63582.56</v>
      </c>
      <c r="O237" s="38">
        <v>0</v>
      </c>
      <c r="P237" s="38">
        <v>1187463.08</v>
      </c>
      <c r="Q237" s="38">
        <v>31387436.4</v>
      </c>
      <c r="R237" s="38">
        <v>30948012.29</v>
      </c>
      <c r="S237" s="38">
        <v>19865.01</v>
      </c>
      <c r="T237" s="38">
        <v>27060.79</v>
      </c>
      <c r="U237" s="38">
        <v>0</v>
      </c>
      <c r="V237" s="38">
        <v>25306.32</v>
      </c>
      <c r="W237" s="38">
        <v>2803.02</v>
      </c>
      <c r="X237" s="38">
        <v>30872977.15</v>
      </c>
      <c r="Y237" s="38">
        <v>185237.86</v>
      </c>
      <c r="Z237" s="38">
        <v>165027.45</v>
      </c>
      <c r="AA237" s="38">
        <v>0</v>
      </c>
      <c r="AB237" s="38">
        <v>30522712</v>
      </c>
      <c r="AC237" s="26"/>
    </row>
    <row r="238" spans="1:29" ht="12.75">
      <c r="A238" s="48" t="s">
        <v>539</v>
      </c>
      <c r="B238" s="49" t="s">
        <v>540</v>
      </c>
      <c r="C238" s="24" t="s">
        <v>665</v>
      </c>
      <c r="D238" s="24" t="s">
        <v>660</v>
      </c>
      <c r="E238" s="38">
        <v>7500</v>
      </c>
      <c r="F238" s="38">
        <v>183125301</v>
      </c>
      <c r="G238" s="38">
        <v>74531997.51</v>
      </c>
      <c r="H238" s="38">
        <v>2089713.69</v>
      </c>
      <c r="I238" s="38">
        <v>3641533.38</v>
      </c>
      <c r="J238" s="38">
        <v>1185764.8</v>
      </c>
      <c r="K238" s="38">
        <v>1825689.66</v>
      </c>
      <c r="L238" s="38">
        <v>2830207.58</v>
      </c>
      <c r="M238" s="38">
        <v>12865.89</v>
      </c>
      <c r="N238" s="38">
        <v>1633.2</v>
      </c>
      <c r="O238" s="38">
        <v>0</v>
      </c>
      <c r="P238" s="38">
        <v>3846057.86</v>
      </c>
      <c r="Q238" s="38">
        <v>68753127.81</v>
      </c>
      <c r="R238" s="38">
        <v>67790584.02</v>
      </c>
      <c r="S238" s="38">
        <v>52750.26</v>
      </c>
      <c r="T238" s="38">
        <v>48234.3</v>
      </c>
      <c r="U238" s="38">
        <v>0</v>
      </c>
      <c r="V238" s="38">
        <v>0</v>
      </c>
      <c r="W238" s="38">
        <v>0</v>
      </c>
      <c r="X238" s="38">
        <v>67689599.46</v>
      </c>
      <c r="Y238" s="38">
        <v>812275.19</v>
      </c>
      <c r="Z238" s="38">
        <v>330941.98</v>
      </c>
      <c r="AA238" s="38">
        <v>0</v>
      </c>
      <c r="AB238" s="38">
        <v>66546382</v>
      </c>
      <c r="AC238" s="26"/>
    </row>
    <row r="239" spans="1:29" ht="12.75">
      <c r="A239" s="48" t="s">
        <v>371</v>
      </c>
      <c r="B239" s="49" t="s">
        <v>372</v>
      </c>
      <c r="C239" s="24" t="s">
        <v>659</v>
      </c>
      <c r="D239" s="24" t="s">
        <v>664</v>
      </c>
      <c r="E239" s="38">
        <v>2437</v>
      </c>
      <c r="F239" s="38">
        <v>85015133</v>
      </c>
      <c r="G239" s="38">
        <v>34601159.13</v>
      </c>
      <c r="H239" s="38">
        <v>2943556.07</v>
      </c>
      <c r="I239" s="38">
        <v>711002.94</v>
      </c>
      <c r="J239" s="38">
        <v>564211.96</v>
      </c>
      <c r="K239" s="38">
        <v>460295.23</v>
      </c>
      <c r="L239" s="38">
        <v>729288.85</v>
      </c>
      <c r="M239" s="38">
        <v>37366.91</v>
      </c>
      <c r="N239" s="38">
        <v>32982.15</v>
      </c>
      <c r="O239" s="38">
        <v>0</v>
      </c>
      <c r="P239" s="38">
        <v>489877.66</v>
      </c>
      <c r="Q239" s="38">
        <v>31183007.16</v>
      </c>
      <c r="R239" s="38">
        <v>30746445.06</v>
      </c>
      <c r="S239" s="38">
        <v>38258.73</v>
      </c>
      <c r="T239" s="38">
        <v>17087.46</v>
      </c>
      <c r="U239" s="38">
        <v>976.68</v>
      </c>
      <c r="V239" s="38">
        <v>18864.67</v>
      </c>
      <c r="W239" s="38">
        <v>8421.64</v>
      </c>
      <c r="X239" s="38">
        <v>30662835.88</v>
      </c>
      <c r="Y239" s="38">
        <v>183977.02</v>
      </c>
      <c r="Z239" s="38">
        <v>115207.38</v>
      </c>
      <c r="AA239" s="38">
        <v>0</v>
      </c>
      <c r="AB239" s="38">
        <v>30363651</v>
      </c>
      <c r="AC239" s="26"/>
    </row>
    <row r="240" spans="1:29" ht="12.75">
      <c r="A240" s="48" t="s">
        <v>271</v>
      </c>
      <c r="B240" s="49" t="s">
        <v>272</v>
      </c>
      <c r="C240" s="24" t="s">
        <v>659</v>
      </c>
      <c r="D240" s="24" t="s">
        <v>658</v>
      </c>
      <c r="E240" s="38">
        <v>3712</v>
      </c>
      <c r="F240" s="38">
        <v>90498094</v>
      </c>
      <c r="G240" s="38">
        <v>36832724.26</v>
      </c>
      <c r="H240" s="38">
        <v>1448424.2</v>
      </c>
      <c r="I240" s="38">
        <v>564548.62</v>
      </c>
      <c r="J240" s="38">
        <v>580674.81</v>
      </c>
      <c r="K240" s="38">
        <v>775004.26</v>
      </c>
      <c r="L240" s="38">
        <v>1892672.96</v>
      </c>
      <c r="M240" s="38">
        <v>73504.43</v>
      </c>
      <c r="N240" s="38">
        <v>15537.41</v>
      </c>
      <c r="O240" s="38">
        <v>0</v>
      </c>
      <c r="P240" s="38">
        <v>1271779.61</v>
      </c>
      <c r="Q240" s="38">
        <v>32501024.82</v>
      </c>
      <c r="R240" s="38">
        <v>32046010.47</v>
      </c>
      <c r="S240" s="38">
        <v>24808.26</v>
      </c>
      <c r="T240" s="38">
        <v>26426.87</v>
      </c>
      <c r="U240" s="38">
        <v>0</v>
      </c>
      <c r="V240" s="38">
        <v>0</v>
      </c>
      <c r="W240" s="38">
        <v>4688.55</v>
      </c>
      <c r="X240" s="38">
        <v>31990086.79</v>
      </c>
      <c r="Y240" s="38">
        <v>191940.52</v>
      </c>
      <c r="Z240" s="38">
        <v>175676.88</v>
      </c>
      <c r="AA240" s="38">
        <v>0</v>
      </c>
      <c r="AB240" s="38">
        <v>31622469</v>
      </c>
      <c r="AC240" s="26"/>
    </row>
    <row r="241" spans="1:29" ht="12.75">
      <c r="A241" s="48" t="s">
        <v>549</v>
      </c>
      <c r="B241" s="49" t="s">
        <v>550</v>
      </c>
      <c r="C241" s="24" t="s">
        <v>665</v>
      </c>
      <c r="D241" s="24" t="s">
        <v>664</v>
      </c>
      <c r="E241" s="38">
        <v>16407</v>
      </c>
      <c r="F241" s="38">
        <v>530591365</v>
      </c>
      <c r="G241" s="38">
        <v>215950685.56</v>
      </c>
      <c r="H241" s="38">
        <v>5641799</v>
      </c>
      <c r="I241" s="38">
        <v>8370031</v>
      </c>
      <c r="J241" s="38">
        <v>3526922.83</v>
      </c>
      <c r="K241" s="38">
        <v>3411987.6</v>
      </c>
      <c r="L241" s="38">
        <v>12025824.79</v>
      </c>
      <c r="M241" s="38">
        <v>11971.95</v>
      </c>
      <c r="N241" s="38">
        <v>0</v>
      </c>
      <c r="O241" s="38">
        <v>789442.38</v>
      </c>
      <c r="P241" s="38">
        <v>11685872.64</v>
      </c>
      <c r="Q241" s="38">
        <v>194280741.55</v>
      </c>
      <c r="R241" s="38">
        <v>191560811.17</v>
      </c>
      <c r="S241" s="38">
        <v>1137.31</v>
      </c>
      <c r="T241" s="38">
        <v>478799.15</v>
      </c>
      <c r="U241" s="38">
        <v>0</v>
      </c>
      <c r="V241" s="38">
        <v>0</v>
      </c>
      <c r="W241" s="38">
        <v>0</v>
      </c>
      <c r="X241" s="38">
        <v>191080874.71</v>
      </c>
      <c r="Y241" s="38">
        <v>2292970.5</v>
      </c>
      <c r="Z241" s="38">
        <v>761737.6</v>
      </c>
      <c r="AA241" s="38">
        <v>0</v>
      </c>
      <c r="AB241" s="38">
        <v>188026167</v>
      </c>
      <c r="AC241" s="26"/>
    </row>
    <row r="242" spans="1:29" ht="12.75">
      <c r="A242" s="48" t="s">
        <v>273</v>
      </c>
      <c r="B242" s="49" t="s">
        <v>274</v>
      </c>
      <c r="C242" s="24" t="s">
        <v>659</v>
      </c>
      <c r="D242" s="24" t="s">
        <v>658</v>
      </c>
      <c r="E242" s="38">
        <v>3546</v>
      </c>
      <c r="F242" s="38">
        <v>75435407</v>
      </c>
      <c r="G242" s="38">
        <v>30702210.65</v>
      </c>
      <c r="H242" s="38">
        <v>1230813.37</v>
      </c>
      <c r="I242" s="38">
        <v>2159673.52</v>
      </c>
      <c r="J242" s="38">
        <v>489344.53</v>
      </c>
      <c r="K242" s="38">
        <v>762354.89</v>
      </c>
      <c r="L242" s="38">
        <v>1644807.71</v>
      </c>
      <c r="M242" s="38">
        <v>87131.7</v>
      </c>
      <c r="N242" s="38">
        <v>14823.49</v>
      </c>
      <c r="O242" s="38">
        <v>0</v>
      </c>
      <c r="P242" s="38">
        <v>1125070.82</v>
      </c>
      <c r="Q242" s="38">
        <v>28486226.72</v>
      </c>
      <c r="R242" s="38">
        <v>28087419.55</v>
      </c>
      <c r="S242" s="38">
        <v>10049.82</v>
      </c>
      <c r="T242" s="38">
        <v>6273.12</v>
      </c>
      <c r="U242" s="38">
        <v>384.89</v>
      </c>
      <c r="V242" s="38">
        <v>0</v>
      </c>
      <c r="W242" s="38">
        <v>0</v>
      </c>
      <c r="X242" s="38">
        <v>28070711.72</v>
      </c>
      <c r="Y242" s="38">
        <v>168424.27</v>
      </c>
      <c r="Z242" s="38">
        <v>154022.75</v>
      </c>
      <c r="AA242" s="38">
        <v>0</v>
      </c>
      <c r="AB242" s="38">
        <v>27748265</v>
      </c>
      <c r="AC242" s="26"/>
    </row>
    <row r="243" spans="1:29" ht="12.75">
      <c r="A243" s="48" t="s">
        <v>417</v>
      </c>
      <c r="B243" s="49" t="s">
        <v>418</v>
      </c>
      <c r="C243" s="24" t="s">
        <v>655</v>
      </c>
      <c r="D243" s="24" t="s">
        <v>663</v>
      </c>
      <c r="E243" s="38">
        <v>11150</v>
      </c>
      <c r="F243" s="38">
        <v>196534904</v>
      </c>
      <c r="G243" s="38">
        <v>79989705.93</v>
      </c>
      <c r="H243" s="38">
        <v>2481705.52</v>
      </c>
      <c r="I243" s="38">
        <v>2521934.53</v>
      </c>
      <c r="J243" s="38">
        <v>1255442.47</v>
      </c>
      <c r="K243" s="38">
        <v>2388081.89</v>
      </c>
      <c r="L243" s="38">
        <v>3714844.25</v>
      </c>
      <c r="M243" s="38">
        <v>74579.73</v>
      </c>
      <c r="N243" s="38">
        <v>112425.09</v>
      </c>
      <c r="O243" s="38">
        <v>0</v>
      </c>
      <c r="P243" s="38">
        <v>3460820.37</v>
      </c>
      <c r="Q243" s="38">
        <v>71534626.08</v>
      </c>
      <c r="R243" s="38">
        <v>70533141.31</v>
      </c>
      <c r="S243" s="38">
        <v>43568.73</v>
      </c>
      <c r="T243" s="38">
        <v>206192.15</v>
      </c>
      <c r="U243" s="38">
        <v>3982.88</v>
      </c>
      <c r="V243" s="38">
        <v>3185.31</v>
      </c>
      <c r="W243" s="38">
        <v>0</v>
      </c>
      <c r="X243" s="38">
        <v>70276212.24</v>
      </c>
      <c r="Y243" s="38">
        <v>632485.91</v>
      </c>
      <c r="Z243" s="38">
        <v>463110.1</v>
      </c>
      <c r="AA243" s="38">
        <v>0</v>
      </c>
      <c r="AB243" s="38">
        <v>69180616</v>
      </c>
      <c r="AC243" s="26"/>
    </row>
    <row r="244" spans="1:29" ht="12.75">
      <c r="A244" s="48" t="s">
        <v>21</v>
      </c>
      <c r="B244" s="49" t="s">
        <v>22</v>
      </c>
      <c r="C244" s="24" t="s">
        <v>655</v>
      </c>
      <c r="D244" s="24" t="s">
        <v>658</v>
      </c>
      <c r="E244" s="38">
        <v>3354</v>
      </c>
      <c r="F244" s="38">
        <v>214569631</v>
      </c>
      <c r="G244" s="38">
        <v>87329839.82</v>
      </c>
      <c r="H244" s="38">
        <v>1492937</v>
      </c>
      <c r="I244" s="38">
        <v>5315121</v>
      </c>
      <c r="J244" s="38">
        <v>1393121.06</v>
      </c>
      <c r="K244" s="38">
        <v>260803</v>
      </c>
      <c r="L244" s="38">
        <v>2315107</v>
      </c>
      <c r="M244" s="38">
        <v>0</v>
      </c>
      <c r="N244" s="38">
        <v>0</v>
      </c>
      <c r="O244" s="38">
        <v>0</v>
      </c>
      <c r="P244" s="38">
        <v>2577234</v>
      </c>
      <c r="Q244" s="38">
        <v>87392000.88</v>
      </c>
      <c r="R244" s="38">
        <v>86168512.87</v>
      </c>
      <c r="S244" s="38">
        <v>26740</v>
      </c>
      <c r="T244" s="38">
        <v>43848</v>
      </c>
      <c r="U244" s="38">
        <v>0</v>
      </c>
      <c r="V244" s="38">
        <v>0</v>
      </c>
      <c r="W244" s="38">
        <v>0</v>
      </c>
      <c r="X244" s="38">
        <v>86097924.87</v>
      </c>
      <c r="Y244" s="38">
        <v>774881.32</v>
      </c>
      <c r="Z244" s="38">
        <v>215339.03</v>
      </c>
      <c r="AA244" s="38">
        <v>0</v>
      </c>
      <c r="AB244" s="38">
        <v>85107705</v>
      </c>
      <c r="AC244" s="26"/>
    </row>
    <row r="245" spans="1:29" ht="12.75">
      <c r="A245" s="48" t="s">
        <v>569</v>
      </c>
      <c r="B245" s="49" t="s">
        <v>570</v>
      </c>
      <c r="C245" s="24" t="s">
        <v>665</v>
      </c>
      <c r="D245" s="24" t="s">
        <v>663</v>
      </c>
      <c r="E245" s="38">
        <v>4277</v>
      </c>
      <c r="F245" s="38">
        <v>259335010</v>
      </c>
      <c r="G245" s="38">
        <v>105549349.07</v>
      </c>
      <c r="H245" s="38">
        <v>1689479.48</v>
      </c>
      <c r="I245" s="38">
        <v>5970234.52</v>
      </c>
      <c r="J245" s="38">
        <v>1771537.95</v>
      </c>
      <c r="K245" s="38">
        <v>668041.07</v>
      </c>
      <c r="L245" s="38">
        <v>2058729.49</v>
      </c>
      <c r="M245" s="38">
        <v>63172.16</v>
      </c>
      <c r="N245" s="38">
        <v>4172.26</v>
      </c>
      <c r="O245" s="38">
        <v>36391.65</v>
      </c>
      <c r="P245" s="38">
        <v>1773468.97</v>
      </c>
      <c r="Q245" s="38">
        <v>106997666.46</v>
      </c>
      <c r="R245" s="38">
        <v>105499699.13</v>
      </c>
      <c r="S245" s="38">
        <v>7697.08</v>
      </c>
      <c r="T245" s="38">
        <v>7188.08</v>
      </c>
      <c r="U245" s="38">
        <v>0</v>
      </c>
      <c r="V245" s="38">
        <v>0</v>
      </c>
      <c r="W245" s="38">
        <v>0</v>
      </c>
      <c r="X245" s="38">
        <v>105484813.97</v>
      </c>
      <c r="Y245" s="38">
        <v>1265817.77</v>
      </c>
      <c r="Z245" s="38">
        <v>242496.14</v>
      </c>
      <c r="AA245" s="38">
        <v>0</v>
      </c>
      <c r="AB245" s="38">
        <v>103976500</v>
      </c>
      <c r="AC245" s="26"/>
    </row>
    <row r="246" spans="1:29" ht="12.75">
      <c r="A246" s="48" t="s">
        <v>33</v>
      </c>
      <c r="B246" s="49" t="s">
        <v>34</v>
      </c>
      <c r="C246" s="24" t="s">
        <v>659</v>
      </c>
      <c r="D246" s="24" t="s">
        <v>658</v>
      </c>
      <c r="E246" s="38">
        <v>1912</v>
      </c>
      <c r="F246" s="38">
        <v>75332221</v>
      </c>
      <c r="G246" s="38">
        <v>30660213.95</v>
      </c>
      <c r="H246" s="38">
        <v>685498.94</v>
      </c>
      <c r="I246" s="38">
        <v>2096904.69</v>
      </c>
      <c r="J246" s="38">
        <v>503128.23</v>
      </c>
      <c r="K246" s="38">
        <v>315580.5</v>
      </c>
      <c r="L246" s="38">
        <v>1417784.97</v>
      </c>
      <c r="M246" s="38">
        <v>47155.8</v>
      </c>
      <c r="N246" s="38">
        <v>3658.73</v>
      </c>
      <c r="O246" s="38">
        <v>0</v>
      </c>
      <c r="P246" s="38">
        <v>1683334.82</v>
      </c>
      <c r="Q246" s="38">
        <v>29107233.11</v>
      </c>
      <c r="R246" s="38">
        <v>28699731.85</v>
      </c>
      <c r="S246" s="38">
        <v>3099.13</v>
      </c>
      <c r="T246" s="38">
        <v>20764.7</v>
      </c>
      <c r="U246" s="38">
        <v>56.89</v>
      </c>
      <c r="V246" s="38">
        <v>0</v>
      </c>
      <c r="W246" s="38">
        <v>0</v>
      </c>
      <c r="X246" s="38">
        <v>28675811.13</v>
      </c>
      <c r="Y246" s="38">
        <v>172054.87</v>
      </c>
      <c r="Z246" s="38">
        <v>102734.19</v>
      </c>
      <c r="AA246" s="38">
        <v>0</v>
      </c>
      <c r="AB246" s="38">
        <v>28401022</v>
      </c>
      <c r="AC246" s="26"/>
    </row>
    <row r="247" spans="1:29" ht="12.75">
      <c r="A247" s="48" t="s">
        <v>45</v>
      </c>
      <c r="B247" s="49" t="s">
        <v>46</v>
      </c>
      <c r="C247" s="24" t="s">
        <v>659</v>
      </c>
      <c r="D247" s="24" t="s">
        <v>657</v>
      </c>
      <c r="E247" s="38">
        <v>4296</v>
      </c>
      <c r="F247" s="38">
        <v>173706970</v>
      </c>
      <c r="G247" s="38">
        <v>70698736.79</v>
      </c>
      <c r="H247" s="38">
        <v>1759888.15</v>
      </c>
      <c r="I247" s="38">
        <v>2481299.12</v>
      </c>
      <c r="J247" s="38">
        <v>1173419</v>
      </c>
      <c r="K247" s="38">
        <v>714093.85</v>
      </c>
      <c r="L247" s="38">
        <v>6574513.81</v>
      </c>
      <c r="M247" s="38">
        <v>31683.77</v>
      </c>
      <c r="N247" s="38">
        <v>76735.05</v>
      </c>
      <c r="O247" s="38">
        <v>47464.01</v>
      </c>
      <c r="P247" s="38">
        <v>1711945</v>
      </c>
      <c r="Q247" s="38">
        <v>63437131.27</v>
      </c>
      <c r="R247" s="38">
        <v>62549011.43</v>
      </c>
      <c r="S247" s="38">
        <v>18572.5</v>
      </c>
      <c r="T247" s="38">
        <v>45970.47</v>
      </c>
      <c r="U247" s="38">
        <v>0</v>
      </c>
      <c r="V247" s="38">
        <v>59169.36</v>
      </c>
      <c r="W247" s="38">
        <v>27808.98</v>
      </c>
      <c r="X247" s="38">
        <v>62397490.12</v>
      </c>
      <c r="Y247" s="38">
        <v>374384.94</v>
      </c>
      <c r="Z247" s="38">
        <v>220599.07</v>
      </c>
      <c r="AA247" s="38">
        <v>0</v>
      </c>
      <c r="AB247" s="38">
        <v>61802506</v>
      </c>
      <c r="AC247" s="26"/>
    </row>
    <row r="248" spans="1:29" ht="12.75">
      <c r="A248" s="48" t="s">
        <v>94</v>
      </c>
      <c r="B248" s="49" t="s">
        <v>95</v>
      </c>
      <c r="C248" s="24" t="s">
        <v>659</v>
      </c>
      <c r="D248" s="24" t="s">
        <v>662</v>
      </c>
      <c r="E248" s="38">
        <v>2040</v>
      </c>
      <c r="F248" s="38">
        <v>52699925</v>
      </c>
      <c r="G248" s="38">
        <v>21448869.48</v>
      </c>
      <c r="H248" s="38">
        <v>560528</v>
      </c>
      <c r="I248" s="38">
        <v>1637725</v>
      </c>
      <c r="J248" s="38">
        <v>349058.94</v>
      </c>
      <c r="K248" s="38">
        <v>441489.15</v>
      </c>
      <c r="L248" s="38">
        <v>700797.69</v>
      </c>
      <c r="M248" s="38">
        <v>9716.51</v>
      </c>
      <c r="N248" s="38">
        <v>22917.63</v>
      </c>
      <c r="O248" s="38">
        <v>186762.9</v>
      </c>
      <c r="P248" s="38">
        <v>640804.88</v>
      </c>
      <c r="Q248" s="38">
        <v>20872636.66</v>
      </c>
      <c r="R248" s="38">
        <v>20580419.75</v>
      </c>
      <c r="S248" s="38">
        <v>169.74</v>
      </c>
      <c r="T248" s="38">
        <v>8282.51</v>
      </c>
      <c r="U248" s="38">
        <v>0</v>
      </c>
      <c r="V248" s="38">
        <v>717.26</v>
      </c>
      <c r="W248" s="38">
        <v>1564.92</v>
      </c>
      <c r="X248" s="38">
        <v>20569685.32</v>
      </c>
      <c r="Y248" s="38">
        <v>123418.11</v>
      </c>
      <c r="Z248" s="38">
        <v>90298.33</v>
      </c>
      <c r="AA248" s="38">
        <v>0</v>
      </c>
      <c r="AB248" s="38">
        <v>20355969</v>
      </c>
      <c r="AC248" s="26"/>
    </row>
    <row r="249" spans="1:29" ht="12.75">
      <c r="A249" s="48" t="s">
        <v>5</v>
      </c>
      <c r="B249" s="49" t="s">
        <v>6</v>
      </c>
      <c r="C249" s="24" t="s">
        <v>655</v>
      </c>
      <c r="D249" s="24" t="s">
        <v>656</v>
      </c>
      <c r="E249" s="38">
        <v>6047</v>
      </c>
      <c r="F249" s="38">
        <v>317371402</v>
      </c>
      <c r="G249" s="38">
        <v>129170160.61</v>
      </c>
      <c r="H249" s="38">
        <v>4718570.8</v>
      </c>
      <c r="I249" s="38">
        <v>2624049.73</v>
      </c>
      <c r="J249" s="38">
        <v>768307.22</v>
      </c>
      <c r="K249" s="38">
        <v>1052427.89</v>
      </c>
      <c r="L249" s="38">
        <v>3891198.85</v>
      </c>
      <c r="M249" s="38">
        <v>81580.71</v>
      </c>
      <c r="N249" s="38">
        <v>22491.46</v>
      </c>
      <c r="O249" s="38">
        <v>237720.46</v>
      </c>
      <c r="P249" s="38">
        <v>3850810.68</v>
      </c>
      <c r="Q249" s="38">
        <v>118707716.71</v>
      </c>
      <c r="R249" s="38">
        <v>117045808.68</v>
      </c>
      <c r="S249" s="38">
        <v>25783.47</v>
      </c>
      <c r="T249" s="38">
        <v>257745.4</v>
      </c>
      <c r="U249" s="38">
        <v>0</v>
      </c>
      <c r="V249" s="38">
        <v>16868.51</v>
      </c>
      <c r="W249" s="38">
        <v>10805.97</v>
      </c>
      <c r="X249" s="38">
        <v>116734605.33</v>
      </c>
      <c r="Y249" s="38">
        <v>1050611.45</v>
      </c>
      <c r="Z249" s="38">
        <v>332471.81</v>
      </c>
      <c r="AA249" s="38">
        <v>0</v>
      </c>
      <c r="AB249" s="38">
        <v>115351522</v>
      </c>
      <c r="AC249" s="26"/>
    </row>
    <row r="250" spans="1:29" ht="12.75">
      <c r="A250" s="48" t="s">
        <v>108</v>
      </c>
      <c r="B250" s="49" t="s">
        <v>109</v>
      </c>
      <c r="C250" s="24" t="s">
        <v>659</v>
      </c>
      <c r="D250" s="24" t="s">
        <v>656</v>
      </c>
      <c r="E250" s="38">
        <v>4963</v>
      </c>
      <c r="F250" s="38">
        <v>72373268</v>
      </c>
      <c r="G250" s="38">
        <v>29455920.08</v>
      </c>
      <c r="H250" s="38">
        <v>3441188.14</v>
      </c>
      <c r="I250" s="38">
        <v>82596.84</v>
      </c>
      <c r="J250" s="38">
        <v>437895.17</v>
      </c>
      <c r="K250" s="38">
        <v>1058003.5</v>
      </c>
      <c r="L250" s="38">
        <v>885341.38</v>
      </c>
      <c r="M250" s="38">
        <v>61818.16</v>
      </c>
      <c r="N250" s="38">
        <v>59868.91</v>
      </c>
      <c r="O250" s="38">
        <v>72412.88</v>
      </c>
      <c r="P250" s="38">
        <v>396517.74</v>
      </c>
      <c r="Q250" s="38">
        <v>24001261.38</v>
      </c>
      <c r="R250" s="38">
        <v>23665243.72</v>
      </c>
      <c r="S250" s="38">
        <v>33585.29</v>
      </c>
      <c r="T250" s="38">
        <v>71929.1</v>
      </c>
      <c r="U250" s="38">
        <v>0</v>
      </c>
      <c r="V250" s="38">
        <v>2305.64</v>
      </c>
      <c r="W250" s="38">
        <v>0</v>
      </c>
      <c r="X250" s="38">
        <v>23557423.69</v>
      </c>
      <c r="Y250" s="38">
        <v>141344.54</v>
      </c>
      <c r="Z250" s="38">
        <v>201111.85</v>
      </c>
      <c r="AA250" s="38">
        <v>0</v>
      </c>
      <c r="AB250" s="38">
        <v>23214967</v>
      </c>
      <c r="AC250" s="26"/>
    </row>
    <row r="251" spans="1:29" ht="12.75">
      <c r="A251" s="48" t="s">
        <v>337</v>
      </c>
      <c r="B251" s="49" t="s">
        <v>338</v>
      </c>
      <c r="C251" s="24" t="s">
        <v>659</v>
      </c>
      <c r="D251" s="24" t="s">
        <v>662</v>
      </c>
      <c r="E251" s="38">
        <v>2616</v>
      </c>
      <c r="F251" s="38">
        <v>58049882</v>
      </c>
      <c r="G251" s="38">
        <v>23626301.97</v>
      </c>
      <c r="H251" s="38">
        <v>1174971</v>
      </c>
      <c r="I251" s="38">
        <v>2491855</v>
      </c>
      <c r="J251" s="38">
        <v>327442.5</v>
      </c>
      <c r="K251" s="38">
        <v>627324.6</v>
      </c>
      <c r="L251" s="38">
        <v>723587.6</v>
      </c>
      <c r="M251" s="38">
        <v>35977.48</v>
      </c>
      <c r="N251" s="38">
        <v>45374.95</v>
      </c>
      <c r="O251" s="38">
        <v>111352.69</v>
      </c>
      <c r="P251" s="38">
        <v>809154.83</v>
      </c>
      <c r="Q251" s="38">
        <v>22917856.32</v>
      </c>
      <c r="R251" s="38">
        <v>22597006.33</v>
      </c>
      <c r="S251" s="38">
        <v>18013.54</v>
      </c>
      <c r="T251" s="38">
        <v>42755</v>
      </c>
      <c r="U251" s="38">
        <v>1200.65</v>
      </c>
      <c r="V251" s="38">
        <v>35371.55</v>
      </c>
      <c r="W251" s="38">
        <v>1340.42</v>
      </c>
      <c r="X251" s="38">
        <v>22498325.17</v>
      </c>
      <c r="Y251" s="38">
        <v>134989.95</v>
      </c>
      <c r="Z251" s="38">
        <v>112624.93</v>
      </c>
      <c r="AA251" s="38">
        <v>0</v>
      </c>
      <c r="AB251" s="38">
        <v>22250710</v>
      </c>
      <c r="AC251" s="26"/>
    </row>
    <row r="252" spans="1:29" ht="12.75">
      <c r="A252" s="48" t="s">
        <v>339</v>
      </c>
      <c r="B252" s="49" t="s">
        <v>340</v>
      </c>
      <c r="C252" s="24" t="s">
        <v>659</v>
      </c>
      <c r="D252" s="24" t="s">
        <v>662</v>
      </c>
      <c r="E252" s="38">
        <v>4168</v>
      </c>
      <c r="F252" s="38">
        <v>101711759</v>
      </c>
      <c r="G252" s="38">
        <v>41396685.91</v>
      </c>
      <c r="H252" s="38">
        <v>1077584</v>
      </c>
      <c r="I252" s="38">
        <v>1310481.36</v>
      </c>
      <c r="J252" s="38">
        <v>641610.42</v>
      </c>
      <c r="K252" s="38">
        <v>813431.6</v>
      </c>
      <c r="L252" s="38">
        <v>1565288.01</v>
      </c>
      <c r="M252" s="38">
        <v>127908.39</v>
      </c>
      <c r="N252" s="38">
        <v>38387.4</v>
      </c>
      <c r="O252" s="38">
        <v>60000</v>
      </c>
      <c r="P252" s="38">
        <v>1390515.91</v>
      </c>
      <c r="Q252" s="38">
        <v>38275662.38</v>
      </c>
      <c r="R252" s="38">
        <v>37739803.11</v>
      </c>
      <c r="S252" s="38">
        <v>5451.12</v>
      </c>
      <c r="T252" s="38">
        <v>10104.56</v>
      </c>
      <c r="U252" s="38">
        <v>0</v>
      </c>
      <c r="V252" s="38">
        <v>14395.25</v>
      </c>
      <c r="W252" s="38">
        <v>17886.17</v>
      </c>
      <c r="X252" s="38">
        <v>37691966.01</v>
      </c>
      <c r="Y252" s="38">
        <v>226151.8</v>
      </c>
      <c r="Z252" s="38">
        <v>182509.3</v>
      </c>
      <c r="AA252" s="38">
        <v>0</v>
      </c>
      <c r="AB252" s="38">
        <v>37283305</v>
      </c>
      <c r="AC252" s="26"/>
    </row>
    <row r="253" spans="1:29" ht="12.75">
      <c r="A253" s="48" t="s">
        <v>76</v>
      </c>
      <c r="B253" s="49" t="s">
        <v>77</v>
      </c>
      <c r="C253" s="24" t="s">
        <v>659</v>
      </c>
      <c r="D253" s="24" t="s">
        <v>660</v>
      </c>
      <c r="E253" s="38">
        <v>7204</v>
      </c>
      <c r="F253" s="38">
        <v>102762055</v>
      </c>
      <c r="G253" s="38">
        <v>41824156.39</v>
      </c>
      <c r="H253" s="38">
        <v>1535245.23</v>
      </c>
      <c r="I253" s="38">
        <v>982147.97</v>
      </c>
      <c r="J253" s="38">
        <v>620142.67</v>
      </c>
      <c r="K253" s="38">
        <v>1913497.39</v>
      </c>
      <c r="L253" s="38">
        <v>2173998.98</v>
      </c>
      <c r="M253" s="38">
        <v>68806.42</v>
      </c>
      <c r="N253" s="38">
        <v>21211.48</v>
      </c>
      <c r="O253" s="38">
        <v>0</v>
      </c>
      <c r="P253" s="38">
        <v>903385.5</v>
      </c>
      <c r="Q253" s="38">
        <v>36810302.03</v>
      </c>
      <c r="R253" s="38">
        <v>36294957.8</v>
      </c>
      <c r="S253" s="38">
        <v>6349.44</v>
      </c>
      <c r="T253" s="38">
        <v>22233.02</v>
      </c>
      <c r="U253" s="38">
        <v>2412.8</v>
      </c>
      <c r="V253" s="38">
        <v>6373.04</v>
      </c>
      <c r="W253" s="38">
        <v>3956.78</v>
      </c>
      <c r="X253" s="38">
        <v>36253632.72</v>
      </c>
      <c r="Y253" s="38">
        <v>217521.8</v>
      </c>
      <c r="Z253" s="38">
        <v>291160.34</v>
      </c>
      <c r="AA253" s="38">
        <v>0</v>
      </c>
      <c r="AB253" s="38">
        <v>35744951</v>
      </c>
      <c r="AC253" s="26"/>
    </row>
    <row r="254" spans="1:29" ht="12.75">
      <c r="A254" s="48" t="s">
        <v>355</v>
      </c>
      <c r="B254" s="49" t="s">
        <v>356</v>
      </c>
      <c r="C254" s="24" t="s">
        <v>659</v>
      </c>
      <c r="D254" s="24" t="s">
        <v>657</v>
      </c>
      <c r="E254" s="38">
        <v>3454</v>
      </c>
      <c r="F254" s="38">
        <v>70394634</v>
      </c>
      <c r="G254" s="38">
        <v>28650616.04</v>
      </c>
      <c r="H254" s="38">
        <v>1038929</v>
      </c>
      <c r="I254" s="38">
        <v>260093</v>
      </c>
      <c r="J254" s="38">
        <v>448780.8</v>
      </c>
      <c r="K254" s="38">
        <v>712499.59</v>
      </c>
      <c r="L254" s="38">
        <v>2215712.49</v>
      </c>
      <c r="M254" s="38">
        <v>25353.36</v>
      </c>
      <c r="N254" s="38">
        <v>80696.57</v>
      </c>
      <c r="O254" s="38">
        <v>0</v>
      </c>
      <c r="P254" s="38">
        <v>739754.72</v>
      </c>
      <c r="Q254" s="38">
        <v>24546544.11</v>
      </c>
      <c r="R254" s="38">
        <v>24202892.49</v>
      </c>
      <c r="S254" s="38">
        <v>15449.19</v>
      </c>
      <c r="T254" s="38">
        <v>84935.92</v>
      </c>
      <c r="U254" s="38">
        <v>1454.18</v>
      </c>
      <c r="V254" s="38">
        <v>20878.62</v>
      </c>
      <c r="W254" s="38">
        <v>9865.79</v>
      </c>
      <c r="X254" s="38">
        <v>24070308.79</v>
      </c>
      <c r="Y254" s="38">
        <v>144421.85</v>
      </c>
      <c r="Z254" s="38">
        <v>146623.99</v>
      </c>
      <c r="AA254" s="38">
        <v>0</v>
      </c>
      <c r="AB254" s="38">
        <v>23779263</v>
      </c>
      <c r="AC254" s="26"/>
    </row>
    <row r="255" spans="1:29" ht="12.75">
      <c r="A255" s="48" t="s">
        <v>383</v>
      </c>
      <c r="B255" s="49" t="s">
        <v>384</v>
      </c>
      <c r="C255" s="24" t="s">
        <v>659</v>
      </c>
      <c r="D255" s="24" t="s">
        <v>662</v>
      </c>
      <c r="E255" s="38">
        <v>2438</v>
      </c>
      <c r="F255" s="38">
        <v>52675792</v>
      </c>
      <c r="G255" s="38">
        <v>21439047.34</v>
      </c>
      <c r="H255" s="38">
        <v>773422.37</v>
      </c>
      <c r="I255" s="38">
        <v>1874555.54</v>
      </c>
      <c r="J255" s="38">
        <v>340617</v>
      </c>
      <c r="K255" s="38">
        <v>506365.29</v>
      </c>
      <c r="L255" s="38">
        <v>750311.03</v>
      </c>
      <c r="M255" s="38">
        <v>6971.76</v>
      </c>
      <c r="N255" s="38">
        <v>37810.67</v>
      </c>
      <c r="O255" s="38">
        <v>0</v>
      </c>
      <c r="P255" s="38">
        <v>852204.63</v>
      </c>
      <c r="Q255" s="38">
        <v>20727134.13</v>
      </c>
      <c r="R255" s="38">
        <v>20436954.25</v>
      </c>
      <c r="S255" s="38">
        <v>24096.77</v>
      </c>
      <c r="T255" s="38">
        <v>87255.46</v>
      </c>
      <c r="U255" s="38">
        <v>332.23</v>
      </c>
      <c r="V255" s="38">
        <v>10742.4</v>
      </c>
      <c r="W255" s="38">
        <v>822.82</v>
      </c>
      <c r="X255" s="38">
        <v>20313704.57</v>
      </c>
      <c r="Y255" s="38">
        <v>121882.23</v>
      </c>
      <c r="Z255" s="38">
        <v>106420.99</v>
      </c>
      <c r="AA255" s="38">
        <v>0</v>
      </c>
      <c r="AB255" s="38">
        <v>20085401</v>
      </c>
      <c r="AC255" s="26"/>
    </row>
    <row r="256" spans="1:29" ht="12.75">
      <c r="A256" s="48" t="s">
        <v>409</v>
      </c>
      <c r="B256" s="49" t="s">
        <v>410</v>
      </c>
      <c r="C256" s="24" t="s">
        <v>659</v>
      </c>
      <c r="D256" s="24" t="s">
        <v>658</v>
      </c>
      <c r="E256" s="38">
        <v>4034</v>
      </c>
      <c r="F256" s="38">
        <v>108896897</v>
      </c>
      <c r="G256" s="38">
        <v>44321037.08</v>
      </c>
      <c r="H256" s="38">
        <v>987985.35</v>
      </c>
      <c r="I256" s="38">
        <v>2401008.46</v>
      </c>
      <c r="J256" s="38">
        <v>706350.14</v>
      </c>
      <c r="K256" s="38">
        <v>797272.44</v>
      </c>
      <c r="L256" s="38">
        <v>2519712.95</v>
      </c>
      <c r="M256" s="38">
        <v>47910.86</v>
      </c>
      <c r="N256" s="38">
        <v>30391.53</v>
      </c>
      <c r="O256" s="38">
        <v>0</v>
      </c>
      <c r="P256" s="38">
        <v>1599852.85</v>
      </c>
      <c r="Q256" s="38">
        <v>41445269.7</v>
      </c>
      <c r="R256" s="38">
        <v>40865035.92</v>
      </c>
      <c r="S256" s="38">
        <v>42582.39</v>
      </c>
      <c r="T256" s="38">
        <v>4074.22</v>
      </c>
      <c r="U256" s="38">
        <v>1513.51</v>
      </c>
      <c r="V256" s="38">
        <v>12633.47</v>
      </c>
      <c r="W256" s="38">
        <v>2515.05</v>
      </c>
      <c r="X256" s="38">
        <v>40801717.28</v>
      </c>
      <c r="Y256" s="38">
        <v>244810.3</v>
      </c>
      <c r="Z256" s="38">
        <v>191700.37</v>
      </c>
      <c r="AA256" s="38">
        <v>0</v>
      </c>
      <c r="AB256" s="38">
        <v>40365207</v>
      </c>
      <c r="AC256" s="26"/>
    </row>
    <row r="257" spans="1:29" ht="12.75">
      <c r="A257" s="48" t="s">
        <v>305</v>
      </c>
      <c r="B257" s="49" t="s">
        <v>306</v>
      </c>
      <c r="C257" s="24" t="s">
        <v>659</v>
      </c>
      <c r="D257" s="24" t="s">
        <v>660</v>
      </c>
      <c r="E257" s="38">
        <v>2682</v>
      </c>
      <c r="F257" s="38">
        <v>83674336</v>
      </c>
      <c r="G257" s="38">
        <v>34055454.75</v>
      </c>
      <c r="H257" s="38">
        <v>965470.33</v>
      </c>
      <c r="I257" s="38">
        <v>805736.74</v>
      </c>
      <c r="J257" s="38">
        <v>550597.15</v>
      </c>
      <c r="K257" s="38">
        <v>638217.86</v>
      </c>
      <c r="L257" s="38">
        <v>1162057.93</v>
      </c>
      <c r="M257" s="38">
        <v>40515.58</v>
      </c>
      <c r="N257" s="38">
        <v>4264.2</v>
      </c>
      <c r="O257" s="38">
        <v>80000</v>
      </c>
      <c r="P257" s="38">
        <v>775909</v>
      </c>
      <c r="Q257" s="38">
        <v>31745353.74</v>
      </c>
      <c r="R257" s="38">
        <v>31300918.79</v>
      </c>
      <c r="S257" s="38">
        <v>20928</v>
      </c>
      <c r="T257" s="38">
        <v>11067</v>
      </c>
      <c r="U257" s="38">
        <v>0</v>
      </c>
      <c r="V257" s="38">
        <v>3198</v>
      </c>
      <c r="W257" s="38">
        <v>0</v>
      </c>
      <c r="X257" s="38">
        <v>31265725.79</v>
      </c>
      <c r="Y257" s="38">
        <v>187594.35</v>
      </c>
      <c r="Z257" s="38">
        <v>123501.24</v>
      </c>
      <c r="AA257" s="38">
        <v>0</v>
      </c>
      <c r="AB257" s="38">
        <v>30954630</v>
      </c>
      <c r="AC257" s="26"/>
    </row>
    <row r="258" spans="1:29" ht="12.75">
      <c r="A258" s="48" t="s">
        <v>425</v>
      </c>
      <c r="B258" s="49" t="s">
        <v>426</v>
      </c>
      <c r="C258" s="24" t="s">
        <v>659</v>
      </c>
      <c r="D258" s="24" t="s">
        <v>656</v>
      </c>
      <c r="E258" s="38">
        <v>5365</v>
      </c>
      <c r="F258" s="38">
        <v>111257655</v>
      </c>
      <c r="G258" s="38">
        <v>45281865.59</v>
      </c>
      <c r="H258" s="38">
        <v>3243746.1</v>
      </c>
      <c r="I258" s="38">
        <v>653642.42</v>
      </c>
      <c r="J258" s="38">
        <v>732817</v>
      </c>
      <c r="K258" s="38">
        <v>705230.89</v>
      </c>
      <c r="L258" s="38">
        <v>1939398.77</v>
      </c>
      <c r="M258" s="38">
        <v>21734.28</v>
      </c>
      <c r="N258" s="38">
        <v>104774.24</v>
      </c>
      <c r="O258" s="38">
        <v>1669.66</v>
      </c>
      <c r="P258" s="38">
        <v>1952465</v>
      </c>
      <c r="Q258" s="38">
        <v>38699306.07</v>
      </c>
      <c r="R258" s="38">
        <v>38157515.79</v>
      </c>
      <c r="S258" s="38">
        <v>19486.4</v>
      </c>
      <c r="T258" s="38">
        <v>116557.78</v>
      </c>
      <c r="U258" s="38">
        <v>869.8</v>
      </c>
      <c r="V258" s="38">
        <v>27565.47</v>
      </c>
      <c r="W258" s="38">
        <v>36757.85</v>
      </c>
      <c r="X258" s="38">
        <v>37956278.49</v>
      </c>
      <c r="Y258" s="38">
        <v>227737.67</v>
      </c>
      <c r="Z258" s="38">
        <v>228383.97</v>
      </c>
      <c r="AA258" s="38">
        <v>0</v>
      </c>
      <c r="AB258" s="38">
        <v>37500157</v>
      </c>
      <c r="AC258" s="26"/>
    </row>
    <row r="259" spans="1:29" ht="12.75">
      <c r="A259" s="48" t="s">
        <v>439</v>
      </c>
      <c r="B259" s="49" t="s">
        <v>440</v>
      </c>
      <c r="C259" s="24" t="s">
        <v>659</v>
      </c>
      <c r="D259" s="24" t="s">
        <v>663</v>
      </c>
      <c r="E259" s="38">
        <v>2461</v>
      </c>
      <c r="F259" s="38">
        <v>51004275</v>
      </c>
      <c r="G259" s="38">
        <v>20758739.93</v>
      </c>
      <c r="H259" s="38">
        <v>573991</v>
      </c>
      <c r="I259" s="38">
        <v>944506.65</v>
      </c>
      <c r="J259" s="38">
        <v>325776.78</v>
      </c>
      <c r="K259" s="38">
        <v>608910.92</v>
      </c>
      <c r="L259" s="38">
        <v>347678.47</v>
      </c>
      <c r="M259" s="38">
        <v>15839.55</v>
      </c>
      <c r="N259" s="38">
        <v>6990.4</v>
      </c>
      <c r="O259" s="38">
        <v>0</v>
      </c>
      <c r="P259" s="38">
        <v>692143.5</v>
      </c>
      <c r="Q259" s="38">
        <v>19783469.52</v>
      </c>
      <c r="R259" s="38">
        <v>19506500.95</v>
      </c>
      <c r="S259" s="38">
        <v>5740.37</v>
      </c>
      <c r="T259" s="38">
        <v>150518.99</v>
      </c>
      <c r="U259" s="38">
        <v>762.27</v>
      </c>
      <c r="V259" s="38">
        <v>3612.66</v>
      </c>
      <c r="W259" s="38">
        <v>0</v>
      </c>
      <c r="X259" s="38">
        <v>19345866.66</v>
      </c>
      <c r="Y259" s="38">
        <v>116075.2</v>
      </c>
      <c r="Z259" s="38">
        <v>104752.54</v>
      </c>
      <c r="AA259" s="38">
        <v>0</v>
      </c>
      <c r="AB259" s="38">
        <v>19125039</v>
      </c>
      <c r="AC259" s="26"/>
    </row>
    <row r="260" spans="1:29" ht="12.75">
      <c r="A260" s="48" t="s">
        <v>557</v>
      </c>
      <c r="B260" s="49" t="s">
        <v>558</v>
      </c>
      <c r="C260" s="24" t="s">
        <v>665</v>
      </c>
      <c r="D260" s="24" t="s">
        <v>661</v>
      </c>
      <c r="E260" s="38">
        <v>3553</v>
      </c>
      <c r="F260" s="38">
        <v>79255974</v>
      </c>
      <c r="G260" s="38">
        <v>32257181.42</v>
      </c>
      <c r="H260" s="38">
        <v>633220</v>
      </c>
      <c r="I260" s="38">
        <v>1428820</v>
      </c>
      <c r="J260" s="38">
        <v>430000</v>
      </c>
      <c r="K260" s="38">
        <v>1249545.83</v>
      </c>
      <c r="L260" s="38">
        <v>1210123.56</v>
      </c>
      <c r="M260" s="38">
        <v>46461.33</v>
      </c>
      <c r="N260" s="38">
        <v>0</v>
      </c>
      <c r="O260" s="38">
        <v>25601.63</v>
      </c>
      <c r="P260" s="38">
        <v>1863211.6</v>
      </c>
      <c r="Q260" s="38">
        <v>29087837.47</v>
      </c>
      <c r="R260" s="38">
        <v>28680607.75</v>
      </c>
      <c r="S260" s="38">
        <v>54985.81</v>
      </c>
      <c r="T260" s="38">
        <v>348887</v>
      </c>
      <c r="U260" s="38">
        <v>284.94</v>
      </c>
      <c r="V260" s="38">
        <v>0</v>
      </c>
      <c r="W260" s="38">
        <v>0</v>
      </c>
      <c r="X260" s="38">
        <v>28276450</v>
      </c>
      <c r="Y260" s="38">
        <v>339317.4</v>
      </c>
      <c r="Z260" s="38">
        <v>153102.58</v>
      </c>
      <c r="AA260" s="38">
        <v>0</v>
      </c>
      <c r="AB260" s="38">
        <v>27784030</v>
      </c>
      <c r="AC260" s="26"/>
    </row>
    <row r="261" spans="1:29" ht="12.75">
      <c r="A261" s="48" t="s">
        <v>190</v>
      </c>
      <c r="B261" s="49" t="s">
        <v>191</v>
      </c>
      <c r="C261" s="24" t="s">
        <v>655</v>
      </c>
      <c r="D261" s="24" t="s">
        <v>658</v>
      </c>
      <c r="E261" s="38">
        <v>6343</v>
      </c>
      <c r="F261" s="38">
        <v>261556818</v>
      </c>
      <c r="G261" s="38">
        <v>106453624.93</v>
      </c>
      <c r="H261" s="38">
        <v>5505188.51</v>
      </c>
      <c r="I261" s="38">
        <v>6398110.67</v>
      </c>
      <c r="J261" s="38">
        <v>1748556.41</v>
      </c>
      <c r="K261" s="38">
        <v>1067458.6</v>
      </c>
      <c r="L261" s="38">
        <v>6175175.35</v>
      </c>
      <c r="M261" s="38">
        <v>42836.63</v>
      </c>
      <c r="N261" s="38">
        <v>0</v>
      </c>
      <c r="O261" s="38">
        <v>0</v>
      </c>
      <c r="P261" s="38">
        <v>2830751.29</v>
      </c>
      <c r="Q261" s="38">
        <v>98978881.63</v>
      </c>
      <c r="R261" s="38">
        <v>97593177.29</v>
      </c>
      <c r="S261" s="38">
        <v>0</v>
      </c>
      <c r="T261" s="38">
        <v>48763.64</v>
      </c>
      <c r="U261" s="38">
        <v>0</v>
      </c>
      <c r="V261" s="38">
        <v>0</v>
      </c>
      <c r="W261" s="38">
        <v>0</v>
      </c>
      <c r="X261" s="38">
        <v>97544413.65</v>
      </c>
      <c r="Y261" s="38">
        <v>877899.72</v>
      </c>
      <c r="Z261" s="38">
        <v>326256.81</v>
      </c>
      <c r="AA261" s="38">
        <v>0</v>
      </c>
      <c r="AB261" s="38">
        <v>96340257</v>
      </c>
      <c r="AC261" s="26"/>
    </row>
    <row r="262" spans="1:29" ht="12.75">
      <c r="A262" s="48" t="s">
        <v>148</v>
      </c>
      <c r="B262" s="49" t="s">
        <v>149</v>
      </c>
      <c r="C262" s="24" t="s">
        <v>655</v>
      </c>
      <c r="D262" s="24" t="s">
        <v>657</v>
      </c>
      <c r="E262" s="38">
        <v>5797</v>
      </c>
      <c r="F262" s="38">
        <v>119601202</v>
      </c>
      <c r="G262" s="38">
        <v>48677689.21</v>
      </c>
      <c r="H262" s="38">
        <v>1392717</v>
      </c>
      <c r="I262" s="38">
        <v>1278072</v>
      </c>
      <c r="J262" s="38">
        <v>743323.19</v>
      </c>
      <c r="K262" s="38">
        <v>1556667.98</v>
      </c>
      <c r="L262" s="38">
        <v>2276215.92</v>
      </c>
      <c r="M262" s="38">
        <v>35649.96</v>
      </c>
      <c r="N262" s="38">
        <v>0</v>
      </c>
      <c r="O262" s="38">
        <v>0</v>
      </c>
      <c r="P262" s="38">
        <v>838526.58</v>
      </c>
      <c r="Q262" s="38">
        <v>44599306.24</v>
      </c>
      <c r="R262" s="38">
        <v>43974915.95</v>
      </c>
      <c r="S262" s="38">
        <v>9762.83</v>
      </c>
      <c r="T262" s="38">
        <v>1896.1</v>
      </c>
      <c r="U262" s="38">
        <v>355</v>
      </c>
      <c r="V262" s="38">
        <v>0</v>
      </c>
      <c r="W262" s="38">
        <v>0</v>
      </c>
      <c r="X262" s="38">
        <v>43962902.02</v>
      </c>
      <c r="Y262" s="38">
        <v>395666.12</v>
      </c>
      <c r="Z262" s="38">
        <v>251500.69</v>
      </c>
      <c r="AA262" s="38">
        <v>0</v>
      </c>
      <c r="AB262" s="38">
        <v>43315735</v>
      </c>
      <c r="AC262" s="26"/>
    </row>
    <row r="263" spans="1:29" ht="12.75">
      <c r="A263" s="48" t="s">
        <v>603</v>
      </c>
      <c r="B263" s="49" t="s">
        <v>604</v>
      </c>
      <c r="C263" s="24" t="s">
        <v>666</v>
      </c>
      <c r="D263" s="24" t="s">
        <v>667</v>
      </c>
      <c r="E263" s="38">
        <v>10313</v>
      </c>
      <c r="F263" s="38">
        <v>518186939</v>
      </c>
      <c r="G263" s="38">
        <v>210902084.17</v>
      </c>
      <c r="H263" s="38">
        <v>14376220.97</v>
      </c>
      <c r="I263" s="38">
        <v>1670540.62</v>
      </c>
      <c r="J263" s="38">
        <v>3479791.97</v>
      </c>
      <c r="K263" s="38">
        <v>1486403.74</v>
      </c>
      <c r="L263" s="38">
        <v>18723688.99</v>
      </c>
      <c r="M263" s="38">
        <v>47223.82</v>
      </c>
      <c r="N263" s="38">
        <v>0</v>
      </c>
      <c r="O263" s="38">
        <v>0</v>
      </c>
      <c r="P263" s="38">
        <v>1865887.46</v>
      </c>
      <c r="Q263" s="38">
        <v>179552991.78</v>
      </c>
      <c r="R263" s="38">
        <v>177039249.9</v>
      </c>
      <c r="S263" s="38">
        <v>43685.92</v>
      </c>
      <c r="T263" s="38">
        <v>107899.92</v>
      </c>
      <c r="U263" s="38">
        <v>0</v>
      </c>
      <c r="V263" s="38">
        <v>0</v>
      </c>
      <c r="W263" s="38">
        <v>0</v>
      </c>
      <c r="X263" s="38">
        <v>176887664.06</v>
      </c>
      <c r="Y263" s="38">
        <v>1591988.98</v>
      </c>
      <c r="Z263" s="38">
        <v>667608.78</v>
      </c>
      <c r="AA263" s="38">
        <v>0</v>
      </c>
      <c r="AB263" s="38">
        <v>174628066</v>
      </c>
      <c r="AC263" s="26"/>
    </row>
    <row r="264" spans="1:29" ht="12.75">
      <c r="A264" s="48" t="s">
        <v>473</v>
      </c>
      <c r="B264" s="49" t="s">
        <v>474</v>
      </c>
      <c r="C264" s="24" t="s">
        <v>659</v>
      </c>
      <c r="D264" s="24" t="s">
        <v>658</v>
      </c>
      <c r="E264" s="38">
        <v>2407</v>
      </c>
      <c r="F264" s="38">
        <v>101046465</v>
      </c>
      <c r="G264" s="38">
        <v>41125911.26</v>
      </c>
      <c r="H264" s="38">
        <v>347729.76</v>
      </c>
      <c r="I264" s="38">
        <v>4573774.11</v>
      </c>
      <c r="J264" s="38">
        <v>687855.18</v>
      </c>
      <c r="K264" s="38">
        <v>374836.51</v>
      </c>
      <c r="L264" s="38">
        <v>1274939.84</v>
      </c>
      <c r="M264" s="38">
        <v>0</v>
      </c>
      <c r="N264" s="38">
        <v>0</v>
      </c>
      <c r="O264" s="38">
        <v>0</v>
      </c>
      <c r="P264" s="38">
        <v>1308091.95</v>
      </c>
      <c r="Q264" s="38">
        <v>43081942.49</v>
      </c>
      <c r="R264" s="38">
        <v>42478795.3</v>
      </c>
      <c r="S264" s="38">
        <v>19338.21</v>
      </c>
      <c r="T264" s="38">
        <v>68198.67</v>
      </c>
      <c r="U264" s="38">
        <v>0</v>
      </c>
      <c r="V264" s="38">
        <v>0</v>
      </c>
      <c r="W264" s="38">
        <v>0</v>
      </c>
      <c r="X264" s="38">
        <v>42391258.42</v>
      </c>
      <c r="Y264" s="38">
        <v>254347.55</v>
      </c>
      <c r="Z264" s="38">
        <v>134689.06</v>
      </c>
      <c r="AA264" s="38">
        <v>0</v>
      </c>
      <c r="AB264" s="38">
        <v>42002222</v>
      </c>
      <c r="AC264" s="26"/>
    </row>
    <row r="265" spans="1:29" ht="12.75">
      <c r="A265" s="48" t="s">
        <v>237</v>
      </c>
      <c r="B265" s="49" t="s">
        <v>238</v>
      </c>
      <c r="C265" s="24" t="s">
        <v>659</v>
      </c>
      <c r="D265" s="24" t="s">
        <v>657</v>
      </c>
      <c r="E265" s="38">
        <v>3780</v>
      </c>
      <c r="F265" s="38">
        <v>159916448</v>
      </c>
      <c r="G265" s="38">
        <v>65085994.34</v>
      </c>
      <c r="H265" s="38">
        <v>2560325.95</v>
      </c>
      <c r="I265" s="38">
        <v>1966792.41</v>
      </c>
      <c r="J265" s="38">
        <v>1076494.59</v>
      </c>
      <c r="K265" s="38">
        <v>409582.2</v>
      </c>
      <c r="L265" s="38">
        <v>3290780</v>
      </c>
      <c r="M265" s="38">
        <v>110000</v>
      </c>
      <c r="N265" s="38">
        <v>0</v>
      </c>
      <c r="O265" s="38">
        <v>0</v>
      </c>
      <c r="P265" s="38">
        <v>1119657.15</v>
      </c>
      <c r="Q265" s="38">
        <v>60638936.04</v>
      </c>
      <c r="R265" s="38">
        <v>59789990.94</v>
      </c>
      <c r="S265" s="38">
        <v>15000</v>
      </c>
      <c r="T265" s="38">
        <v>18175</v>
      </c>
      <c r="U265" s="38">
        <v>0</v>
      </c>
      <c r="V265" s="38">
        <v>0</v>
      </c>
      <c r="W265" s="38">
        <v>0</v>
      </c>
      <c r="X265" s="38">
        <v>59756815.94</v>
      </c>
      <c r="Y265" s="38">
        <v>358540.9</v>
      </c>
      <c r="Z265" s="38">
        <v>207128.87</v>
      </c>
      <c r="AA265" s="38">
        <v>0</v>
      </c>
      <c r="AB265" s="38">
        <v>59191146</v>
      </c>
      <c r="AC265" s="26"/>
    </row>
    <row r="266" spans="1:29" ht="12.75">
      <c r="A266" s="48" t="s">
        <v>455</v>
      </c>
      <c r="B266" s="49" t="s">
        <v>456</v>
      </c>
      <c r="C266" s="24" t="s">
        <v>659</v>
      </c>
      <c r="D266" s="24" t="s">
        <v>657</v>
      </c>
      <c r="E266" s="38">
        <v>3581</v>
      </c>
      <c r="F266" s="38">
        <v>110967837</v>
      </c>
      <c r="G266" s="38">
        <v>45163909.66</v>
      </c>
      <c r="H266" s="38">
        <v>1016836.01</v>
      </c>
      <c r="I266" s="38">
        <v>1932607.78</v>
      </c>
      <c r="J266" s="38">
        <v>736177.11</v>
      </c>
      <c r="K266" s="38">
        <v>601427.09</v>
      </c>
      <c r="L266" s="38">
        <v>1617903.01</v>
      </c>
      <c r="M266" s="38">
        <v>19625.27</v>
      </c>
      <c r="N266" s="38">
        <v>57861.96</v>
      </c>
      <c r="O266" s="38">
        <v>0</v>
      </c>
      <c r="P266" s="38">
        <v>1691998.31</v>
      </c>
      <c r="Q266" s="38">
        <v>42827042.9</v>
      </c>
      <c r="R266" s="38">
        <v>42227464.3</v>
      </c>
      <c r="S266" s="38">
        <v>26800.89</v>
      </c>
      <c r="T266" s="38">
        <v>57858.59</v>
      </c>
      <c r="U266" s="38">
        <v>0</v>
      </c>
      <c r="V266" s="38">
        <v>14384.57</v>
      </c>
      <c r="W266" s="38">
        <v>6979.15</v>
      </c>
      <c r="X266" s="38">
        <v>42121441.11</v>
      </c>
      <c r="Y266" s="38">
        <v>252728.65</v>
      </c>
      <c r="Z266" s="38">
        <v>164647.82</v>
      </c>
      <c r="AA266" s="38">
        <v>0</v>
      </c>
      <c r="AB266" s="38">
        <v>41704065</v>
      </c>
      <c r="AC266" s="26"/>
    </row>
    <row r="267" spans="1:29" ht="12.75">
      <c r="A267" s="48" t="s">
        <v>537</v>
      </c>
      <c r="B267" s="49" t="s">
        <v>538</v>
      </c>
      <c r="C267" s="24" t="s">
        <v>665</v>
      </c>
      <c r="D267" s="24" t="s">
        <v>660</v>
      </c>
      <c r="E267" s="38">
        <v>4231</v>
      </c>
      <c r="F267" s="38">
        <v>128107960</v>
      </c>
      <c r="G267" s="38">
        <v>52139939.72</v>
      </c>
      <c r="H267" s="38">
        <v>1297238.92</v>
      </c>
      <c r="I267" s="38">
        <v>2399432.62</v>
      </c>
      <c r="J267" s="38">
        <v>842077</v>
      </c>
      <c r="K267" s="38">
        <v>959999</v>
      </c>
      <c r="L267" s="38">
        <v>1697282</v>
      </c>
      <c r="M267" s="38">
        <v>93590</v>
      </c>
      <c r="N267" s="38">
        <v>1407</v>
      </c>
      <c r="O267" s="38">
        <v>0</v>
      </c>
      <c r="P267" s="38">
        <v>1984380</v>
      </c>
      <c r="Q267" s="38">
        <v>49347552.42</v>
      </c>
      <c r="R267" s="38">
        <v>48656686.69</v>
      </c>
      <c r="S267" s="38">
        <v>52615.18</v>
      </c>
      <c r="T267" s="38">
        <v>124897.5</v>
      </c>
      <c r="U267" s="38">
        <v>3931.71</v>
      </c>
      <c r="V267" s="38">
        <v>0</v>
      </c>
      <c r="W267" s="38">
        <v>0</v>
      </c>
      <c r="X267" s="38">
        <v>48475242.3</v>
      </c>
      <c r="Y267" s="38">
        <v>581702.91</v>
      </c>
      <c r="Z267" s="38">
        <v>195006.11</v>
      </c>
      <c r="AA267" s="38">
        <v>0</v>
      </c>
      <c r="AB267" s="38">
        <v>47698533</v>
      </c>
      <c r="AC267" s="26"/>
    </row>
    <row r="268" spans="1:29" ht="12.75">
      <c r="A268" s="48" t="s">
        <v>441</v>
      </c>
      <c r="B268" s="49" t="s">
        <v>442</v>
      </c>
      <c r="C268" s="24" t="s">
        <v>659</v>
      </c>
      <c r="D268" s="24" t="s">
        <v>663</v>
      </c>
      <c r="E268" s="38">
        <v>3846</v>
      </c>
      <c r="F268" s="38">
        <v>111325995</v>
      </c>
      <c r="G268" s="38">
        <v>45309679.97</v>
      </c>
      <c r="H268" s="38">
        <v>840589.03</v>
      </c>
      <c r="I268" s="38">
        <v>2236451.82</v>
      </c>
      <c r="J268" s="38">
        <v>737506.59</v>
      </c>
      <c r="K268" s="38">
        <v>758211.92</v>
      </c>
      <c r="L268" s="38">
        <v>1730686.68</v>
      </c>
      <c r="M268" s="38">
        <v>9836.82</v>
      </c>
      <c r="N268" s="38">
        <v>20305.69</v>
      </c>
      <c r="O268" s="38">
        <v>156415.86</v>
      </c>
      <c r="P268" s="38">
        <v>1673803.87</v>
      </c>
      <c r="Q268" s="38">
        <v>43093788.51</v>
      </c>
      <c r="R268" s="38">
        <v>42490475.47</v>
      </c>
      <c r="S268" s="38">
        <v>38203.23</v>
      </c>
      <c r="T268" s="38">
        <v>53433.41</v>
      </c>
      <c r="U268" s="38">
        <v>614.8</v>
      </c>
      <c r="V268" s="38">
        <v>7118.23</v>
      </c>
      <c r="W268" s="38">
        <v>3460.05</v>
      </c>
      <c r="X268" s="38">
        <v>42387645.75</v>
      </c>
      <c r="Y268" s="38">
        <v>254325.87</v>
      </c>
      <c r="Z268" s="38">
        <v>174220.15</v>
      </c>
      <c r="AA268" s="38">
        <v>0</v>
      </c>
      <c r="AB268" s="38">
        <v>41959100</v>
      </c>
      <c r="AC268" s="26"/>
    </row>
    <row r="269" spans="1:29" ht="12.75">
      <c r="A269" s="48" t="s">
        <v>443</v>
      </c>
      <c r="B269" s="49" t="s">
        <v>444</v>
      </c>
      <c r="C269" s="24" t="s">
        <v>659</v>
      </c>
      <c r="D269" s="24" t="s">
        <v>663</v>
      </c>
      <c r="E269" s="38">
        <v>2898</v>
      </c>
      <c r="F269" s="38">
        <v>46629096</v>
      </c>
      <c r="G269" s="38">
        <v>18978042.07</v>
      </c>
      <c r="H269" s="38">
        <v>668799.78</v>
      </c>
      <c r="I269" s="38">
        <v>623828.08</v>
      </c>
      <c r="J269" s="38">
        <v>289449.83</v>
      </c>
      <c r="K269" s="38">
        <v>706601.14</v>
      </c>
      <c r="L269" s="38">
        <v>647409.52</v>
      </c>
      <c r="M269" s="38">
        <v>43620.6</v>
      </c>
      <c r="N269" s="38">
        <v>11588.23</v>
      </c>
      <c r="O269" s="38">
        <v>0</v>
      </c>
      <c r="P269" s="38">
        <v>755206.5</v>
      </c>
      <c r="Q269" s="38">
        <v>17058094.21</v>
      </c>
      <c r="R269" s="38">
        <v>16819280.89</v>
      </c>
      <c r="S269" s="38">
        <v>12657.87</v>
      </c>
      <c r="T269" s="38">
        <v>40063.9</v>
      </c>
      <c r="U269" s="38">
        <v>657.89</v>
      </c>
      <c r="V269" s="38">
        <v>2050.85</v>
      </c>
      <c r="W269" s="38">
        <v>0</v>
      </c>
      <c r="X269" s="38">
        <v>16763850.38</v>
      </c>
      <c r="Y269" s="38">
        <v>100583.1</v>
      </c>
      <c r="Z269" s="38">
        <v>118886.37</v>
      </c>
      <c r="AA269" s="38">
        <v>0</v>
      </c>
      <c r="AB269" s="38">
        <v>16544381</v>
      </c>
      <c r="AC269" s="26"/>
    </row>
    <row r="270" spans="1:29" ht="12.75">
      <c r="A270" s="48" t="s">
        <v>239</v>
      </c>
      <c r="B270" s="49" t="s">
        <v>240</v>
      </c>
      <c r="C270" s="24" t="s">
        <v>659</v>
      </c>
      <c r="D270" s="24" t="s">
        <v>657</v>
      </c>
      <c r="E270" s="38">
        <v>1749</v>
      </c>
      <c r="F270" s="38">
        <v>112063015</v>
      </c>
      <c r="G270" s="38">
        <v>45609647.11</v>
      </c>
      <c r="H270" s="38">
        <v>633726.67</v>
      </c>
      <c r="I270" s="38">
        <v>2583061.3</v>
      </c>
      <c r="J270" s="38">
        <v>435213.25</v>
      </c>
      <c r="K270" s="38">
        <v>208006.41</v>
      </c>
      <c r="L270" s="38">
        <v>1069688.92</v>
      </c>
      <c r="M270" s="38">
        <v>0</v>
      </c>
      <c r="N270" s="38">
        <v>0</v>
      </c>
      <c r="O270" s="38">
        <v>0</v>
      </c>
      <c r="P270" s="38">
        <v>1140131.89</v>
      </c>
      <c r="Q270" s="38">
        <v>45576367.77</v>
      </c>
      <c r="R270" s="38">
        <v>44938298.62</v>
      </c>
      <c r="S270" s="38">
        <v>20655.4</v>
      </c>
      <c r="T270" s="38">
        <v>249817.18</v>
      </c>
      <c r="U270" s="38">
        <v>0</v>
      </c>
      <c r="V270" s="38">
        <v>0</v>
      </c>
      <c r="W270" s="38">
        <v>0</v>
      </c>
      <c r="X270" s="38">
        <v>44667826.04</v>
      </c>
      <c r="Y270" s="38">
        <v>268006.96</v>
      </c>
      <c r="Z270" s="38">
        <v>103855.69</v>
      </c>
      <c r="AA270" s="38">
        <v>0</v>
      </c>
      <c r="AB270" s="38">
        <v>44295963</v>
      </c>
      <c r="AC270" s="26"/>
    </row>
    <row r="271" spans="1:29" ht="12.75">
      <c r="A271" s="48" t="s">
        <v>525</v>
      </c>
      <c r="B271" s="49" t="s">
        <v>526</v>
      </c>
      <c r="C271" s="24" t="s">
        <v>665</v>
      </c>
      <c r="D271" s="24" t="s">
        <v>660</v>
      </c>
      <c r="E271" s="38">
        <v>9571</v>
      </c>
      <c r="F271" s="38">
        <v>238551718</v>
      </c>
      <c r="G271" s="38">
        <v>97090549.23</v>
      </c>
      <c r="H271" s="38">
        <v>1741511.09</v>
      </c>
      <c r="I271" s="38">
        <v>3587515.07</v>
      </c>
      <c r="J271" s="38">
        <v>1539301.47</v>
      </c>
      <c r="K271" s="38">
        <v>2121200.72</v>
      </c>
      <c r="L271" s="38">
        <v>2899968.22</v>
      </c>
      <c r="M271" s="38">
        <v>126582.11</v>
      </c>
      <c r="N271" s="38">
        <v>0</v>
      </c>
      <c r="O271" s="38">
        <v>0</v>
      </c>
      <c r="P271" s="38">
        <v>6934695.88</v>
      </c>
      <c r="Q271" s="38">
        <v>88393407.75</v>
      </c>
      <c r="R271" s="38">
        <v>87155900.04</v>
      </c>
      <c r="S271" s="38">
        <v>0</v>
      </c>
      <c r="T271" s="38">
        <v>61989.78</v>
      </c>
      <c r="U271" s="38">
        <v>994.05</v>
      </c>
      <c r="V271" s="38">
        <v>0</v>
      </c>
      <c r="W271" s="38">
        <v>0</v>
      </c>
      <c r="X271" s="38">
        <v>87092916.21</v>
      </c>
      <c r="Y271" s="38">
        <v>1045114.99</v>
      </c>
      <c r="Z271" s="38">
        <v>430139.6</v>
      </c>
      <c r="AA271" s="38">
        <v>0</v>
      </c>
      <c r="AB271" s="38">
        <v>85617662</v>
      </c>
      <c r="AC271" s="26"/>
    </row>
    <row r="272" spans="1:29" ht="12.75">
      <c r="A272" s="48" t="s">
        <v>62</v>
      </c>
      <c r="B272" s="49" t="s">
        <v>63</v>
      </c>
      <c r="C272" s="24" t="s">
        <v>655</v>
      </c>
      <c r="D272" s="24" t="s">
        <v>661</v>
      </c>
      <c r="E272" s="38">
        <v>4718</v>
      </c>
      <c r="F272" s="38">
        <v>190504555</v>
      </c>
      <c r="G272" s="38">
        <v>77535353.89</v>
      </c>
      <c r="H272" s="38">
        <v>3661522.76</v>
      </c>
      <c r="I272" s="38">
        <v>2121564.24</v>
      </c>
      <c r="J272" s="38">
        <v>1292478.86</v>
      </c>
      <c r="K272" s="38">
        <v>805091.28</v>
      </c>
      <c r="L272" s="38">
        <v>2229491.8</v>
      </c>
      <c r="M272" s="38">
        <v>28028.69</v>
      </c>
      <c r="N272" s="38">
        <v>6567.83</v>
      </c>
      <c r="O272" s="38">
        <v>180000</v>
      </c>
      <c r="P272" s="38">
        <v>3232377.36</v>
      </c>
      <c r="Q272" s="38">
        <v>70806317.27</v>
      </c>
      <c r="R272" s="38">
        <v>69815028.83</v>
      </c>
      <c r="S272" s="38">
        <v>48000</v>
      </c>
      <c r="T272" s="38">
        <v>85000</v>
      </c>
      <c r="U272" s="38">
        <v>1000</v>
      </c>
      <c r="V272" s="38">
        <v>6000</v>
      </c>
      <c r="W272" s="38">
        <v>0</v>
      </c>
      <c r="X272" s="38">
        <v>69675028.83</v>
      </c>
      <c r="Y272" s="38">
        <v>627075.26</v>
      </c>
      <c r="Z272" s="38">
        <v>231658.98</v>
      </c>
      <c r="AA272" s="38">
        <v>0</v>
      </c>
      <c r="AB272" s="38">
        <v>68816295</v>
      </c>
      <c r="AC272" s="26"/>
    </row>
    <row r="273" spans="1:29" ht="12.75">
      <c r="A273" s="48" t="s">
        <v>429</v>
      </c>
      <c r="B273" s="49" t="s">
        <v>430</v>
      </c>
      <c r="C273" s="24" t="s">
        <v>655</v>
      </c>
      <c r="D273" s="24" t="s">
        <v>663</v>
      </c>
      <c r="E273" s="38">
        <v>8306</v>
      </c>
      <c r="F273" s="38">
        <v>208252604</v>
      </c>
      <c r="G273" s="38">
        <v>84758809.83</v>
      </c>
      <c r="H273" s="38">
        <v>2696359.39</v>
      </c>
      <c r="I273" s="38">
        <v>4716344.77</v>
      </c>
      <c r="J273" s="38">
        <v>1362442.05</v>
      </c>
      <c r="K273" s="38">
        <v>1888799.99</v>
      </c>
      <c r="L273" s="38">
        <v>2605456.57</v>
      </c>
      <c r="M273" s="38">
        <v>22820.84</v>
      </c>
      <c r="N273" s="38">
        <v>0</v>
      </c>
      <c r="O273" s="38">
        <v>46147.41</v>
      </c>
      <c r="P273" s="38">
        <v>5074180.1</v>
      </c>
      <c r="Q273" s="38">
        <v>78503832.35</v>
      </c>
      <c r="R273" s="38">
        <v>77404778.7</v>
      </c>
      <c r="S273" s="38">
        <v>34091.03</v>
      </c>
      <c r="T273" s="38">
        <v>81243.6</v>
      </c>
      <c r="U273" s="38">
        <v>436.79</v>
      </c>
      <c r="V273" s="38">
        <v>0</v>
      </c>
      <c r="W273" s="38">
        <v>0</v>
      </c>
      <c r="X273" s="38">
        <v>77289007.28</v>
      </c>
      <c r="Y273" s="38">
        <v>695601.07</v>
      </c>
      <c r="Z273" s="38">
        <v>365554.42</v>
      </c>
      <c r="AA273" s="38">
        <v>0</v>
      </c>
      <c r="AB273" s="38">
        <v>76227852</v>
      </c>
      <c r="AC273" s="26"/>
    </row>
    <row r="274" spans="1:29" ht="12.75">
      <c r="A274" s="48" t="s">
        <v>489</v>
      </c>
      <c r="B274" s="49" t="s">
        <v>490</v>
      </c>
      <c r="C274" s="24" t="s">
        <v>659</v>
      </c>
      <c r="D274" s="24" t="s">
        <v>663</v>
      </c>
      <c r="E274" s="38">
        <v>4662</v>
      </c>
      <c r="F274" s="38">
        <v>132354581</v>
      </c>
      <c r="G274" s="38">
        <v>53868314.47</v>
      </c>
      <c r="H274" s="38">
        <v>1338206.33</v>
      </c>
      <c r="I274" s="38">
        <v>2119221.06</v>
      </c>
      <c r="J274" s="38">
        <v>854487.15</v>
      </c>
      <c r="K274" s="38">
        <v>1062064.06</v>
      </c>
      <c r="L274" s="38">
        <v>2690527.76</v>
      </c>
      <c r="M274" s="38">
        <v>42121.85</v>
      </c>
      <c r="N274" s="38">
        <v>26206.1</v>
      </c>
      <c r="O274" s="38">
        <v>17629.38</v>
      </c>
      <c r="P274" s="38">
        <v>2955473.19</v>
      </c>
      <c r="Q274" s="38">
        <v>48709794.01</v>
      </c>
      <c r="R274" s="38">
        <v>48027856.89</v>
      </c>
      <c r="S274" s="38">
        <v>9902.62</v>
      </c>
      <c r="T274" s="38">
        <v>27653.54</v>
      </c>
      <c r="U274" s="38">
        <v>0</v>
      </c>
      <c r="V274" s="38">
        <v>14966.16</v>
      </c>
      <c r="W274" s="38">
        <v>0</v>
      </c>
      <c r="X274" s="38">
        <v>47975334.57</v>
      </c>
      <c r="Y274" s="38">
        <v>287852.01</v>
      </c>
      <c r="Z274" s="38">
        <v>215033.62</v>
      </c>
      <c r="AA274" s="38">
        <v>0</v>
      </c>
      <c r="AB274" s="38">
        <v>47472449</v>
      </c>
      <c r="AC274" s="26"/>
    </row>
    <row r="275" spans="1:29" ht="12.75">
      <c r="A275" s="48" t="s">
        <v>184</v>
      </c>
      <c r="B275" s="49" t="s">
        <v>185</v>
      </c>
      <c r="C275" s="24" t="s">
        <v>659</v>
      </c>
      <c r="D275" s="24" t="s">
        <v>656</v>
      </c>
      <c r="E275" s="38">
        <v>3757</v>
      </c>
      <c r="F275" s="38">
        <v>65018226</v>
      </c>
      <c r="G275" s="38">
        <v>26462417.98</v>
      </c>
      <c r="H275" s="38">
        <v>1166362.56</v>
      </c>
      <c r="I275" s="38">
        <v>398761</v>
      </c>
      <c r="J275" s="38">
        <v>408295.43</v>
      </c>
      <c r="K275" s="38">
        <v>856918.49</v>
      </c>
      <c r="L275" s="38">
        <v>1334902.63</v>
      </c>
      <c r="M275" s="38">
        <v>44332.95</v>
      </c>
      <c r="N275" s="38">
        <v>32767.76</v>
      </c>
      <c r="O275" s="38">
        <v>1764.88</v>
      </c>
      <c r="P275" s="38">
        <v>1264027.13</v>
      </c>
      <c r="Q275" s="38">
        <v>22568398.3</v>
      </c>
      <c r="R275" s="38">
        <v>22252440.72</v>
      </c>
      <c r="S275" s="38">
        <v>11650.01</v>
      </c>
      <c r="T275" s="38">
        <v>4635.05</v>
      </c>
      <c r="U275" s="38">
        <v>0</v>
      </c>
      <c r="V275" s="38">
        <v>851.54</v>
      </c>
      <c r="W275" s="38">
        <v>0</v>
      </c>
      <c r="X275" s="38">
        <v>22235304.12</v>
      </c>
      <c r="Y275" s="38">
        <v>133411.82</v>
      </c>
      <c r="Z275" s="38">
        <v>158586.42</v>
      </c>
      <c r="AA275" s="38">
        <v>0</v>
      </c>
      <c r="AB275" s="38">
        <v>21943306</v>
      </c>
      <c r="AC275" s="26"/>
    </row>
    <row r="276" spans="1:29" ht="12.75">
      <c r="A276" s="48" t="s">
        <v>457</v>
      </c>
      <c r="B276" s="49" t="s">
        <v>458</v>
      </c>
      <c r="C276" s="24" t="s">
        <v>659</v>
      </c>
      <c r="D276" s="24" t="s">
        <v>657</v>
      </c>
      <c r="E276" s="38">
        <v>6336</v>
      </c>
      <c r="F276" s="38">
        <v>156132853</v>
      </c>
      <c r="G276" s="38">
        <v>63546071.17</v>
      </c>
      <c r="H276" s="38">
        <v>20345403.41</v>
      </c>
      <c r="I276" s="38">
        <v>679427.47</v>
      </c>
      <c r="J276" s="38">
        <v>1034415.76</v>
      </c>
      <c r="K276" s="38">
        <v>1098218.02</v>
      </c>
      <c r="L276" s="38">
        <v>1393021.92</v>
      </c>
      <c r="M276" s="38">
        <v>28352.64</v>
      </c>
      <c r="N276" s="38">
        <v>52393.79</v>
      </c>
      <c r="O276" s="38">
        <v>0</v>
      </c>
      <c r="P276" s="38">
        <v>1218615.32</v>
      </c>
      <c r="Q276" s="38">
        <v>41123909.3</v>
      </c>
      <c r="R276" s="38">
        <v>40548174.57</v>
      </c>
      <c r="S276" s="38">
        <v>18535.69</v>
      </c>
      <c r="T276" s="38">
        <v>221951.21</v>
      </c>
      <c r="U276" s="38">
        <v>0</v>
      </c>
      <c r="V276" s="38">
        <v>17464.79</v>
      </c>
      <c r="W276" s="38">
        <v>22354.94</v>
      </c>
      <c r="X276" s="38">
        <v>40267867.94</v>
      </c>
      <c r="Y276" s="38">
        <v>241607.21</v>
      </c>
      <c r="Z276" s="38">
        <v>277946.12</v>
      </c>
      <c r="AA276" s="38">
        <v>0</v>
      </c>
      <c r="AB276" s="38">
        <v>39748315</v>
      </c>
      <c r="AC276" s="26"/>
    </row>
    <row r="277" spans="1:29" ht="12.75">
      <c r="A277" s="48" t="s">
        <v>559</v>
      </c>
      <c r="B277" s="49" t="s">
        <v>560</v>
      </c>
      <c r="C277" s="24" t="s">
        <v>665</v>
      </c>
      <c r="D277" s="24" t="s">
        <v>661</v>
      </c>
      <c r="E277" s="38">
        <v>7338</v>
      </c>
      <c r="F277" s="38">
        <v>214371733</v>
      </c>
      <c r="G277" s="38">
        <v>87249295.33</v>
      </c>
      <c r="H277" s="38">
        <v>2740260.98</v>
      </c>
      <c r="I277" s="38">
        <v>3074672.66</v>
      </c>
      <c r="J277" s="38">
        <v>1381657.79</v>
      </c>
      <c r="K277" s="38">
        <v>1514016.74</v>
      </c>
      <c r="L277" s="38">
        <v>3437543.84</v>
      </c>
      <c r="M277" s="38">
        <v>21106.46</v>
      </c>
      <c r="N277" s="38">
        <v>1369.84</v>
      </c>
      <c r="O277" s="38">
        <v>121483.36</v>
      </c>
      <c r="P277" s="38">
        <v>2107575.84</v>
      </c>
      <c r="Q277" s="38">
        <v>81762268.72</v>
      </c>
      <c r="R277" s="38">
        <v>80617596.96</v>
      </c>
      <c r="S277" s="38">
        <v>52343.57</v>
      </c>
      <c r="T277" s="38">
        <v>29522.99</v>
      </c>
      <c r="U277" s="38">
        <v>124.2</v>
      </c>
      <c r="V277" s="38">
        <v>0</v>
      </c>
      <c r="W277" s="38">
        <v>0</v>
      </c>
      <c r="X277" s="38">
        <v>80535606.2</v>
      </c>
      <c r="Y277" s="38">
        <v>966427.27</v>
      </c>
      <c r="Z277" s="38">
        <v>333058.47</v>
      </c>
      <c r="AA277" s="38">
        <v>0</v>
      </c>
      <c r="AB277" s="38">
        <v>79236120</v>
      </c>
      <c r="AC277" s="26"/>
    </row>
    <row r="278" spans="1:29" ht="12.75">
      <c r="A278" s="48" t="s">
        <v>475</v>
      </c>
      <c r="B278" s="49" t="s">
        <v>476</v>
      </c>
      <c r="C278" s="24" t="s">
        <v>659</v>
      </c>
      <c r="D278" s="24" t="s">
        <v>658</v>
      </c>
      <c r="E278" s="38">
        <v>2267</v>
      </c>
      <c r="F278" s="38">
        <v>89119275</v>
      </c>
      <c r="G278" s="38">
        <v>36271544.93</v>
      </c>
      <c r="H278" s="38">
        <v>631161</v>
      </c>
      <c r="I278" s="38">
        <v>4684320</v>
      </c>
      <c r="J278" s="38">
        <v>600130.9</v>
      </c>
      <c r="K278" s="38">
        <v>324622</v>
      </c>
      <c r="L278" s="38">
        <v>1062773</v>
      </c>
      <c r="M278" s="38">
        <v>4313.88</v>
      </c>
      <c r="N278" s="38">
        <v>0</v>
      </c>
      <c r="O278" s="38">
        <v>30000</v>
      </c>
      <c r="P278" s="38">
        <v>1504456</v>
      </c>
      <c r="Q278" s="38">
        <v>37998669.95</v>
      </c>
      <c r="R278" s="38">
        <v>37466688.57</v>
      </c>
      <c r="S278" s="38">
        <v>12582.44</v>
      </c>
      <c r="T278" s="38">
        <v>164170.04</v>
      </c>
      <c r="U278" s="38">
        <v>1078.47</v>
      </c>
      <c r="V278" s="38">
        <v>0</v>
      </c>
      <c r="W278" s="38">
        <v>0</v>
      </c>
      <c r="X278" s="38">
        <v>37288857.62</v>
      </c>
      <c r="Y278" s="38">
        <v>223733.15</v>
      </c>
      <c r="Z278" s="38">
        <v>124586.68</v>
      </c>
      <c r="AA278" s="38">
        <v>0</v>
      </c>
      <c r="AB278" s="38">
        <v>36940538</v>
      </c>
      <c r="AC278" s="26"/>
    </row>
    <row r="279" spans="1:29" ht="12.75">
      <c r="A279" s="48" t="s">
        <v>647</v>
      </c>
      <c r="B279" s="49" t="s">
        <v>648</v>
      </c>
      <c r="C279" s="24" t="s">
        <v>666</v>
      </c>
      <c r="D279" s="24" t="s">
        <v>667</v>
      </c>
      <c r="E279" s="38">
        <v>4129</v>
      </c>
      <c r="F279" s="38">
        <v>133141915</v>
      </c>
      <c r="G279" s="38">
        <v>54188759.41</v>
      </c>
      <c r="H279" s="38">
        <v>1322816.24</v>
      </c>
      <c r="I279" s="38">
        <v>3078036.6</v>
      </c>
      <c r="J279" s="38">
        <v>849772.91</v>
      </c>
      <c r="K279" s="38">
        <v>1042871.62</v>
      </c>
      <c r="L279" s="38">
        <v>2829968.74</v>
      </c>
      <c r="M279" s="38">
        <v>17298.44</v>
      </c>
      <c r="N279" s="38">
        <v>0</v>
      </c>
      <c r="O279" s="38">
        <v>0</v>
      </c>
      <c r="P279" s="38">
        <v>1983218.49</v>
      </c>
      <c r="Q279" s="38">
        <v>50920395.39</v>
      </c>
      <c r="R279" s="38">
        <v>50207509.85</v>
      </c>
      <c r="S279" s="38">
        <v>0</v>
      </c>
      <c r="T279" s="38">
        <v>318107.6</v>
      </c>
      <c r="U279" s="38">
        <v>0</v>
      </c>
      <c r="V279" s="38">
        <v>0</v>
      </c>
      <c r="W279" s="38">
        <v>0</v>
      </c>
      <c r="X279" s="38">
        <v>49889402.25</v>
      </c>
      <c r="Y279" s="38">
        <v>648562.23</v>
      </c>
      <c r="Z279" s="38">
        <v>216053.54</v>
      </c>
      <c r="AA279" s="38">
        <v>0</v>
      </c>
      <c r="AB279" s="38">
        <v>49024786</v>
      </c>
      <c r="AC279" s="26"/>
    </row>
    <row r="280" spans="1:29" ht="12.75">
      <c r="A280" s="48" t="s">
        <v>275</v>
      </c>
      <c r="B280" s="49" t="s">
        <v>276</v>
      </c>
      <c r="C280" s="24" t="s">
        <v>659</v>
      </c>
      <c r="D280" s="24" t="s">
        <v>658</v>
      </c>
      <c r="E280" s="38">
        <v>3779</v>
      </c>
      <c r="F280" s="38">
        <v>102240990</v>
      </c>
      <c r="G280" s="38">
        <v>41612082.93</v>
      </c>
      <c r="H280" s="38">
        <v>1203256.86</v>
      </c>
      <c r="I280" s="38">
        <v>1916584.7</v>
      </c>
      <c r="J280" s="38">
        <v>668618.41</v>
      </c>
      <c r="K280" s="38">
        <v>832617.83</v>
      </c>
      <c r="L280" s="38">
        <v>1345257.32</v>
      </c>
      <c r="M280" s="38">
        <v>75090.37</v>
      </c>
      <c r="N280" s="38">
        <v>17117.56</v>
      </c>
      <c r="O280" s="38">
        <v>330000</v>
      </c>
      <c r="P280" s="38">
        <v>1852371.8</v>
      </c>
      <c r="Q280" s="38">
        <v>38541574.3</v>
      </c>
      <c r="R280" s="38">
        <v>38001992.26</v>
      </c>
      <c r="S280" s="38">
        <v>33132.76</v>
      </c>
      <c r="T280" s="38">
        <v>251479.93</v>
      </c>
      <c r="U280" s="38">
        <v>4693.14</v>
      </c>
      <c r="V280" s="38">
        <v>23265.87</v>
      </c>
      <c r="W280" s="38">
        <v>4380.33</v>
      </c>
      <c r="X280" s="38">
        <v>37685040.23</v>
      </c>
      <c r="Y280" s="38">
        <v>226110.24</v>
      </c>
      <c r="Z280" s="38">
        <v>171526.51</v>
      </c>
      <c r="AA280" s="38">
        <v>0</v>
      </c>
      <c r="AB280" s="38">
        <v>37287403</v>
      </c>
      <c r="AC280" s="26"/>
    </row>
    <row r="281" spans="1:29" ht="12.75">
      <c r="A281" s="48" t="s">
        <v>507</v>
      </c>
      <c r="B281" s="49" t="s">
        <v>508</v>
      </c>
      <c r="C281" s="24" t="s">
        <v>655</v>
      </c>
      <c r="D281" s="24" t="s">
        <v>656</v>
      </c>
      <c r="E281" s="38">
        <v>5321</v>
      </c>
      <c r="F281" s="38">
        <v>258776811</v>
      </c>
      <c r="G281" s="38">
        <v>105322162.08</v>
      </c>
      <c r="H281" s="38">
        <v>1522149.18</v>
      </c>
      <c r="I281" s="38">
        <v>6525916.77</v>
      </c>
      <c r="J281" s="38">
        <v>1759601.68</v>
      </c>
      <c r="K281" s="38">
        <v>737047.07</v>
      </c>
      <c r="L281" s="38">
        <v>3737814.86</v>
      </c>
      <c r="M281" s="38">
        <v>40407.77</v>
      </c>
      <c r="N281" s="38">
        <v>5021.14</v>
      </c>
      <c r="O281" s="38">
        <v>628582.27</v>
      </c>
      <c r="P281" s="38">
        <v>1922024.3</v>
      </c>
      <c r="Q281" s="38">
        <v>105014633.94</v>
      </c>
      <c r="R281" s="38">
        <v>103544429.06</v>
      </c>
      <c r="S281" s="38">
        <v>37543.59</v>
      </c>
      <c r="T281" s="38">
        <v>38964.5</v>
      </c>
      <c r="U281" s="38">
        <v>2525.49</v>
      </c>
      <c r="V281" s="38">
        <v>3765.83</v>
      </c>
      <c r="W281" s="38">
        <v>0</v>
      </c>
      <c r="X281" s="38">
        <v>103461629.65</v>
      </c>
      <c r="Y281" s="38">
        <v>931154.67</v>
      </c>
      <c r="Z281" s="38">
        <v>284371.75</v>
      </c>
      <c r="AA281" s="38">
        <v>0</v>
      </c>
      <c r="AB281" s="38">
        <v>102246103</v>
      </c>
      <c r="AC281" s="26"/>
    </row>
    <row r="282" spans="1:29" ht="12.75">
      <c r="A282" s="48" t="s">
        <v>527</v>
      </c>
      <c r="B282" s="49" t="s">
        <v>528</v>
      </c>
      <c r="C282" s="24" t="s">
        <v>665</v>
      </c>
      <c r="D282" s="24" t="s">
        <v>660</v>
      </c>
      <c r="E282" s="38">
        <v>6932</v>
      </c>
      <c r="F282" s="38">
        <v>151487733</v>
      </c>
      <c r="G282" s="38">
        <v>61655507.33</v>
      </c>
      <c r="H282" s="38">
        <v>1598580.85</v>
      </c>
      <c r="I282" s="38">
        <v>1882962.34</v>
      </c>
      <c r="J282" s="38">
        <v>965532.73</v>
      </c>
      <c r="K282" s="38">
        <v>1748568.16</v>
      </c>
      <c r="L282" s="38">
        <v>1978758.17</v>
      </c>
      <c r="M282" s="38">
        <v>85909.85</v>
      </c>
      <c r="N282" s="38">
        <v>0</v>
      </c>
      <c r="O282" s="38">
        <v>0</v>
      </c>
      <c r="P282" s="38">
        <v>3522814.92</v>
      </c>
      <c r="Q282" s="38">
        <v>55569370.45</v>
      </c>
      <c r="R282" s="38">
        <v>54791399.26</v>
      </c>
      <c r="S282" s="38">
        <v>57420.53</v>
      </c>
      <c r="T282" s="38">
        <v>127920.88</v>
      </c>
      <c r="U282" s="38">
        <v>0</v>
      </c>
      <c r="V282" s="38">
        <v>0</v>
      </c>
      <c r="W282" s="38">
        <v>0</v>
      </c>
      <c r="X282" s="38">
        <v>54606057.85</v>
      </c>
      <c r="Y282" s="38">
        <v>655272.69</v>
      </c>
      <c r="Z282" s="38">
        <v>304071.35</v>
      </c>
      <c r="AA282" s="38">
        <v>0</v>
      </c>
      <c r="AB282" s="38">
        <v>53646713</v>
      </c>
      <c r="AC282" s="26"/>
    </row>
    <row r="283" spans="1:29" ht="12.75">
      <c r="A283" s="48" t="s">
        <v>445</v>
      </c>
      <c r="B283" s="49" t="s">
        <v>446</v>
      </c>
      <c r="C283" s="24" t="s">
        <v>659</v>
      </c>
      <c r="D283" s="24" t="s">
        <v>663</v>
      </c>
      <c r="E283" s="38">
        <v>1932</v>
      </c>
      <c r="F283" s="38">
        <v>75613211</v>
      </c>
      <c r="G283" s="38">
        <v>30774576.88</v>
      </c>
      <c r="H283" s="38">
        <v>374609</v>
      </c>
      <c r="I283" s="38">
        <v>1593876</v>
      </c>
      <c r="J283" s="38">
        <v>511602.91</v>
      </c>
      <c r="K283" s="38">
        <v>339784.93</v>
      </c>
      <c r="L283" s="38">
        <v>346502.71</v>
      </c>
      <c r="M283" s="38">
        <v>30544.54</v>
      </c>
      <c r="N283" s="38">
        <v>0</v>
      </c>
      <c r="O283" s="38">
        <v>13623.77</v>
      </c>
      <c r="P283" s="38">
        <v>1019807.94</v>
      </c>
      <c r="Q283" s="38">
        <v>30755182.9</v>
      </c>
      <c r="R283" s="38">
        <v>30324610.34</v>
      </c>
      <c r="S283" s="38">
        <v>4371</v>
      </c>
      <c r="T283" s="38">
        <v>4145.54</v>
      </c>
      <c r="U283" s="38">
        <v>581.42</v>
      </c>
      <c r="V283" s="38">
        <v>0</v>
      </c>
      <c r="W283" s="38">
        <v>0</v>
      </c>
      <c r="X283" s="38">
        <v>30315512.38</v>
      </c>
      <c r="Y283" s="38">
        <v>181893.07</v>
      </c>
      <c r="Z283" s="38">
        <v>94065.97</v>
      </c>
      <c r="AA283" s="38">
        <v>0</v>
      </c>
      <c r="AB283" s="38">
        <v>30039553</v>
      </c>
      <c r="AC283" s="26"/>
    </row>
    <row r="284" spans="1:29" ht="12.75">
      <c r="A284" s="48" t="s">
        <v>477</v>
      </c>
      <c r="B284" s="49" t="s">
        <v>478</v>
      </c>
      <c r="C284" s="24" t="s">
        <v>659</v>
      </c>
      <c r="D284" s="24" t="s">
        <v>658</v>
      </c>
      <c r="E284" s="38">
        <v>2724</v>
      </c>
      <c r="F284" s="38">
        <v>55803216</v>
      </c>
      <c r="G284" s="38">
        <v>22711908.91</v>
      </c>
      <c r="H284" s="38">
        <v>776020.34</v>
      </c>
      <c r="I284" s="38">
        <v>806650.15</v>
      </c>
      <c r="J284" s="38">
        <v>353091.92</v>
      </c>
      <c r="K284" s="38">
        <v>614515.89</v>
      </c>
      <c r="L284" s="38">
        <v>1682848.79</v>
      </c>
      <c r="M284" s="38">
        <v>0</v>
      </c>
      <c r="N284" s="38">
        <v>14117.4</v>
      </c>
      <c r="O284" s="38">
        <v>0</v>
      </c>
      <c r="P284" s="38">
        <v>818842.43</v>
      </c>
      <c r="Q284" s="38">
        <v>19965306.13</v>
      </c>
      <c r="R284" s="38">
        <v>19685791.84</v>
      </c>
      <c r="S284" s="38">
        <v>12615.84</v>
      </c>
      <c r="T284" s="38">
        <v>20184.24</v>
      </c>
      <c r="U284" s="38">
        <v>0</v>
      </c>
      <c r="V284" s="38">
        <v>10588.05</v>
      </c>
      <c r="W284" s="38">
        <v>8352.45</v>
      </c>
      <c r="X284" s="38">
        <v>19634051.26</v>
      </c>
      <c r="Y284" s="38">
        <v>117804.31</v>
      </c>
      <c r="Z284" s="38">
        <v>130474.44</v>
      </c>
      <c r="AA284" s="38">
        <v>0</v>
      </c>
      <c r="AB284" s="38">
        <v>19385773</v>
      </c>
      <c r="AC284" s="26"/>
    </row>
    <row r="285" spans="1:29" ht="12.75">
      <c r="A285" s="48" t="s">
        <v>423</v>
      </c>
      <c r="B285" s="49" t="s">
        <v>424</v>
      </c>
      <c r="C285" s="24" t="s">
        <v>659</v>
      </c>
      <c r="D285" s="24" t="s">
        <v>656</v>
      </c>
      <c r="E285" s="38">
        <v>3574</v>
      </c>
      <c r="F285" s="38">
        <v>100653512</v>
      </c>
      <c r="G285" s="38">
        <v>40965979.38</v>
      </c>
      <c r="H285" s="38">
        <v>2239111.1</v>
      </c>
      <c r="I285" s="38">
        <v>657443.36</v>
      </c>
      <c r="J285" s="38">
        <v>660022.9</v>
      </c>
      <c r="K285" s="38">
        <v>684065.98</v>
      </c>
      <c r="L285" s="38">
        <v>2136271.77</v>
      </c>
      <c r="M285" s="38">
        <v>36337.55</v>
      </c>
      <c r="N285" s="38">
        <v>32336.19</v>
      </c>
      <c r="O285" s="38">
        <v>0</v>
      </c>
      <c r="P285" s="38">
        <v>1604087.94</v>
      </c>
      <c r="Q285" s="38">
        <v>35551235.11</v>
      </c>
      <c r="R285" s="38">
        <v>35053517.82</v>
      </c>
      <c r="S285" s="38">
        <v>27218.85</v>
      </c>
      <c r="T285" s="38">
        <v>45384.45</v>
      </c>
      <c r="U285" s="38">
        <v>0</v>
      </c>
      <c r="V285" s="38">
        <v>13575.68</v>
      </c>
      <c r="W285" s="38">
        <v>10112.48</v>
      </c>
      <c r="X285" s="38">
        <v>34957226.36</v>
      </c>
      <c r="Y285" s="38">
        <v>209743.36</v>
      </c>
      <c r="Z285" s="38">
        <v>160967.88</v>
      </c>
      <c r="AA285" s="38">
        <v>0</v>
      </c>
      <c r="AB285" s="38">
        <v>34586515</v>
      </c>
      <c r="AC285" s="26"/>
    </row>
    <row r="286" spans="1:29" ht="12.75">
      <c r="A286" s="48" t="s">
        <v>110</v>
      </c>
      <c r="B286" s="49" t="s">
        <v>111</v>
      </c>
      <c r="C286" s="24" t="s">
        <v>659</v>
      </c>
      <c r="D286" s="24" t="s">
        <v>656</v>
      </c>
      <c r="E286" s="38">
        <v>4624</v>
      </c>
      <c r="F286" s="38">
        <v>79501089</v>
      </c>
      <c r="G286" s="38">
        <v>32356943.22</v>
      </c>
      <c r="H286" s="38">
        <v>2582193</v>
      </c>
      <c r="I286" s="38">
        <v>457232</v>
      </c>
      <c r="J286" s="38">
        <v>482930.88</v>
      </c>
      <c r="K286" s="38">
        <v>1122379.2</v>
      </c>
      <c r="L286" s="38">
        <v>1408253.65</v>
      </c>
      <c r="M286" s="38">
        <v>63309.14</v>
      </c>
      <c r="N286" s="38">
        <v>46254.54</v>
      </c>
      <c r="O286" s="38">
        <v>2003.93</v>
      </c>
      <c r="P286" s="38">
        <v>694133.07</v>
      </c>
      <c r="Q286" s="38">
        <v>27378579.57</v>
      </c>
      <c r="R286" s="38">
        <v>26995279.46</v>
      </c>
      <c r="S286" s="38">
        <v>19458.41</v>
      </c>
      <c r="T286" s="38">
        <v>44874.83</v>
      </c>
      <c r="U286" s="38">
        <v>2528.52</v>
      </c>
      <c r="V286" s="38">
        <v>18138.47</v>
      </c>
      <c r="W286" s="38">
        <v>16774.73</v>
      </c>
      <c r="X286" s="38">
        <v>26893504.5</v>
      </c>
      <c r="Y286" s="38">
        <v>161361.03</v>
      </c>
      <c r="Z286" s="38">
        <v>191389.36</v>
      </c>
      <c r="AA286" s="38">
        <v>0</v>
      </c>
      <c r="AB286" s="38">
        <v>26540754</v>
      </c>
      <c r="AC286" s="26"/>
    </row>
    <row r="287" spans="1:29" ht="12.75">
      <c r="A287" s="48" t="s">
        <v>415</v>
      </c>
      <c r="B287" s="49" t="s">
        <v>416</v>
      </c>
      <c r="C287" s="24" t="s">
        <v>655</v>
      </c>
      <c r="D287" s="24" t="s">
        <v>663</v>
      </c>
      <c r="E287" s="38">
        <v>4554</v>
      </c>
      <c r="F287" s="38">
        <v>164327321</v>
      </c>
      <c r="G287" s="38">
        <v>66881219.65</v>
      </c>
      <c r="H287" s="38">
        <v>786562.12</v>
      </c>
      <c r="I287" s="38">
        <v>2997792.25</v>
      </c>
      <c r="J287" s="38">
        <v>1114392.8</v>
      </c>
      <c r="K287" s="38">
        <v>753223.16</v>
      </c>
      <c r="L287" s="38">
        <v>2442760.54</v>
      </c>
      <c r="M287" s="38">
        <v>23939.96</v>
      </c>
      <c r="N287" s="38">
        <v>4871.74</v>
      </c>
      <c r="O287" s="38">
        <v>78839.41</v>
      </c>
      <c r="P287" s="38">
        <v>2514253</v>
      </c>
      <c r="Q287" s="38">
        <v>64388954.74</v>
      </c>
      <c r="R287" s="38">
        <v>63487509.37</v>
      </c>
      <c r="S287" s="38">
        <v>35146.74</v>
      </c>
      <c r="T287" s="38">
        <v>8654.55</v>
      </c>
      <c r="U287" s="38">
        <v>795.4</v>
      </c>
      <c r="V287" s="38">
        <v>3250.16</v>
      </c>
      <c r="W287" s="38">
        <v>1455</v>
      </c>
      <c r="X287" s="38">
        <v>63438207.52</v>
      </c>
      <c r="Y287" s="38">
        <v>570943.87</v>
      </c>
      <c r="Z287" s="38">
        <v>217102.93</v>
      </c>
      <c r="AA287" s="38">
        <v>0</v>
      </c>
      <c r="AB287" s="38">
        <v>62650161</v>
      </c>
      <c r="AC287" s="26"/>
    </row>
    <row r="288" spans="1:29" ht="12.75">
      <c r="A288" s="48" t="s">
        <v>172</v>
      </c>
      <c r="B288" s="49" t="s">
        <v>173</v>
      </c>
      <c r="C288" s="24" t="s">
        <v>659</v>
      </c>
      <c r="D288" s="24" t="s">
        <v>657</v>
      </c>
      <c r="E288" s="38">
        <v>7550</v>
      </c>
      <c r="F288" s="38">
        <v>69741455</v>
      </c>
      <c r="G288" s="38">
        <v>28384772.19</v>
      </c>
      <c r="H288" s="38">
        <v>1265697.99</v>
      </c>
      <c r="I288" s="38">
        <v>1011707.34</v>
      </c>
      <c r="J288" s="38">
        <v>411555.4</v>
      </c>
      <c r="K288" s="38">
        <v>1392652.1</v>
      </c>
      <c r="L288" s="38">
        <v>1517235.01</v>
      </c>
      <c r="M288" s="38">
        <v>100545.34</v>
      </c>
      <c r="N288" s="38">
        <v>34701.04</v>
      </c>
      <c r="O288" s="38">
        <v>1492.06</v>
      </c>
      <c r="P288" s="38">
        <v>851108.94</v>
      </c>
      <c r="Q288" s="38">
        <v>24644602.45</v>
      </c>
      <c r="R288" s="38">
        <v>24299578.02</v>
      </c>
      <c r="S288" s="38">
        <v>3268.37</v>
      </c>
      <c r="T288" s="38">
        <v>0</v>
      </c>
      <c r="U288" s="38">
        <v>0</v>
      </c>
      <c r="V288" s="38">
        <v>26025.78</v>
      </c>
      <c r="W288" s="38">
        <v>0</v>
      </c>
      <c r="X288" s="38">
        <v>24270283.87</v>
      </c>
      <c r="Y288" s="38">
        <v>145621.7</v>
      </c>
      <c r="Z288" s="38">
        <v>298371.8</v>
      </c>
      <c r="AA288" s="38">
        <v>0</v>
      </c>
      <c r="AB288" s="38">
        <v>23826290</v>
      </c>
      <c r="AC288" s="26"/>
    </row>
    <row r="289" spans="1:29" ht="12.75">
      <c r="A289" s="48" t="s">
        <v>210</v>
      </c>
      <c r="B289" s="49" t="s">
        <v>211</v>
      </c>
      <c r="C289" s="24" t="s">
        <v>659</v>
      </c>
      <c r="D289" s="24" t="s">
        <v>658</v>
      </c>
      <c r="E289" s="38">
        <v>3742</v>
      </c>
      <c r="F289" s="38">
        <v>116484064</v>
      </c>
      <c r="G289" s="38">
        <v>47409014.05</v>
      </c>
      <c r="H289" s="38">
        <v>1899961.49</v>
      </c>
      <c r="I289" s="38">
        <v>957109.5</v>
      </c>
      <c r="J289" s="38">
        <v>757573.66</v>
      </c>
      <c r="K289" s="38">
        <v>674018.18</v>
      </c>
      <c r="L289" s="38">
        <v>1737741.09</v>
      </c>
      <c r="M289" s="38">
        <v>52786.8</v>
      </c>
      <c r="N289" s="38">
        <v>35243.29</v>
      </c>
      <c r="O289" s="38">
        <v>0</v>
      </c>
      <c r="P289" s="38">
        <v>665541.99</v>
      </c>
      <c r="Q289" s="38">
        <v>44058404.37</v>
      </c>
      <c r="R289" s="38">
        <v>43441586.71</v>
      </c>
      <c r="S289" s="38">
        <v>33974.2</v>
      </c>
      <c r="T289" s="38">
        <v>28726.55</v>
      </c>
      <c r="U289" s="38">
        <v>3419.37</v>
      </c>
      <c r="V289" s="38">
        <v>22190.25</v>
      </c>
      <c r="W289" s="38">
        <v>28864.26</v>
      </c>
      <c r="X289" s="38">
        <v>43324412.08</v>
      </c>
      <c r="Y289" s="38">
        <v>259946.47</v>
      </c>
      <c r="Z289" s="38">
        <v>179372.99</v>
      </c>
      <c r="AA289" s="38">
        <v>0</v>
      </c>
      <c r="AB289" s="38">
        <v>42885093</v>
      </c>
      <c r="AC289" s="26"/>
    </row>
    <row r="290" spans="1:29" ht="12.75">
      <c r="A290" s="48" t="s">
        <v>186</v>
      </c>
      <c r="B290" s="49" t="s">
        <v>187</v>
      </c>
      <c r="C290" s="24" t="s">
        <v>659</v>
      </c>
      <c r="D290" s="24" t="s">
        <v>656</v>
      </c>
      <c r="E290" s="38">
        <v>2695</v>
      </c>
      <c r="F290" s="38">
        <v>86124248</v>
      </c>
      <c r="G290" s="38">
        <v>35052568.94</v>
      </c>
      <c r="H290" s="38">
        <v>1268842.58</v>
      </c>
      <c r="I290" s="38">
        <v>523977</v>
      </c>
      <c r="J290" s="38">
        <v>574714.74</v>
      </c>
      <c r="K290" s="38">
        <v>528051.29</v>
      </c>
      <c r="L290" s="38">
        <v>777581.34</v>
      </c>
      <c r="M290" s="38">
        <v>28961.64</v>
      </c>
      <c r="N290" s="38">
        <v>11063.46</v>
      </c>
      <c r="O290" s="38">
        <v>0</v>
      </c>
      <c r="P290" s="38">
        <v>1031388.7</v>
      </c>
      <c r="Q290" s="38">
        <v>32505371.67</v>
      </c>
      <c r="R290" s="38">
        <v>32050296.47</v>
      </c>
      <c r="S290" s="38">
        <v>8214.87</v>
      </c>
      <c r="T290" s="38">
        <v>4681.57</v>
      </c>
      <c r="U290" s="38">
        <v>0</v>
      </c>
      <c r="V290" s="38">
        <v>3512</v>
      </c>
      <c r="W290" s="38">
        <v>0</v>
      </c>
      <c r="X290" s="38">
        <v>32033888.03</v>
      </c>
      <c r="Y290" s="38">
        <v>192203.33</v>
      </c>
      <c r="Z290" s="38">
        <v>127138.09</v>
      </c>
      <c r="AA290" s="38">
        <v>0</v>
      </c>
      <c r="AB290" s="38">
        <v>31714547</v>
      </c>
      <c r="AC290" s="26"/>
    </row>
    <row r="291" spans="1:29" ht="12.75">
      <c r="A291" s="48" t="s">
        <v>277</v>
      </c>
      <c r="B291" s="49" t="s">
        <v>278</v>
      </c>
      <c r="C291" s="24" t="s">
        <v>659</v>
      </c>
      <c r="D291" s="24" t="s">
        <v>658</v>
      </c>
      <c r="E291" s="38">
        <v>4529</v>
      </c>
      <c r="F291" s="38">
        <v>86243983</v>
      </c>
      <c r="G291" s="38">
        <v>35101301.08</v>
      </c>
      <c r="H291" s="38">
        <v>1374102</v>
      </c>
      <c r="I291" s="38">
        <v>506132</v>
      </c>
      <c r="J291" s="38">
        <v>548964.42</v>
      </c>
      <c r="K291" s="38">
        <v>1105787.93</v>
      </c>
      <c r="L291" s="38">
        <v>2063489.87</v>
      </c>
      <c r="M291" s="38">
        <v>36150.03</v>
      </c>
      <c r="N291" s="38">
        <v>6148.54</v>
      </c>
      <c r="O291" s="38">
        <v>11715.76</v>
      </c>
      <c r="P291" s="38">
        <v>1633481.3</v>
      </c>
      <c r="Q291" s="38">
        <v>29925522.07</v>
      </c>
      <c r="R291" s="38">
        <v>29506564.76</v>
      </c>
      <c r="S291" s="38">
        <v>21148.18</v>
      </c>
      <c r="T291" s="38">
        <v>28696</v>
      </c>
      <c r="U291" s="38">
        <v>0</v>
      </c>
      <c r="V291" s="38">
        <v>473.51</v>
      </c>
      <c r="W291" s="38">
        <v>0</v>
      </c>
      <c r="X291" s="38">
        <v>29456247.07</v>
      </c>
      <c r="Y291" s="38">
        <v>176737.48</v>
      </c>
      <c r="Z291" s="38">
        <v>193305.87</v>
      </c>
      <c r="AA291" s="38">
        <v>0</v>
      </c>
      <c r="AB291" s="38">
        <v>29086204</v>
      </c>
      <c r="AC291" s="26"/>
    </row>
    <row r="292" spans="1:29" ht="12.75">
      <c r="A292" s="48" t="s">
        <v>241</v>
      </c>
      <c r="B292" s="49" t="s">
        <v>242</v>
      </c>
      <c r="C292" s="24" t="s">
        <v>659</v>
      </c>
      <c r="D292" s="24" t="s">
        <v>657</v>
      </c>
      <c r="E292" s="38">
        <v>1852</v>
      </c>
      <c r="F292" s="38">
        <v>68614465</v>
      </c>
      <c r="G292" s="38">
        <v>27926087.26</v>
      </c>
      <c r="H292" s="38">
        <v>1242031.93</v>
      </c>
      <c r="I292" s="38">
        <v>827210</v>
      </c>
      <c r="J292" s="38">
        <v>455964</v>
      </c>
      <c r="K292" s="38">
        <v>268034</v>
      </c>
      <c r="L292" s="38">
        <v>1650000</v>
      </c>
      <c r="M292" s="38">
        <v>21000</v>
      </c>
      <c r="N292" s="38">
        <v>4000</v>
      </c>
      <c r="O292" s="38">
        <v>150000</v>
      </c>
      <c r="P292" s="38">
        <v>500000</v>
      </c>
      <c r="Q292" s="38">
        <v>25374195.33</v>
      </c>
      <c r="R292" s="38">
        <v>25018956.6</v>
      </c>
      <c r="S292" s="38">
        <v>12000</v>
      </c>
      <c r="T292" s="38">
        <v>75000</v>
      </c>
      <c r="U292" s="38">
        <v>1287</v>
      </c>
      <c r="V292" s="38">
        <v>9808</v>
      </c>
      <c r="W292" s="38">
        <v>0</v>
      </c>
      <c r="X292" s="38">
        <v>24920861.6</v>
      </c>
      <c r="Y292" s="38">
        <v>149525.17</v>
      </c>
      <c r="Z292" s="38">
        <v>97915.27</v>
      </c>
      <c r="AA292" s="38">
        <v>0</v>
      </c>
      <c r="AB292" s="38">
        <v>24673421</v>
      </c>
      <c r="AC292" s="26"/>
    </row>
    <row r="293" spans="1:29" ht="12.75">
      <c r="A293" s="48" t="s">
        <v>150</v>
      </c>
      <c r="B293" s="49" t="s">
        <v>151</v>
      </c>
      <c r="C293" s="24" t="s">
        <v>655</v>
      </c>
      <c r="D293" s="24" t="s">
        <v>657</v>
      </c>
      <c r="E293" s="38">
        <v>3661</v>
      </c>
      <c r="F293" s="38">
        <v>253590772</v>
      </c>
      <c r="G293" s="38">
        <v>103211444.2</v>
      </c>
      <c r="H293" s="38">
        <v>4866354.71</v>
      </c>
      <c r="I293" s="38">
        <v>3836388.15</v>
      </c>
      <c r="J293" s="38">
        <v>1744000</v>
      </c>
      <c r="K293" s="38">
        <v>510000</v>
      </c>
      <c r="L293" s="38">
        <v>1770000</v>
      </c>
      <c r="M293" s="38">
        <v>11000</v>
      </c>
      <c r="N293" s="38">
        <v>2000</v>
      </c>
      <c r="O293" s="38">
        <v>457797.52</v>
      </c>
      <c r="P293" s="38">
        <v>4000000</v>
      </c>
      <c r="Q293" s="38">
        <v>97174680.12</v>
      </c>
      <c r="R293" s="38">
        <v>95814234.6</v>
      </c>
      <c r="S293" s="38">
        <v>6000</v>
      </c>
      <c r="T293" s="38">
        <v>30000</v>
      </c>
      <c r="U293" s="38">
        <v>170</v>
      </c>
      <c r="V293" s="38">
        <v>0</v>
      </c>
      <c r="W293" s="38">
        <v>0</v>
      </c>
      <c r="X293" s="38">
        <v>95778064.6</v>
      </c>
      <c r="Y293" s="38">
        <v>862002.58</v>
      </c>
      <c r="Z293" s="38">
        <v>232343.34</v>
      </c>
      <c r="AA293" s="38">
        <v>0</v>
      </c>
      <c r="AB293" s="38">
        <v>94683719</v>
      </c>
      <c r="AC293" s="26"/>
    </row>
    <row r="294" spans="1:29" ht="12.75">
      <c r="A294" s="48" t="s">
        <v>279</v>
      </c>
      <c r="B294" s="49" t="s">
        <v>280</v>
      </c>
      <c r="C294" s="24" t="s">
        <v>659</v>
      </c>
      <c r="D294" s="24" t="s">
        <v>658</v>
      </c>
      <c r="E294" s="38">
        <v>3302</v>
      </c>
      <c r="F294" s="38">
        <v>132619770</v>
      </c>
      <c r="G294" s="38">
        <v>53976246.39</v>
      </c>
      <c r="H294" s="38">
        <v>1894799.6</v>
      </c>
      <c r="I294" s="38">
        <v>1176253.09</v>
      </c>
      <c r="J294" s="38">
        <v>896419.62</v>
      </c>
      <c r="K294" s="38">
        <v>448600.13</v>
      </c>
      <c r="L294" s="38">
        <v>2934967.57</v>
      </c>
      <c r="M294" s="38">
        <v>74122.98</v>
      </c>
      <c r="N294" s="38">
        <v>12673.2</v>
      </c>
      <c r="O294" s="38">
        <v>0</v>
      </c>
      <c r="P294" s="38">
        <v>1280902.67</v>
      </c>
      <c r="Q294" s="38">
        <v>49402852.95</v>
      </c>
      <c r="R294" s="38">
        <v>48711213.01</v>
      </c>
      <c r="S294" s="38">
        <v>9732.44</v>
      </c>
      <c r="T294" s="38">
        <v>832.03</v>
      </c>
      <c r="U294" s="38">
        <v>3866.79</v>
      </c>
      <c r="V294" s="38">
        <v>3065.71</v>
      </c>
      <c r="W294" s="38">
        <v>18077.22</v>
      </c>
      <c r="X294" s="38">
        <v>48675638.82</v>
      </c>
      <c r="Y294" s="38">
        <v>292053.83</v>
      </c>
      <c r="Z294" s="38">
        <v>164502.5</v>
      </c>
      <c r="AA294" s="38">
        <v>0</v>
      </c>
      <c r="AB294" s="38">
        <v>48219082</v>
      </c>
      <c r="AC294" s="26"/>
    </row>
    <row r="295" spans="1:29" ht="12.75">
      <c r="A295" s="48" t="s">
        <v>98</v>
      </c>
      <c r="B295" s="49" t="s">
        <v>99</v>
      </c>
      <c r="C295" s="24" t="s">
        <v>655</v>
      </c>
      <c r="D295" s="24" t="s">
        <v>656</v>
      </c>
      <c r="E295" s="38">
        <v>4971</v>
      </c>
      <c r="F295" s="38">
        <v>99902004</v>
      </c>
      <c r="G295" s="38">
        <v>40660115.63</v>
      </c>
      <c r="H295" s="38">
        <v>2444486</v>
      </c>
      <c r="I295" s="38">
        <v>476726</v>
      </c>
      <c r="J295" s="38">
        <v>605981.6</v>
      </c>
      <c r="K295" s="38">
        <v>1357431.67</v>
      </c>
      <c r="L295" s="38">
        <v>1905432.13</v>
      </c>
      <c r="M295" s="38">
        <v>118235.2</v>
      </c>
      <c r="N295" s="38">
        <v>900.45</v>
      </c>
      <c r="O295" s="38">
        <v>0</v>
      </c>
      <c r="P295" s="38">
        <v>2436068.88</v>
      </c>
      <c r="Q295" s="38">
        <v>33480268.9</v>
      </c>
      <c r="R295" s="38">
        <v>33011545.14</v>
      </c>
      <c r="S295" s="38">
        <v>13702.78</v>
      </c>
      <c r="T295" s="38">
        <v>252444.06</v>
      </c>
      <c r="U295" s="38">
        <v>1714</v>
      </c>
      <c r="V295" s="38">
        <v>675.34</v>
      </c>
      <c r="W295" s="38">
        <v>0</v>
      </c>
      <c r="X295" s="38">
        <v>32743008.96</v>
      </c>
      <c r="Y295" s="38">
        <v>294687.08</v>
      </c>
      <c r="Z295" s="38">
        <v>210552.45</v>
      </c>
      <c r="AA295" s="38">
        <v>0</v>
      </c>
      <c r="AB295" s="38">
        <v>32237769</v>
      </c>
      <c r="AC295" s="26"/>
    </row>
    <row r="296" spans="1:29" ht="12.75">
      <c r="A296" s="48" t="s">
        <v>112</v>
      </c>
      <c r="B296" s="49" t="s">
        <v>113</v>
      </c>
      <c r="C296" s="24" t="s">
        <v>659</v>
      </c>
      <c r="D296" s="24" t="s">
        <v>656</v>
      </c>
      <c r="E296" s="38">
        <v>2871</v>
      </c>
      <c r="F296" s="38">
        <v>28345493</v>
      </c>
      <c r="G296" s="38">
        <v>11536615.65</v>
      </c>
      <c r="H296" s="38">
        <v>858693.55</v>
      </c>
      <c r="I296" s="38">
        <v>185621.77</v>
      </c>
      <c r="J296" s="38">
        <v>160851.87</v>
      </c>
      <c r="K296" s="38">
        <v>698289.37</v>
      </c>
      <c r="L296" s="38">
        <v>564306.16</v>
      </c>
      <c r="M296" s="38">
        <v>26791.02</v>
      </c>
      <c r="N296" s="38">
        <v>51105.92</v>
      </c>
      <c r="O296" s="38">
        <v>0</v>
      </c>
      <c r="P296" s="38">
        <v>387010.3</v>
      </c>
      <c r="Q296" s="38">
        <v>9296892.97</v>
      </c>
      <c r="R296" s="38">
        <v>9166736.47</v>
      </c>
      <c r="S296" s="38">
        <v>8631.41</v>
      </c>
      <c r="T296" s="38">
        <v>24460.12</v>
      </c>
      <c r="U296" s="38">
        <v>1496.23</v>
      </c>
      <c r="V296" s="38">
        <v>6138.25</v>
      </c>
      <c r="W296" s="38">
        <v>0</v>
      </c>
      <c r="X296" s="38">
        <v>9126010.46</v>
      </c>
      <c r="Y296" s="38">
        <v>54756.06</v>
      </c>
      <c r="Z296" s="38">
        <v>111842.64</v>
      </c>
      <c r="AA296" s="38">
        <v>0</v>
      </c>
      <c r="AB296" s="38">
        <v>8959412</v>
      </c>
      <c r="AC296" s="26"/>
    </row>
    <row r="297" spans="1:29" ht="12.75">
      <c r="A297" s="48" t="s">
        <v>605</v>
      </c>
      <c r="B297" s="49" t="s">
        <v>606</v>
      </c>
      <c r="C297" s="24" t="s">
        <v>666</v>
      </c>
      <c r="D297" s="24" t="s">
        <v>667</v>
      </c>
      <c r="E297" s="38">
        <v>14115</v>
      </c>
      <c r="F297" s="38">
        <v>820291921</v>
      </c>
      <c r="G297" s="38">
        <v>333858811.85</v>
      </c>
      <c r="H297" s="38">
        <v>11797604.84</v>
      </c>
      <c r="I297" s="38">
        <v>7267847.6</v>
      </c>
      <c r="J297" s="38">
        <v>5642086.36</v>
      </c>
      <c r="K297" s="38">
        <v>1250157.67</v>
      </c>
      <c r="L297" s="38">
        <v>10306018.8</v>
      </c>
      <c r="M297" s="38">
        <v>0</v>
      </c>
      <c r="N297" s="38">
        <v>0</v>
      </c>
      <c r="O297" s="38">
        <v>500000</v>
      </c>
      <c r="P297" s="38">
        <v>12609809.67</v>
      </c>
      <c r="Q297" s="38">
        <v>310305154.83</v>
      </c>
      <c r="R297" s="38">
        <v>305960882.66</v>
      </c>
      <c r="S297" s="38">
        <v>169575.08</v>
      </c>
      <c r="T297" s="38">
        <v>125836.16</v>
      </c>
      <c r="U297" s="38">
        <v>0</v>
      </c>
      <c r="V297" s="38">
        <v>0</v>
      </c>
      <c r="W297" s="38">
        <v>0</v>
      </c>
      <c r="X297" s="38">
        <v>305665471.42</v>
      </c>
      <c r="Y297" s="38">
        <v>2750989.24</v>
      </c>
      <c r="Z297" s="38">
        <v>959378.57</v>
      </c>
      <c r="AA297" s="38">
        <v>0</v>
      </c>
      <c r="AB297" s="38">
        <v>301955104</v>
      </c>
      <c r="AC297" s="26"/>
    </row>
    <row r="298" spans="1:29" ht="12.75">
      <c r="A298" s="48" t="s">
        <v>529</v>
      </c>
      <c r="B298" s="49" t="s">
        <v>530</v>
      </c>
      <c r="C298" s="24" t="s">
        <v>665</v>
      </c>
      <c r="D298" s="24" t="s">
        <v>660</v>
      </c>
      <c r="E298" s="38">
        <v>9003</v>
      </c>
      <c r="F298" s="38">
        <v>396744443</v>
      </c>
      <c r="G298" s="38">
        <v>161474988.3</v>
      </c>
      <c r="H298" s="38">
        <v>4592019.35</v>
      </c>
      <c r="I298" s="38">
        <v>4781968.9</v>
      </c>
      <c r="J298" s="38">
        <v>2679957.67</v>
      </c>
      <c r="K298" s="38">
        <v>1252374.31</v>
      </c>
      <c r="L298" s="38">
        <v>3452715.02</v>
      </c>
      <c r="M298" s="38">
        <v>53391.19</v>
      </c>
      <c r="N298" s="38">
        <v>424.35</v>
      </c>
      <c r="O298" s="38">
        <v>163260.35</v>
      </c>
      <c r="P298" s="38">
        <v>13225913.19</v>
      </c>
      <c r="Q298" s="38">
        <v>146196817.11</v>
      </c>
      <c r="R298" s="38">
        <v>144150061.67</v>
      </c>
      <c r="S298" s="38">
        <v>22933.76</v>
      </c>
      <c r="T298" s="38">
        <v>163574.95</v>
      </c>
      <c r="U298" s="38">
        <v>0</v>
      </c>
      <c r="V298" s="38">
        <v>318.26</v>
      </c>
      <c r="W298" s="38">
        <v>0</v>
      </c>
      <c r="X298" s="38">
        <v>143963234.7</v>
      </c>
      <c r="Y298" s="38">
        <v>1727558.82</v>
      </c>
      <c r="Z298" s="38">
        <v>463209.11</v>
      </c>
      <c r="AA298" s="38">
        <v>0</v>
      </c>
      <c r="AB298" s="38">
        <v>141772467</v>
      </c>
      <c r="AC298" s="26"/>
    </row>
    <row r="299" spans="1:29" ht="12.75">
      <c r="A299" s="48" t="s">
        <v>281</v>
      </c>
      <c r="B299" s="49" t="s">
        <v>282</v>
      </c>
      <c r="C299" s="24" t="s">
        <v>659</v>
      </c>
      <c r="D299" s="24" t="s">
        <v>658</v>
      </c>
      <c r="E299" s="38">
        <v>3881</v>
      </c>
      <c r="F299" s="38">
        <v>127356281</v>
      </c>
      <c r="G299" s="38">
        <v>51834006.37</v>
      </c>
      <c r="H299" s="38">
        <v>2020710.59</v>
      </c>
      <c r="I299" s="38">
        <v>883332.03</v>
      </c>
      <c r="J299" s="38">
        <v>834225.43</v>
      </c>
      <c r="K299" s="38">
        <v>674794.57</v>
      </c>
      <c r="L299" s="38">
        <v>3107586.46</v>
      </c>
      <c r="M299" s="38">
        <v>17755.69</v>
      </c>
      <c r="N299" s="38">
        <v>15439.96</v>
      </c>
      <c r="O299" s="38">
        <v>0</v>
      </c>
      <c r="P299" s="38">
        <v>1886679.78</v>
      </c>
      <c r="Q299" s="38">
        <v>45828596.78</v>
      </c>
      <c r="R299" s="38">
        <v>45186996.43</v>
      </c>
      <c r="S299" s="38">
        <v>1373.84</v>
      </c>
      <c r="T299" s="38">
        <v>24122.51</v>
      </c>
      <c r="U299" s="38">
        <v>51.36</v>
      </c>
      <c r="V299" s="38">
        <v>5638.13</v>
      </c>
      <c r="W299" s="38">
        <v>22468.55</v>
      </c>
      <c r="X299" s="38">
        <v>45133342.04</v>
      </c>
      <c r="Y299" s="38">
        <v>270800.05</v>
      </c>
      <c r="Z299" s="38">
        <v>183710.76</v>
      </c>
      <c r="AA299" s="38">
        <v>0</v>
      </c>
      <c r="AB299" s="38">
        <v>44678831</v>
      </c>
      <c r="AC299" s="26"/>
    </row>
    <row r="300" spans="1:29" ht="12.75">
      <c r="A300" s="48" t="s">
        <v>174</v>
      </c>
      <c r="B300" s="49" t="s">
        <v>175</v>
      </c>
      <c r="C300" s="24" t="s">
        <v>659</v>
      </c>
      <c r="D300" s="24" t="s">
        <v>657</v>
      </c>
      <c r="E300" s="38">
        <v>2845</v>
      </c>
      <c r="F300" s="38">
        <v>99904120</v>
      </c>
      <c r="G300" s="38">
        <v>40660976.84</v>
      </c>
      <c r="H300" s="38">
        <v>1548341.6</v>
      </c>
      <c r="I300" s="38">
        <v>418816.56</v>
      </c>
      <c r="J300" s="38">
        <v>667886.59</v>
      </c>
      <c r="K300" s="38">
        <v>512748.04</v>
      </c>
      <c r="L300" s="38">
        <v>1302596.48</v>
      </c>
      <c r="M300" s="38">
        <v>45161.02</v>
      </c>
      <c r="N300" s="38">
        <v>49190.87</v>
      </c>
      <c r="O300" s="38">
        <v>46828</v>
      </c>
      <c r="P300" s="38">
        <v>1577342.27</v>
      </c>
      <c r="Q300" s="38">
        <v>36665471.71</v>
      </c>
      <c r="R300" s="38">
        <v>36152155.11</v>
      </c>
      <c r="S300" s="38">
        <v>5342.63</v>
      </c>
      <c r="T300" s="38">
        <v>51033.62</v>
      </c>
      <c r="U300" s="38">
        <v>34.83</v>
      </c>
      <c r="V300" s="38">
        <v>23237.06</v>
      </c>
      <c r="W300" s="38">
        <v>30677.94</v>
      </c>
      <c r="X300" s="38">
        <v>36041829.03</v>
      </c>
      <c r="Y300" s="38">
        <v>216250.97</v>
      </c>
      <c r="Z300" s="38">
        <v>137407.66</v>
      </c>
      <c r="AA300" s="38">
        <v>0</v>
      </c>
      <c r="AB300" s="38">
        <v>35688170</v>
      </c>
      <c r="AC300" s="26"/>
    </row>
    <row r="301" spans="1:29" ht="12.75">
      <c r="A301" s="48" t="s">
        <v>411</v>
      </c>
      <c r="B301" s="49" t="s">
        <v>412</v>
      </c>
      <c r="C301" s="24" t="s">
        <v>659</v>
      </c>
      <c r="D301" s="24" t="s">
        <v>658</v>
      </c>
      <c r="E301" s="38">
        <v>3685</v>
      </c>
      <c r="F301" s="38">
        <v>142746569</v>
      </c>
      <c r="G301" s="38">
        <v>58097853.58</v>
      </c>
      <c r="H301" s="38">
        <v>1938099.37</v>
      </c>
      <c r="I301" s="38">
        <v>4608213.1</v>
      </c>
      <c r="J301" s="38">
        <v>962309.96</v>
      </c>
      <c r="K301" s="38">
        <v>570450.83</v>
      </c>
      <c r="L301" s="38">
        <v>4059739.41</v>
      </c>
      <c r="M301" s="38">
        <v>44964.86</v>
      </c>
      <c r="N301" s="38">
        <v>24252.36</v>
      </c>
      <c r="O301" s="38">
        <v>0</v>
      </c>
      <c r="P301" s="38">
        <v>2285488.64</v>
      </c>
      <c r="Q301" s="38">
        <v>54745381.17</v>
      </c>
      <c r="R301" s="38">
        <v>53978945.83</v>
      </c>
      <c r="S301" s="38">
        <v>24012.31</v>
      </c>
      <c r="T301" s="38">
        <v>15330.71</v>
      </c>
      <c r="U301" s="38">
        <v>702.56</v>
      </c>
      <c r="V301" s="38">
        <v>7552.13</v>
      </c>
      <c r="W301" s="38">
        <v>3415.5</v>
      </c>
      <c r="X301" s="38">
        <v>53927932.62</v>
      </c>
      <c r="Y301" s="38">
        <v>323567.6</v>
      </c>
      <c r="Z301" s="38">
        <v>190431.38</v>
      </c>
      <c r="AA301" s="38">
        <v>0</v>
      </c>
      <c r="AB301" s="38">
        <v>53413934</v>
      </c>
      <c r="AC301" s="26"/>
    </row>
    <row r="302" spans="1:29" ht="12.75">
      <c r="A302" s="48" t="s">
        <v>583</v>
      </c>
      <c r="B302" s="49" t="s">
        <v>584</v>
      </c>
      <c r="C302" s="24" t="s">
        <v>665</v>
      </c>
      <c r="D302" s="24" t="s">
        <v>664</v>
      </c>
      <c r="E302" s="38">
        <v>9957</v>
      </c>
      <c r="F302" s="38">
        <v>297855329</v>
      </c>
      <c r="G302" s="38">
        <v>121227118.9</v>
      </c>
      <c r="H302" s="38">
        <v>4271671.09</v>
      </c>
      <c r="I302" s="38">
        <v>3703407.84</v>
      </c>
      <c r="J302" s="38">
        <v>1968092.08</v>
      </c>
      <c r="K302" s="38">
        <v>2172889.27</v>
      </c>
      <c r="L302" s="38">
        <v>3086216.03</v>
      </c>
      <c r="M302" s="38">
        <v>51976.22</v>
      </c>
      <c r="N302" s="38">
        <v>10381.83</v>
      </c>
      <c r="O302" s="38">
        <v>380184.3</v>
      </c>
      <c r="P302" s="38">
        <v>4241334.02</v>
      </c>
      <c r="Q302" s="38">
        <v>112683966.06</v>
      </c>
      <c r="R302" s="38">
        <v>111106390.54</v>
      </c>
      <c r="S302" s="38">
        <v>114434.44</v>
      </c>
      <c r="T302" s="38">
        <v>197758.08</v>
      </c>
      <c r="U302" s="38">
        <v>2013.39</v>
      </c>
      <c r="V302" s="38">
        <v>0</v>
      </c>
      <c r="W302" s="38">
        <v>0</v>
      </c>
      <c r="X302" s="38">
        <v>110792184.63</v>
      </c>
      <c r="Y302" s="38">
        <v>1329506.22</v>
      </c>
      <c r="Z302" s="38">
        <v>459972.44</v>
      </c>
      <c r="AA302" s="38">
        <v>0</v>
      </c>
      <c r="AB302" s="38">
        <v>109002706</v>
      </c>
      <c r="AC302" s="26"/>
    </row>
    <row r="303" spans="1:29" ht="12.75">
      <c r="A303" s="48" t="s">
        <v>571</v>
      </c>
      <c r="B303" s="49" t="s">
        <v>572</v>
      </c>
      <c r="C303" s="24" t="s">
        <v>665</v>
      </c>
      <c r="D303" s="24" t="s">
        <v>663</v>
      </c>
      <c r="E303" s="38">
        <v>8004</v>
      </c>
      <c r="F303" s="38">
        <v>175284076</v>
      </c>
      <c r="G303" s="38">
        <v>71340618.93</v>
      </c>
      <c r="H303" s="38">
        <v>1381029.19</v>
      </c>
      <c r="I303" s="38">
        <v>3548538.61</v>
      </c>
      <c r="J303" s="38">
        <v>1133565.62</v>
      </c>
      <c r="K303" s="38">
        <v>1670436.01</v>
      </c>
      <c r="L303" s="38">
        <v>2655642.44</v>
      </c>
      <c r="M303" s="38">
        <v>11640.2</v>
      </c>
      <c r="N303" s="38">
        <v>0</v>
      </c>
      <c r="O303" s="38">
        <v>153450.23</v>
      </c>
      <c r="P303" s="38">
        <v>4400731.44</v>
      </c>
      <c r="Q303" s="38">
        <v>65749793.65</v>
      </c>
      <c r="R303" s="38">
        <v>64829296.54</v>
      </c>
      <c r="S303" s="38">
        <v>33701.8</v>
      </c>
      <c r="T303" s="38">
        <v>59146.5</v>
      </c>
      <c r="U303" s="38">
        <v>168.14</v>
      </c>
      <c r="V303" s="38">
        <v>0</v>
      </c>
      <c r="W303" s="38">
        <v>0</v>
      </c>
      <c r="X303" s="38">
        <v>64736280.1</v>
      </c>
      <c r="Y303" s="38">
        <v>776835.36</v>
      </c>
      <c r="Z303" s="38">
        <v>349111.77</v>
      </c>
      <c r="AA303" s="38">
        <v>0</v>
      </c>
      <c r="AB303" s="38">
        <v>63610333</v>
      </c>
      <c r="AC303" s="26"/>
    </row>
    <row r="304" spans="1:29" ht="12.75">
      <c r="A304" s="48" t="s">
        <v>649</v>
      </c>
      <c r="B304" s="49" t="s">
        <v>650</v>
      </c>
      <c r="C304" s="24" t="s">
        <v>666</v>
      </c>
      <c r="D304" s="24" t="s">
        <v>667</v>
      </c>
      <c r="E304" s="38">
        <v>6378</v>
      </c>
      <c r="F304" s="38">
        <v>145777401</v>
      </c>
      <c r="G304" s="38">
        <v>59331402.21</v>
      </c>
      <c r="H304" s="38">
        <v>4038764.53</v>
      </c>
      <c r="I304" s="38">
        <v>854983.11</v>
      </c>
      <c r="J304" s="38">
        <v>880273.13</v>
      </c>
      <c r="K304" s="38">
        <v>1630010.58</v>
      </c>
      <c r="L304" s="38">
        <v>2068608.37</v>
      </c>
      <c r="M304" s="38">
        <v>60033.39</v>
      </c>
      <c r="N304" s="38">
        <v>0</v>
      </c>
      <c r="O304" s="38">
        <v>0</v>
      </c>
      <c r="P304" s="38">
        <v>2252522.19</v>
      </c>
      <c r="Q304" s="38">
        <v>51016719.39</v>
      </c>
      <c r="R304" s="38">
        <v>50302485.32</v>
      </c>
      <c r="S304" s="38">
        <v>33241.03</v>
      </c>
      <c r="T304" s="38">
        <v>29947.7</v>
      </c>
      <c r="U304" s="38">
        <v>1375.43</v>
      </c>
      <c r="V304" s="38">
        <v>0</v>
      </c>
      <c r="W304" s="38">
        <v>0</v>
      </c>
      <c r="X304" s="38">
        <v>50237921.16</v>
      </c>
      <c r="Y304" s="38">
        <v>653092.98</v>
      </c>
      <c r="Z304" s="38">
        <v>299322.49</v>
      </c>
      <c r="AA304" s="38">
        <v>0</v>
      </c>
      <c r="AB304" s="38">
        <v>49285506</v>
      </c>
      <c r="AC304" s="26"/>
    </row>
    <row r="305" spans="1:29" ht="12.75">
      <c r="A305" s="48" t="s">
        <v>607</v>
      </c>
      <c r="B305" s="49" t="s">
        <v>608</v>
      </c>
      <c r="C305" s="24" t="s">
        <v>666</v>
      </c>
      <c r="D305" s="24" t="s">
        <v>667</v>
      </c>
      <c r="E305" s="38">
        <v>9255</v>
      </c>
      <c r="F305" s="38">
        <v>267913245</v>
      </c>
      <c r="G305" s="38">
        <v>109040690.72</v>
      </c>
      <c r="H305" s="38">
        <v>4232944.47</v>
      </c>
      <c r="I305" s="38">
        <v>901465</v>
      </c>
      <c r="J305" s="38">
        <v>1718917.13</v>
      </c>
      <c r="K305" s="38">
        <v>1372416.32</v>
      </c>
      <c r="L305" s="38">
        <v>6971834.74</v>
      </c>
      <c r="M305" s="38">
        <v>20733.12</v>
      </c>
      <c r="N305" s="38">
        <v>0</v>
      </c>
      <c r="O305" s="38">
        <v>38169.23</v>
      </c>
      <c r="P305" s="38">
        <v>9015871</v>
      </c>
      <c r="Q305" s="38">
        <v>90009103.97</v>
      </c>
      <c r="R305" s="38">
        <v>88748976.51</v>
      </c>
      <c r="S305" s="38">
        <v>48302.47</v>
      </c>
      <c r="T305" s="38">
        <v>698811.36</v>
      </c>
      <c r="U305" s="38">
        <v>2680.13</v>
      </c>
      <c r="V305" s="38">
        <v>0</v>
      </c>
      <c r="W305" s="38">
        <v>0</v>
      </c>
      <c r="X305" s="38">
        <v>87999182.55</v>
      </c>
      <c r="Y305" s="38">
        <v>791992.64</v>
      </c>
      <c r="Z305" s="38">
        <v>518107.88</v>
      </c>
      <c r="AA305" s="38">
        <v>0</v>
      </c>
      <c r="AB305" s="38">
        <v>86689082</v>
      </c>
      <c r="AC305" s="26"/>
    </row>
    <row r="306" spans="1:29" ht="12.75">
      <c r="A306" s="48" t="s">
        <v>50</v>
      </c>
      <c r="B306" s="49" t="s">
        <v>51</v>
      </c>
      <c r="C306" s="24" t="s">
        <v>655</v>
      </c>
      <c r="D306" s="24" t="s">
        <v>660</v>
      </c>
      <c r="E306" s="38">
        <v>6038</v>
      </c>
      <c r="F306" s="38">
        <v>250808097</v>
      </c>
      <c r="G306" s="38">
        <v>102078895.48</v>
      </c>
      <c r="H306" s="38">
        <v>2318495.6</v>
      </c>
      <c r="I306" s="38">
        <v>5376133.76</v>
      </c>
      <c r="J306" s="38">
        <v>1699812.28</v>
      </c>
      <c r="K306" s="38">
        <v>812345.09</v>
      </c>
      <c r="L306" s="38">
        <v>1445285.1</v>
      </c>
      <c r="M306" s="38">
        <v>11644.1</v>
      </c>
      <c r="N306" s="38">
        <v>1904.4</v>
      </c>
      <c r="O306" s="38">
        <v>0</v>
      </c>
      <c r="P306" s="38">
        <v>3590336.44</v>
      </c>
      <c r="Q306" s="38">
        <v>100974830.79</v>
      </c>
      <c r="R306" s="38">
        <v>99561183.16</v>
      </c>
      <c r="S306" s="38">
        <v>23565.5</v>
      </c>
      <c r="T306" s="38">
        <v>369937.3</v>
      </c>
      <c r="U306" s="38">
        <v>728.64</v>
      </c>
      <c r="V306" s="38">
        <v>714.15</v>
      </c>
      <c r="W306" s="38">
        <v>2139.44</v>
      </c>
      <c r="X306" s="38">
        <v>99164098.13</v>
      </c>
      <c r="Y306" s="38">
        <v>892476.88</v>
      </c>
      <c r="Z306" s="38">
        <v>302058.78</v>
      </c>
      <c r="AA306" s="38">
        <v>0</v>
      </c>
      <c r="AB306" s="38">
        <v>97969562</v>
      </c>
      <c r="AC306" s="26"/>
    </row>
    <row r="307" spans="1:29" ht="12.75">
      <c r="A307" s="48" t="s">
        <v>491</v>
      </c>
      <c r="B307" s="49" t="s">
        <v>492</v>
      </c>
      <c r="C307" s="24" t="s">
        <v>659</v>
      </c>
      <c r="D307" s="24" t="s">
        <v>663</v>
      </c>
      <c r="E307" s="38">
        <v>4350</v>
      </c>
      <c r="F307" s="38">
        <v>162537057</v>
      </c>
      <c r="G307" s="38">
        <v>66152582.2</v>
      </c>
      <c r="H307" s="38">
        <v>1092059.77</v>
      </c>
      <c r="I307" s="38">
        <v>2985498.72</v>
      </c>
      <c r="J307" s="38">
        <v>1065149.85</v>
      </c>
      <c r="K307" s="38">
        <v>952027.24</v>
      </c>
      <c r="L307" s="38">
        <v>2786307.25</v>
      </c>
      <c r="M307" s="38">
        <v>58949.46</v>
      </c>
      <c r="N307" s="38">
        <v>6273.99</v>
      </c>
      <c r="O307" s="38">
        <v>4762.66</v>
      </c>
      <c r="P307" s="38">
        <v>3586526.56</v>
      </c>
      <c r="Q307" s="38">
        <v>61716323.84</v>
      </c>
      <c r="R307" s="38">
        <v>60852295.31</v>
      </c>
      <c r="S307" s="38">
        <v>23554.55</v>
      </c>
      <c r="T307" s="38">
        <v>118000.16</v>
      </c>
      <c r="U307" s="38">
        <v>3111.78</v>
      </c>
      <c r="V307" s="38">
        <v>2471.68</v>
      </c>
      <c r="W307" s="38">
        <v>0</v>
      </c>
      <c r="X307" s="38">
        <v>60705157.14</v>
      </c>
      <c r="Y307" s="38">
        <v>364230.94</v>
      </c>
      <c r="Z307" s="38">
        <v>213917.11</v>
      </c>
      <c r="AA307" s="38">
        <v>0</v>
      </c>
      <c r="AB307" s="38">
        <v>60127009</v>
      </c>
      <c r="AC307" s="26"/>
    </row>
    <row r="308" spans="1:29" ht="12.75">
      <c r="A308" s="48" t="s">
        <v>243</v>
      </c>
      <c r="B308" s="49" t="s">
        <v>244</v>
      </c>
      <c r="C308" s="24" t="s">
        <v>659</v>
      </c>
      <c r="D308" s="24" t="s">
        <v>657</v>
      </c>
      <c r="E308" s="38">
        <v>2821</v>
      </c>
      <c r="F308" s="38">
        <v>162031195</v>
      </c>
      <c r="G308" s="38">
        <v>65946696.37</v>
      </c>
      <c r="H308" s="38">
        <v>0</v>
      </c>
      <c r="I308" s="38">
        <v>0</v>
      </c>
      <c r="J308" s="38">
        <v>1134453.27</v>
      </c>
      <c r="K308" s="38">
        <v>355000</v>
      </c>
      <c r="L308" s="38">
        <v>1450000</v>
      </c>
      <c r="M308" s="38">
        <v>15000</v>
      </c>
      <c r="N308" s="38">
        <v>0</v>
      </c>
      <c r="O308" s="38">
        <v>84000</v>
      </c>
      <c r="P308" s="38">
        <v>64000</v>
      </c>
      <c r="Q308" s="38">
        <v>65113149.64</v>
      </c>
      <c r="R308" s="38">
        <v>64201565.55</v>
      </c>
      <c r="S308" s="38">
        <v>35000</v>
      </c>
      <c r="T308" s="38">
        <v>24000</v>
      </c>
      <c r="U308" s="38">
        <v>0</v>
      </c>
      <c r="V308" s="38">
        <v>0</v>
      </c>
      <c r="W308" s="38">
        <v>0</v>
      </c>
      <c r="X308" s="38">
        <v>64142565.55</v>
      </c>
      <c r="Y308" s="38">
        <v>384855.39</v>
      </c>
      <c r="Z308" s="38">
        <v>170217.96</v>
      </c>
      <c r="AA308" s="38">
        <v>0</v>
      </c>
      <c r="AB308" s="38">
        <v>63587492</v>
      </c>
      <c r="AC308" s="26"/>
    </row>
    <row r="309" spans="1:29" ht="12.75">
      <c r="A309" s="48" t="s">
        <v>459</v>
      </c>
      <c r="B309" s="49" t="s">
        <v>460</v>
      </c>
      <c r="C309" s="24" t="s">
        <v>659</v>
      </c>
      <c r="D309" s="24" t="s">
        <v>657</v>
      </c>
      <c r="E309" s="38">
        <v>5069</v>
      </c>
      <c r="F309" s="38">
        <v>69157268</v>
      </c>
      <c r="G309" s="38">
        <v>28147008.08</v>
      </c>
      <c r="H309" s="38">
        <v>1223975.77</v>
      </c>
      <c r="I309" s="38">
        <v>607096.5</v>
      </c>
      <c r="J309" s="38">
        <v>427104.36</v>
      </c>
      <c r="K309" s="38">
        <v>1063552.31</v>
      </c>
      <c r="L309" s="38">
        <v>768792.97</v>
      </c>
      <c r="M309" s="38">
        <v>47703.37</v>
      </c>
      <c r="N309" s="38">
        <v>22601.97</v>
      </c>
      <c r="O309" s="38">
        <v>3723.81</v>
      </c>
      <c r="P309" s="38">
        <v>1095997.01</v>
      </c>
      <c r="Q309" s="38">
        <v>24954861.73</v>
      </c>
      <c r="R309" s="38">
        <v>24605493.66</v>
      </c>
      <c r="S309" s="38">
        <v>21281.15</v>
      </c>
      <c r="T309" s="38">
        <v>25273.39</v>
      </c>
      <c r="U309" s="38">
        <v>2045.61</v>
      </c>
      <c r="V309" s="38">
        <v>18775.62</v>
      </c>
      <c r="W309" s="38">
        <v>0</v>
      </c>
      <c r="X309" s="38">
        <v>24538117.89</v>
      </c>
      <c r="Y309" s="38">
        <v>147228.71</v>
      </c>
      <c r="Z309" s="38">
        <v>203823.59</v>
      </c>
      <c r="AA309" s="38">
        <v>0</v>
      </c>
      <c r="AB309" s="38">
        <v>24187066</v>
      </c>
      <c r="AC309" s="26"/>
    </row>
    <row r="310" spans="1:29" ht="12.75">
      <c r="A310" s="48" t="s">
        <v>479</v>
      </c>
      <c r="B310" s="49" t="s">
        <v>480</v>
      </c>
      <c r="C310" s="24" t="s">
        <v>659</v>
      </c>
      <c r="D310" s="24" t="s">
        <v>658</v>
      </c>
      <c r="E310" s="38">
        <v>3751</v>
      </c>
      <c r="F310" s="38">
        <v>97762001</v>
      </c>
      <c r="G310" s="38">
        <v>39789134.41</v>
      </c>
      <c r="H310" s="38">
        <v>1314341.06</v>
      </c>
      <c r="I310" s="38">
        <v>1326474.56</v>
      </c>
      <c r="J310" s="38">
        <v>635996.63</v>
      </c>
      <c r="K310" s="38">
        <v>624712.66</v>
      </c>
      <c r="L310" s="38">
        <v>3705232.45</v>
      </c>
      <c r="M310" s="38">
        <v>27651.35</v>
      </c>
      <c r="N310" s="38">
        <v>7935.55</v>
      </c>
      <c r="O310" s="38">
        <v>3754.98</v>
      </c>
      <c r="P310" s="38">
        <v>1635303.51</v>
      </c>
      <c r="Q310" s="38">
        <v>34432674.04</v>
      </c>
      <c r="R310" s="38">
        <v>33950616.6</v>
      </c>
      <c r="S310" s="38">
        <v>12283.32</v>
      </c>
      <c r="T310" s="38">
        <v>250200.47</v>
      </c>
      <c r="U310" s="38">
        <v>0</v>
      </c>
      <c r="V310" s="38">
        <v>3570.99</v>
      </c>
      <c r="W310" s="38">
        <v>1854.53</v>
      </c>
      <c r="X310" s="38">
        <v>33682707.29</v>
      </c>
      <c r="Y310" s="38">
        <v>202096.24</v>
      </c>
      <c r="Z310" s="38">
        <v>187509.49</v>
      </c>
      <c r="AA310" s="38">
        <v>0</v>
      </c>
      <c r="AB310" s="38">
        <v>33293102</v>
      </c>
      <c r="AC310" s="26"/>
    </row>
    <row r="311" spans="1:29" ht="12.75">
      <c r="A311" s="48" t="s">
        <v>146</v>
      </c>
      <c r="B311" s="49" t="s">
        <v>147</v>
      </c>
      <c r="C311" s="24" t="s">
        <v>659</v>
      </c>
      <c r="D311" s="24" t="s">
        <v>658</v>
      </c>
      <c r="E311" s="38">
        <v>4976</v>
      </c>
      <c r="F311" s="38">
        <v>82542699</v>
      </c>
      <c r="G311" s="38">
        <v>33594878.49</v>
      </c>
      <c r="H311" s="38">
        <v>1897785.69</v>
      </c>
      <c r="I311" s="38">
        <v>556295.58</v>
      </c>
      <c r="J311" s="38">
        <v>496671</v>
      </c>
      <c r="K311" s="38">
        <v>1217460.61</v>
      </c>
      <c r="L311" s="38">
        <v>1827895.69</v>
      </c>
      <c r="M311" s="38">
        <v>108740.11</v>
      </c>
      <c r="N311" s="38">
        <v>70979.62</v>
      </c>
      <c r="O311" s="38">
        <v>47234.39</v>
      </c>
      <c r="P311" s="38">
        <v>1688948.46</v>
      </c>
      <c r="Q311" s="38">
        <v>27788800.5</v>
      </c>
      <c r="R311" s="38">
        <v>27399757.29</v>
      </c>
      <c r="S311" s="38">
        <v>15159.13</v>
      </c>
      <c r="T311" s="38">
        <v>19743.98</v>
      </c>
      <c r="U311" s="38">
        <v>0</v>
      </c>
      <c r="V311" s="38">
        <v>10476.29</v>
      </c>
      <c r="W311" s="38">
        <v>7276.27</v>
      </c>
      <c r="X311" s="38">
        <v>27347101.62</v>
      </c>
      <c r="Y311" s="38">
        <v>164082.61</v>
      </c>
      <c r="Z311" s="38">
        <v>208154.97</v>
      </c>
      <c r="AA311" s="38">
        <v>0</v>
      </c>
      <c r="AB311" s="38">
        <v>26974864</v>
      </c>
      <c r="AC311" s="26"/>
    </row>
    <row r="312" spans="1:29" ht="12.75">
      <c r="A312" s="48" t="s">
        <v>385</v>
      </c>
      <c r="B312" s="49" t="s">
        <v>386</v>
      </c>
      <c r="C312" s="24" t="s">
        <v>659</v>
      </c>
      <c r="D312" s="24" t="s">
        <v>662</v>
      </c>
      <c r="E312" s="38">
        <v>2472</v>
      </c>
      <c r="F312" s="38">
        <v>73241831</v>
      </c>
      <c r="G312" s="38">
        <v>29809425.22</v>
      </c>
      <c r="H312" s="38">
        <v>321323.99</v>
      </c>
      <c r="I312" s="38">
        <v>796188.48</v>
      </c>
      <c r="J312" s="38">
        <v>403912.55</v>
      </c>
      <c r="K312" s="38">
        <v>598654.32</v>
      </c>
      <c r="L312" s="38">
        <v>878369.69</v>
      </c>
      <c r="M312" s="38">
        <v>1601</v>
      </c>
      <c r="N312" s="38">
        <v>3210.11</v>
      </c>
      <c r="O312" s="38">
        <v>0</v>
      </c>
      <c r="P312" s="38">
        <v>878326.36</v>
      </c>
      <c r="Q312" s="38">
        <v>28328040.78</v>
      </c>
      <c r="R312" s="38">
        <v>27931448.21</v>
      </c>
      <c r="S312" s="38">
        <v>21333.36</v>
      </c>
      <c r="T312" s="38">
        <v>30196.36</v>
      </c>
      <c r="U312" s="38">
        <v>0</v>
      </c>
      <c r="V312" s="38">
        <v>2099.63</v>
      </c>
      <c r="W312" s="38">
        <v>0</v>
      </c>
      <c r="X312" s="38">
        <v>27877818.86</v>
      </c>
      <c r="Y312" s="38">
        <v>167266.91</v>
      </c>
      <c r="Z312" s="38">
        <v>114622.47</v>
      </c>
      <c r="AA312" s="38">
        <v>0</v>
      </c>
      <c r="AB312" s="38">
        <v>27595929</v>
      </c>
      <c r="AC312" s="26"/>
    </row>
    <row r="313" spans="1:29" ht="12.75">
      <c r="A313" s="48" t="s">
        <v>245</v>
      </c>
      <c r="B313" s="49" t="s">
        <v>246</v>
      </c>
      <c r="C313" s="24" t="s">
        <v>659</v>
      </c>
      <c r="D313" s="24" t="s">
        <v>657</v>
      </c>
      <c r="E313" s="38">
        <v>2609</v>
      </c>
      <c r="F313" s="38">
        <v>133228640</v>
      </c>
      <c r="G313" s="38">
        <v>54224056.48</v>
      </c>
      <c r="H313" s="38">
        <v>637036.01</v>
      </c>
      <c r="I313" s="38">
        <v>5167935</v>
      </c>
      <c r="J313" s="38">
        <v>928972.37</v>
      </c>
      <c r="K313" s="38">
        <v>395974.37</v>
      </c>
      <c r="L313" s="38">
        <v>4130107.37</v>
      </c>
      <c r="M313" s="38">
        <v>34097.04</v>
      </c>
      <c r="N313" s="38">
        <v>734.85</v>
      </c>
      <c r="O313" s="38">
        <v>155354</v>
      </c>
      <c r="P313" s="38">
        <v>2907264</v>
      </c>
      <c r="Q313" s="38">
        <v>52060396.21</v>
      </c>
      <c r="R313" s="38">
        <v>51331550.66</v>
      </c>
      <c r="S313" s="38">
        <v>43122.43</v>
      </c>
      <c r="T313" s="38">
        <v>40242.05</v>
      </c>
      <c r="U313" s="38">
        <v>1080.54</v>
      </c>
      <c r="V313" s="38">
        <v>0</v>
      </c>
      <c r="W313" s="38">
        <v>0</v>
      </c>
      <c r="X313" s="38">
        <v>51247105.64</v>
      </c>
      <c r="Y313" s="38">
        <v>307482.63</v>
      </c>
      <c r="Z313" s="38">
        <v>151334.96</v>
      </c>
      <c r="AA313" s="38">
        <v>0</v>
      </c>
      <c r="AB313" s="38">
        <v>50788288</v>
      </c>
      <c r="AC313" s="26"/>
    </row>
    <row r="314" spans="1:29" ht="12.75">
      <c r="A314" s="48" t="s">
        <v>17</v>
      </c>
      <c r="B314" s="49" t="s">
        <v>18</v>
      </c>
      <c r="C314" s="24" t="s">
        <v>655</v>
      </c>
      <c r="D314" s="24" t="s">
        <v>658</v>
      </c>
      <c r="E314" s="38">
        <v>4685</v>
      </c>
      <c r="F314" s="38">
        <v>166382406</v>
      </c>
      <c r="G314" s="38">
        <v>67717639.24</v>
      </c>
      <c r="H314" s="38">
        <v>2162066.91</v>
      </c>
      <c r="I314" s="38">
        <v>4593575</v>
      </c>
      <c r="J314" s="38">
        <v>1258307.2</v>
      </c>
      <c r="K314" s="38">
        <v>594731.41</v>
      </c>
      <c r="L314" s="38">
        <v>2254696.58</v>
      </c>
      <c r="M314" s="38">
        <v>15871.23</v>
      </c>
      <c r="N314" s="38">
        <v>22524.87</v>
      </c>
      <c r="O314" s="38">
        <v>18006.4</v>
      </c>
      <c r="P314" s="38">
        <v>1277667.65</v>
      </c>
      <c r="Q314" s="38">
        <v>67223956.39</v>
      </c>
      <c r="R314" s="38">
        <v>66282821</v>
      </c>
      <c r="S314" s="38">
        <v>10601.7</v>
      </c>
      <c r="T314" s="38">
        <v>40084.24</v>
      </c>
      <c r="U314" s="38">
        <v>0</v>
      </c>
      <c r="V314" s="38">
        <v>10091.53</v>
      </c>
      <c r="W314" s="38">
        <v>9375.94</v>
      </c>
      <c r="X314" s="38">
        <v>66212667.59</v>
      </c>
      <c r="Y314" s="38">
        <v>595914.01</v>
      </c>
      <c r="Z314" s="38">
        <v>247352.71</v>
      </c>
      <c r="AA314" s="38">
        <v>0</v>
      </c>
      <c r="AB314" s="38">
        <v>65369401</v>
      </c>
      <c r="AC314" s="26"/>
    </row>
    <row r="315" spans="1:29" ht="12.75">
      <c r="A315" s="48" t="s">
        <v>114</v>
      </c>
      <c r="B315" s="49" t="s">
        <v>115</v>
      </c>
      <c r="C315" s="24" t="s">
        <v>659</v>
      </c>
      <c r="D315" s="24" t="s">
        <v>656</v>
      </c>
      <c r="E315" s="38">
        <v>2140</v>
      </c>
      <c r="F315" s="38">
        <v>29316888</v>
      </c>
      <c r="G315" s="38">
        <v>11931973.42</v>
      </c>
      <c r="H315" s="38">
        <v>1312190.18</v>
      </c>
      <c r="I315" s="38">
        <v>81960.48</v>
      </c>
      <c r="J315" s="38">
        <v>175268.31</v>
      </c>
      <c r="K315" s="38">
        <v>366573.92</v>
      </c>
      <c r="L315" s="38">
        <v>539526.58</v>
      </c>
      <c r="M315" s="38">
        <v>38914.09</v>
      </c>
      <c r="N315" s="38">
        <v>34505.69</v>
      </c>
      <c r="O315" s="38">
        <v>0</v>
      </c>
      <c r="P315" s="38">
        <v>334166.06</v>
      </c>
      <c r="Q315" s="38">
        <v>9563325.69</v>
      </c>
      <c r="R315" s="38">
        <v>9429439.13</v>
      </c>
      <c r="S315" s="38">
        <v>15164.95</v>
      </c>
      <c r="T315" s="38">
        <v>8073.69</v>
      </c>
      <c r="U315" s="38">
        <v>403.4</v>
      </c>
      <c r="V315" s="38">
        <v>10405.65</v>
      </c>
      <c r="W315" s="38">
        <v>313.54</v>
      </c>
      <c r="X315" s="38">
        <v>9395077.9</v>
      </c>
      <c r="Y315" s="38">
        <v>56370.47</v>
      </c>
      <c r="Z315" s="38">
        <v>86089.09</v>
      </c>
      <c r="AA315" s="38">
        <v>0</v>
      </c>
      <c r="AB315" s="38">
        <v>9252618</v>
      </c>
      <c r="AC315" s="26"/>
    </row>
    <row r="316" spans="1:29" ht="12.75">
      <c r="A316" s="48" t="s">
        <v>128</v>
      </c>
      <c r="B316" s="49" t="s">
        <v>129</v>
      </c>
      <c r="C316" s="24" t="s">
        <v>659</v>
      </c>
      <c r="D316" s="24" t="s">
        <v>656</v>
      </c>
      <c r="E316" s="38">
        <v>4992</v>
      </c>
      <c r="F316" s="38">
        <v>77881481</v>
      </c>
      <c r="G316" s="38">
        <v>31697762.77</v>
      </c>
      <c r="H316" s="38">
        <v>350021</v>
      </c>
      <c r="I316" s="38">
        <v>1300810</v>
      </c>
      <c r="J316" s="38">
        <v>320000</v>
      </c>
      <c r="K316" s="38">
        <v>1321527</v>
      </c>
      <c r="L316" s="38">
        <v>1818440.31</v>
      </c>
      <c r="M316" s="38">
        <v>103669.72</v>
      </c>
      <c r="N316" s="38">
        <v>85715.73</v>
      </c>
      <c r="O316" s="38">
        <v>0</v>
      </c>
      <c r="P316" s="38">
        <v>1363056</v>
      </c>
      <c r="Q316" s="38">
        <v>28276143.01</v>
      </c>
      <c r="R316" s="38">
        <v>27880277.01</v>
      </c>
      <c r="S316" s="38">
        <v>27870.73</v>
      </c>
      <c r="T316" s="38">
        <v>13272.45</v>
      </c>
      <c r="U316" s="38">
        <v>1175.1</v>
      </c>
      <c r="V316" s="38">
        <v>51468.48</v>
      </c>
      <c r="W316" s="38">
        <v>0</v>
      </c>
      <c r="X316" s="38">
        <v>27786490.25</v>
      </c>
      <c r="Y316" s="38">
        <v>166718.94</v>
      </c>
      <c r="Z316" s="38">
        <v>203978.21</v>
      </c>
      <c r="AA316" s="38">
        <v>0</v>
      </c>
      <c r="AB316" s="38">
        <v>27415793</v>
      </c>
      <c r="AC316" s="26"/>
    </row>
    <row r="317" spans="1:29" ht="12.75">
      <c r="A317" s="48" t="s">
        <v>307</v>
      </c>
      <c r="B317" s="49" t="s">
        <v>308</v>
      </c>
      <c r="C317" s="24" t="s">
        <v>659</v>
      </c>
      <c r="D317" s="24" t="s">
        <v>660</v>
      </c>
      <c r="E317" s="38">
        <v>3002</v>
      </c>
      <c r="F317" s="38">
        <v>80206672</v>
      </c>
      <c r="G317" s="38">
        <v>32644115.5</v>
      </c>
      <c r="H317" s="38">
        <v>925753.13</v>
      </c>
      <c r="I317" s="38">
        <v>940188.79</v>
      </c>
      <c r="J317" s="38">
        <v>528490.83</v>
      </c>
      <c r="K317" s="38">
        <v>604542.29</v>
      </c>
      <c r="L317" s="38">
        <v>1590063.15</v>
      </c>
      <c r="M317" s="38">
        <v>0</v>
      </c>
      <c r="N317" s="38">
        <v>5829.36</v>
      </c>
      <c r="O317" s="38">
        <v>58993.52</v>
      </c>
      <c r="P317" s="38">
        <v>1809594.17</v>
      </c>
      <c r="Q317" s="38">
        <v>29118019.5</v>
      </c>
      <c r="R317" s="38">
        <v>28710367.23</v>
      </c>
      <c r="S317" s="38">
        <v>1395.28</v>
      </c>
      <c r="T317" s="38">
        <v>21576.93</v>
      </c>
      <c r="U317" s="38">
        <v>0</v>
      </c>
      <c r="V317" s="38">
        <v>2179.2</v>
      </c>
      <c r="W317" s="38">
        <v>0</v>
      </c>
      <c r="X317" s="38">
        <v>28685215.82</v>
      </c>
      <c r="Y317" s="38">
        <v>172111.29</v>
      </c>
      <c r="Z317" s="38">
        <v>133763.2</v>
      </c>
      <c r="AA317" s="38">
        <v>0</v>
      </c>
      <c r="AB317" s="38">
        <v>28379341</v>
      </c>
      <c r="AC317" s="26"/>
    </row>
    <row r="318" spans="1:29" ht="12.75">
      <c r="A318" s="48" t="s">
        <v>341</v>
      </c>
      <c r="B318" s="49" t="s">
        <v>342</v>
      </c>
      <c r="C318" s="24" t="s">
        <v>659</v>
      </c>
      <c r="D318" s="24" t="s">
        <v>662</v>
      </c>
      <c r="E318" s="38">
        <v>2625</v>
      </c>
      <c r="F318" s="38">
        <v>42900991</v>
      </c>
      <c r="G318" s="38">
        <v>17460703.34</v>
      </c>
      <c r="H318" s="38">
        <v>853755.17</v>
      </c>
      <c r="I318" s="38">
        <v>506945.28</v>
      </c>
      <c r="J318" s="38">
        <v>270252.28</v>
      </c>
      <c r="K318" s="38">
        <v>529939.86</v>
      </c>
      <c r="L318" s="38">
        <v>693581.1</v>
      </c>
      <c r="M318" s="38">
        <v>22234.41</v>
      </c>
      <c r="N318" s="38">
        <v>30232.7</v>
      </c>
      <c r="O318" s="38">
        <v>15000</v>
      </c>
      <c r="P318" s="38">
        <v>782260.57</v>
      </c>
      <c r="Q318" s="38">
        <v>15310897.09</v>
      </c>
      <c r="R318" s="38">
        <v>15096544.53</v>
      </c>
      <c r="S318" s="38">
        <v>6294.49</v>
      </c>
      <c r="T318" s="38">
        <v>24808.01</v>
      </c>
      <c r="U318" s="38">
        <v>2180.39</v>
      </c>
      <c r="V318" s="38">
        <v>4597.77</v>
      </c>
      <c r="W318" s="38">
        <v>0</v>
      </c>
      <c r="X318" s="38">
        <v>15058663.87</v>
      </c>
      <c r="Y318" s="38">
        <v>90351.98</v>
      </c>
      <c r="Z318" s="38">
        <v>107907.92</v>
      </c>
      <c r="AA318" s="38">
        <v>0</v>
      </c>
      <c r="AB318" s="38">
        <v>14860404</v>
      </c>
      <c r="AC318" s="26"/>
    </row>
    <row r="319" spans="1:29" ht="12.75">
      <c r="A319" s="48" t="s">
        <v>413</v>
      </c>
      <c r="B319" s="49" t="s">
        <v>414</v>
      </c>
      <c r="C319" s="24" t="s">
        <v>659</v>
      </c>
      <c r="D319" s="24" t="s">
        <v>658</v>
      </c>
      <c r="E319" s="38">
        <v>3661</v>
      </c>
      <c r="F319" s="38">
        <v>75529811</v>
      </c>
      <c r="G319" s="38">
        <v>30740633.08</v>
      </c>
      <c r="H319" s="38">
        <v>680021</v>
      </c>
      <c r="I319" s="38">
        <v>1499825</v>
      </c>
      <c r="J319" s="38">
        <v>494082</v>
      </c>
      <c r="K319" s="38">
        <v>695657</v>
      </c>
      <c r="L319" s="38">
        <v>1218751</v>
      </c>
      <c r="M319" s="38">
        <v>77172</v>
      </c>
      <c r="N319" s="38">
        <v>38727</v>
      </c>
      <c r="O319" s="38">
        <v>0</v>
      </c>
      <c r="P319" s="38">
        <v>655051</v>
      </c>
      <c r="Q319" s="38">
        <v>29369161.08</v>
      </c>
      <c r="R319" s="38">
        <v>28957992.82</v>
      </c>
      <c r="S319" s="38">
        <v>16357</v>
      </c>
      <c r="T319" s="38">
        <v>1445</v>
      </c>
      <c r="U319" s="38">
        <v>0</v>
      </c>
      <c r="V319" s="38">
        <v>1876</v>
      </c>
      <c r="W319" s="38">
        <v>1222</v>
      </c>
      <c r="X319" s="38">
        <v>28937092.82</v>
      </c>
      <c r="Y319" s="38">
        <v>173622.56</v>
      </c>
      <c r="Z319" s="38">
        <v>165728.54</v>
      </c>
      <c r="AA319" s="38">
        <v>0</v>
      </c>
      <c r="AB319" s="38">
        <v>28597742</v>
      </c>
      <c r="AC319" s="26"/>
    </row>
    <row r="320" spans="1:29" ht="12.75">
      <c r="A320" s="48" t="s">
        <v>427</v>
      </c>
      <c r="B320" s="49" t="s">
        <v>428</v>
      </c>
      <c r="C320" s="24" t="s">
        <v>659</v>
      </c>
      <c r="D320" s="24" t="s">
        <v>656</v>
      </c>
      <c r="E320" s="38">
        <v>1815</v>
      </c>
      <c r="F320" s="38">
        <v>31255086</v>
      </c>
      <c r="G320" s="38">
        <v>12720820</v>
      </c>
      <c r="H320" s="38">
        <v>2512114.11</v>
      </c>
      <c r="I320" s="38">
        <v>300248.6</v>
      </c>
      <c r="J320" s="38">
        <v>195269.63</v>
      </c>
      <c r="K320" s="38">
        <v>420515.01</v>
      </c>
      <c r="L320" s="38">
        <v>220129.82</v>
      </c>
      <c r="M320" s="38">
        <v>6769.26</v>
      </c>
      <c r="N320" s="38">
        <v>30609.81</v>
      </c>
      <c r="O320" s="38">
        <v>0</v>
      </c>
      <c r="P320" s="38">
        <v>150955.85</v>
      </c>
      <c r="Q320" s="38">
        <v>9875244.37</v>
      </c>
      <c r="R320" s="38">
        <v>9736990.95</v>
      </c>
      <c r="S320" s="38">
        <v>3644.77</v>
      </c>
      <c r="T320" s="38">
        <v>56337.61</v>
      </c>
      <c r="U320" s="38">
        <v>423.08</v>
      </c>
      <c r="V320" s="38">
        <v>22786.49</v>
      </c>
      <c r="W320" s="38">
        <v>42194.42</v>
      </c>
      <c r="X320" s="38">
        <v>9611604.58</v>
      </c>
      <c r="Y320" s="38">
        <v>57669.63</v>
      </c>
      <c r="Z320" s="38">
        <v>75140.11</v>
      </c>
      <c r="AA320" s="38">
        <v>0</v>
      </c>
      <c r="AB320" s="38">
        <v>9478795</v>
      </c>
      <c r="AC320" s="26"/>
    </row>
    <row r="321" spans="1:29" ht="12.75">
      <c r="A321" s="48" t="s">
        <v>609</v>
      </c>
      <c r="B321" s="49" t="s">
        <v>610</v>
      </c>
      <c r="C321" s="24" t="s">
        <v>666</v>
      </c>
      <c r="D321" s="24" t="s">
        <v>667</v>
      </c>
      <c r="E321" s="38">
        <v>33700</v>
      </c>
      <c r="F321" s="38">
        <v>4217610148</v>
      </c>
      <c r="G321" s="38">
        <v>1716567330.24</v>
      </c>
      <c r="H321" s="38">
        <v>361650923.35</v>
      </c>
      <c r="I321" s="38">
        <v>6973321.35</v>
      </c>
      <c r="J321" s="38">
        <v>29243396.42</v>
      </c>
      <c r="K321" s="38">
        <v>554632.58</v>
      </c>
      <c r="L321" s="38">
        <v>46374870.03</v>
      </c>
      <c r="M321" s="38">
        <v>21686.03</v>
      </c>
      <c r="N321" s="38">
        <v>0</v>
      </c>
      <c r="O321" s="38">
        <v>15912.99</v>
      </c>
      <c r="P321" s="38">
        <v>55736896.77</v>
      </c>
      <c r="Q321" s="38">
        <v>1288429126.26</v>
      </c>
      <c r="R321" s="38">
        <v>1270391118.49</v>
      </c>
      <c r="S321" s="38">
        <v>126675.59</v>
      </c>
      <c r="T321" s="38">
        <v>54799.84</v>
      </c>
      <c r="U321" s="38">
        <v>1355.38</v>
      </c>
      <c r="V321" s="38">
        <v>0</v>
      </c>
      <c r="W321" s="38">
        <v>0</v>
      </c>
      <c r="X321" s="38">
        <v>1270208287.68</v>
      </c>
      <c r="Y321" s="38">
        <v>11431874.59</v>
      </c>
      <c r="Z321" s="38">
        <v>3219028.68</v>
      </c>
      <c r="AA321" s="38">
        <v>0</v>
      </c>
      <c r="AB321" s="38">
        <v>1255557384</v>
      </c>
      <c r="AC321" s="26"/>
    </row>
    <row r="322" spans="1:29" ht="12.75">
      <c r="A322" s="48" t="s">
        <v>130</v>
      </c>
      <c r="B322" s="49" t="s">
        <v>131</v>
      </c>
      <c r="C322" s="24" t="s">
        <v>659</v>
      </c>
      <c r="D322" s="24" t="s">
        <v>656</v>
      </c>
      <c r="E322" s="38">
        <v>2658</v>
      </c>
      <c r="F322" s="38">
        <v>41897612</v>
      </c>
      <c r="G322" s="38">
        <v>17052328.08</v>
      </c>
      <c r="H322" s="38">
        <v>346087.04</v>
      </c>
      <c r="I322" s="38">
        <v>698081</v>
      </c>
      <c r="J322" s="38">
        <v>178763.9</v>
      </c>
      <c r="K322" s="38">
        <v>590718.06</v>
      </c>
      <c r="L322" s="38">
        <v>651507.44</v>
      </c>
      <c r="M322" s="38">
        <v>73932.09</v>
      </c>
      <c r="N322" s="38">
        <v>0</v>
      </c>
      <c r="O322" s="38">
        <v>0</v>
      </c>
      <c r="P322" s="38">
        <v>759564.61</v>
      </c>
      <c r="Q322" s="38">
        <v>15507363.74</v>
      </c>
      <c r="R322" s="38">
        <v>15290260.65</v>
      </c>
      <c r="S322" s="38">
        <v>10477.33</v>
      </c>
      <c r="T322" s="38">
        <v>78170.27</v>
      </c>
      <c r="U322" s="38">
        <v>0</v>
      </c>
      <c r="V322" s="38">
        <v>0</v>
      </c>
      <c r="W322" s="38">
        <v>0</v>
      </c>
      <c r="X322" s="38">
        <v>15201613.05</v>
      </c>
      <c r="Y322" s="38">
        <v>91209.68</v>
      </c>
      <c r="Z322" s="38">
        <v>108751.42</v>
      </c>
      <c r="AA322" s="38">
        <v>0</v>
      </c>
      <c r="AB322" s="38">
        <v>15001652</v>
      </c>
      <c r="AC322" s="26"/>
    </row>
    <row r="323" spans="1:29" ht="12.75">
      <c r="A323" s="48" t="s">
        <v>531</v>
      </c>
      <c r="B323" s="49" t="s">
        <v>532</v>
      </c>
      <c r="C323" s="24" t="s">
        <v>665</v>
      </c>
      <c r="D323" s="24" t="s">
        <v>660</v>
      </c>
      <c r="E323" s="38">
        <v>8793</v>
      </c>
      <c r="F323" s="38">
        <v>208258199</v>
      </c>
      <c r="G323" s="38">
        <v>84761086.99</v>
      </c>
      <c r="H323" s="38">
        <v>2940087.53</v>
      </c>
      <c r="I323" s="38">
        <v>3415247.43</v>
      </c>
      <c r="J323" s="38">
        <v>1338481.28</v>
      </c>
      <c r="K323" s="38">
        <v>2091375.51</v>
      </c>
      <c r="L323" s="38">
        <v>3299072.93</v>
      </c>
      <c r="M323" s="38">
        <v>131137.21</v>
      </c>
      <c r="N323" s="38">
        <v>0</v>
      </c>
      <c r="O323" s="38">
        <v>16541.11</v>
      </c>
      <c r="P323" s="38">
        <v>4275644.3</v>
      </c>
      <c r="Q323" s="38">
        <v>76760957.11</v>
      </c>
      <c r="R323" s="38">
        <v>75686303.71</v>
      </c>
      <c r="S323" s="38">
        <v>150469.15</v>
      </c>
      <c r="T323" s="38">
        <v>192239.8</v>
      </c>
      <c r="U323" s="38">
        <v>5415.35</v>
      </c>
      <c r="V323" s="38">
        <v>0</v>
      </c>
      <c r="W323" s="38">
        <v>0</v>
      </c>
      <c r="X323" s="38">
        <v>75338179.41</v>
      </c>
      <c r="Y323" s="38">
        <v>904058.15</v>
      </c>
      <c r="Z323" s="38">
        <v>391468.11</v>
      </c>
      <c r="AA323" s="38">
        <v>0</v>
      </c>
      <c r="AB323" s="38">
        <v>74042653</v>
      </c>
      <c r="AC323" s="26"/>
    </row>
    <row r="324" spans="1:29" ht="12.75">
      <c r="A324" s="48" t="s">
        <v>509</v>
      </c>
      <c r="B324" s="49" t="s">
        <v>510</v>
      </c>
      <c r="C324" s="24" t="s">
        <v>655</v>
      </c>
      <c r="D324" s="24" t="s">
        <v>656</v>
      </c>
      <c r="E324" s="38">
        <v>13790</v>
      </c>
      <c r="F324" s="38">
        <v>347691590</v>
      </c>
      <c r="G324" s="38">
        <v>141510477.13</v>
      </c>
      <c r="H324" s="38">
        <v>5747279.59</v>
      </c>
      <c r="I324" s="38">
        <v>3265198.5</v>
      </c>
      <c r="J324" s="38">
        <v>2295482.39</v>
      </c>
      <c r="K324" s="38">
        <v>2459226.21</v>
      </c>
      <c r="L324" s="38">
        <v>5719356.69</v>
      </c>
      <c r="M324" s="38">
        <v>91952.08</v>
      </c>
      <c r="N324" s="38">
        <v>192833.02</v>
      </c>
      <c r="O324" s="38">
        <v>1819.59</v>
      </c>
      <c r="P324" s="38">
        <v>4962866.04</v>
      </c>
      <c r="Q324" s="38">
        <v>127895824.8</v>
      </c>
      <c r="R324" s="38">
        <v>126105283.25</v>
      </c>
      <c r="S324" s="38">
        <v>55078.62</v>
      </c>
      <c r="T324" s="38">
        <v>516587.03</v>
      </c>
      <c r="U324" s="38">
        <v>330.58</v>
      </c>
      <c r="V324" s="38">
        <v>77832.89</v>
      </c>
      <c r="W324" s="38">
        <v>4428.49</v>
      </c>
      <c r="X324" s="38">
        <v>125451025.64</v>
      </c>
      <c r="Y324" s="38">
        <v>1129059.23</v>
      </c>
      <c r="Z324" s="38">
        <v>626268.4</v>
      </c>
      <c r="AA324" s="38">
        <v>0</v>
      </c>
      <c r="AB324" s="38">
        <v>123695698</v>
      </c>
      <c r="AC324" s="26"/>
    </row>
    <row r="325" spans="1:29" ht="12.75">
      <c r="A325" s="48" t="s">
        <v>212</v>
      </c>
      <c r="B325" s="49" t="s">
        <v>213</v>
      </c>
      <c r="C325" s="24" t="s">
        <v>659</v>
      </c>
      <c r="D325" s="24" t="s">
        <v>658</v>
      </c>
      <c r="E325" s="38">
        <v>3945</v>
      </c>
      <c r="F325" s="38">
        <v>129123843</v>
      </c>
      <c r="G325" s="38">
        <v>52553404.1</v>
      </c>
      <c r="H325" s="38">
        <v>128164.38</v>
      </c>
      <c r="I325" s="38">
        <v>54621.06</v>
      </c>
      <c r="J325" s="38">
        <v>875084.79</v>
      </c>
      <c r="K325" s="38">
        <v>610798.48</v>
      </c>
      <c r="L325" s="38">
        <v>2577011.54</v>
      </c>
      <c r="M325" s="38">
        <v>37710.43</v>
      </c>
      <c r="N325" s="38">
        <v>15541.66</v>
      </c>
      <c r="O325" s="38">
        <v>0</v>
      </c>
      <c r="P325" s="38">
        <v>1119540.86</v>
      </c>
      <c r="Q325" s="38">
        <v>48994342.6</v>
      </c>
      <c r="R325" s="38">
        <v>48308421.8</v>
      </c>
      <c r="S325" s="38">
        <v>15012.96</v>
      </c>
      <c r="T325" s="38">
        <v>121407.5</v>
      </c>
      <c r="U325" s="38">
        <v>858.02</v>
      </c>
      <c r="V325" s="38">
        <v>7774.91</v>
      </c>
      <c r="W325" s="38">
        <v>1591.31</v>
      </c>
      <c r="X325" s="38">
        <v>48161777.1</v>
      </c>
      <c r="Y325" s="38">
        <v>288970.66</v>
      </c>
      <c r="Z325" s="38">
        <v>191293.09</v>
      </c>
      <c r="AA325" s="38">
        <v>0</v>
      </c>
      <c r="AB325" s="38">
        <v>47681513</v>
      </c>
      <c r="AC325" s="26"/>
    </row>
    <row r="326" spans="1:29" ht="12.75">
      <c r="A326" s="48" t="s">
        <v>23</v>
      </c>
      <c r="B326" s="49" t="s">
        <v>24</v>
      </c>
      <c r="C326" s="24" t="s">
        <v>655</v>
      </c>
      <c r="D326" s="24" t="s">
        <v>658</v>
      </c>
      <c r="E326" s="38">
        <v>4613</v>
      </c>
      <c r="F326" s="38">
        <v>192357745</v>
      </c>
      <c r="G326" s="38">
        <v>78289602.22</v>
      </c>
      <c r="H326" s="38">
        <v>1906097</v>
      </c>
      <c r="I326" s="38">
        <v>3788588</v>
      </c>
      <c r="J326" s="38">
        <v>1300159.86</v>
      </c>
      <c r="K326" s="38">
        <v>514020.31</v>
      </c>
      <c r="L326" s="38">
        <v>3608097.82</v>
      </c>
      <c r="M326" s="38">
        <v>0</v>
      </c>
      <c r="N326" s="38">
        <v>12082.43</v>
      </c>
      <c r="O326" s="38">
        <v>26384.93</v>
      </c>
      <c r="P326" s="38">
        <v>3477375.61</v>
      </c>
      <c r="Q326" s="38">
        <v>73834291.98</v>
      </c>
      <c r="R326" s="38">
        <v>72800611.89</v>
      </c>
      <c r="S326" s="38">
        <v>38820.74</v>
      </c>
      <c r="T326" s="38">
        <v>129793.36</v>
      </c>
      <c r="U326" s="38">
        <v>0</v>
      </c>
      <c r="V326" s="38">
        <v>0</v>
      </c>
      <c r="W326" s="38">
        <v>17888.34</v>
      </c>
      <c r="X326" s="38">
        <v>72614109.45</v>
      </c>
      <c r="Y326" s="38">
        <v>653526.99</v>
      </c>
      <c r="Z326" s="38">
        <v>257644.37</v>
      </c>
      <c r="AA326" s="38">
        <v>0</v>
      </c>
      <c r="AB326" s="38">
        <v>71702938</v>
      </c>
      <c r="AC326" s="26"/>
    </row>
    <row r="327" spans="1:29" ht="12.75">
      <c r="A327" s="48" t="s">
        <v>541</v>
      </c>
      <c r="B327" s="49" t="s">
        <v>542</v>
      </c>
      <c r="C327" s="24" t="s">
        <v>665</v>
      </c>
      <c r="D327" s="24" t="s">
        <v>660</v>
      </c>
      <c r="E327" s="38">
        <v>7906</v>
      </c>
      <c r="F327" s="38">
        <v>181406323</v>
      </c>
      <c r="G327" s="38">
        <v>73832373.46</v>
      </c>
      <c r="H327" s="38">
        <v>2898559.82</v>
      </c>
      <c r="I327" s="38">
        <v>2300223.97</v>
      </c>
      <c r="J327" s="38">
        <v>1159616.98</v>
      </c>
      <c r="K327" s="38">
        <v>1971758.68</v>
      </c>
      <c r="L327" s="38">
        <v>2914729.36</v>
      </c>
      <c r="M327" s="38">
        <v>30801.6</v>
      </c>
      <c r="N327" s="38">
        <v>456.58</v>
      </c>
      <c r="O327" s="38">
        <v>150000</v>
      </c>
      <c r="P327" s="38">
        <v>3524084.02</v>
      </c>
      <c r="Q327" s="38">
        <v>65801824.35</v>
      </c>
      <c r="R327" s="38">
        <v>64880598.81</v>
      </c>
      <c r="S327" s="38">
        <v>129521.04</v>
      </c>
      <c r="T327" s="38">
        <v>160705.81</v>
      </c>
      <c r="U327" s="38">
        <v>1925.1</v>
      </c>
      <c r="V327" s="38">
        <v>342.44</v>
      </c>
      <c r="W327" s="38">
        <v>0</v>
      </c>
      <c r="X327" s="38">
        <v>64588104.42</v>
      </c>
      <c r="Y327" s="38">
        <v>775057.25</v>
      </c>
      <c r="Z327" s="38">
        <v>344959.07</v>
      </c>
      <c r="AA327" s="38">
        <v>0</v>
      </c>
      <c r="AB327" s="38">
        <v>63468088</v>
      </c>
      <c r="AC327" s="26"/>
    </row>
    <row r="328" spans="1:29" ht="12.75">
      <c r="A328" s="48" t="s">
        <v>481</v>
      </c>
      <c r="B328" s="49" t="s">
        <v>482</v>
      </c>
      <c r="C328" s="24" t="s">
        <v>659</v>
      </c>
      <c r="D328" s="24" t="s">
        <v>658</v>
      </c>
      <c r="E328" s="38">
        <v>2516</v>
      </c>
      <c r="F328" s="38">
        <v>105746271</v>
      </c>
      <c r="G328" s="38">
        <v>43038732.3</v>
      </c>
      <c r="H328" s="38">
        <v>549293.89</v>
      </c>
      <c r="I328" s="38">
        <v>2981029.21</v>
      </c>
      <c r="J328" s="38">
        <v>696900.3</v>
      </c>
      <c r="K328" s="38">
        <v>352594.99</v>
      </c>
      <c r="L328" s="38">
        <v>1510067.2</v>
      </c>
      <c r="M328" s="38">
        <v>0</v>
      </c>
      <c r="N328" s="38">
        <v>638.55</v>
      </c>
      <c r="O328" s="38">
        <v>0</v>
      </c>
      <c r="P328" s="38">
        <v>1192447.42</v>
      </c>
      <c r="Q328" s="38">
        <v>43111619.76</v>
      </c>
      <c r="R328" s="38">
        <v>42508057.08</v>
      </c>
      <c r="S328" s="38">
        <v>39465.58</v>
      </c>
      <c r="T328" s="38">
        <v>49600.61</v>
      </c>
      <c r="U328" s="38">
        <v>0</v>
      </c>
      <c r="V328" s="38">
        <v>0</v>
      </c>
      <c r="W328" s="38">
        <v>0</v>
      </c>
      <c r="X328" s="38">
        <v>42418990.89</v>
      </c>
      <c r="Y328" s="38">
        <v>254513.95</v>
      </c>
      <c r="Z328" s="38">
        <v>140834.88</v>
      </c>
      <c r="AA328" s="38">
        <v>0</v>
      </c>
      <c r="AB328" s="38">
        <v>42023642</v>
      </c>
      <c r="AC328" s="26"/>
    </row>
    <row r="329" spans="1:29" ht="12.75">
      <c r="A329" s="48" t="s">
        <v>25</v>
      </c>
      <c r="B329" s="49" t="s">
        <v>26</v>
      </c>
      <c r="C329" s="24" t="s">
        <v>655</v>
      </c>
      <c r="D329" s="24" t="s">
        <v>658</v>
      </c>
      <c r="E329" s="38">
        <v>3376</v>
      </c>
      <c r="F329" s="38">
        <v>134911147</v>
      </c>
      <c r="G329" s="38">
        <v>54908836.83</v>
      </c>
      <c r="H329" s="38">
        <v>956796.74</v>
      </c>
      <c r="I329" s="38">
        <v>3724755.58</v>
      </c>
      <c r="J329" s="38">
        <v>916489.15</v>
      </c>
      <c r="K329" s="38">
        <v>464940.01</v>
      </c>
      <c r="L329" s="38">
        <v>3247897.3</v>
      </c>
      <c r="M329" s="38">
        <v>0</v>
      </c>
      <c r="N329" s="38">
        <v>5843.15</v>
      </c>
      <c r="O329" s="38">
        <v>49127</v>
      </c>
      <c r="P329" s="38">
        <v>994815.75</v>
      </c>
      <c r="Q329" s="38">
        <v>53830661.61</v>
      </c>
      <c r="R329" s="38">
        <v>53077032.35</v>
      </c>
      <c r="S329" s="38">
        <v>10872</v>
      </c>
      <c r="T329" s="38">
        <v>41489.46</v>
      </c>
      <c r="U329" s="38">
        <v>0</v>
      </c>
      <c r="V329" s="38">
        <v>990</v>
      </c>
      <c r="W329" s="38">
        <v>313</v>
      </c>
      <c r="X329" s="38">
        <v>53023367.89</v>
      </c>
      <c r="Y329" s="38">
        <v>477210.31</v>
      </c>
      <c r="Z329" s="38">
        <v>183794.6</v>
      </c>
      <c r="AA329" s="38">
        <v>0</v>
      </c>
      <c r="AB329" s="38">
        <v>52362363</v>
      </c>
      <c r="AC329" s="26"/>
    </row>
    <row r="330" spans="1:29" ht="12.75">
      <c r="A330" s="48" t="s">
        <v>573</v>
      </c>
      <c r="B330" s="49" t="s">
        <v>574</v>
      </c>
      <c r="C330" s="24" t="s">
        <v>665</v>
      </c>
      <c r="D330" s="24" t="s">
        <v>663</v>
      </c>
      <c r="E330" s="38">
        <v>8022</v>
      </c>
      <c r="F330" s="38">
        <v>190361068</v>
      </c>
      <c r="G330" s="38">
        <v>77476954.68</v>
      </c>
      <c r="H330" s="38">
        <v>1527464.42</v>
      </c>
      <c r="I330" s="38">
        <v>3760782.99</v>
      </c>
      <c r="J330" s="38">
        <v>1180670.74</v>
      </c>
      <c r="K330" s="38">
        <v>1406188.57</v>
      </c>
      <c r="L330" s="38">
        <v>3277389.69</v>
      </c>
      <c r="M330" s="38">
        <v>12410.28</v>
      </c>
      <c r="N330" s="38">
        <v>0</v>
      </c>
      <c r="O330" s="38">
        <v>100000</v>
      </c>
      <c r="P330" s="38">
        <v>4291038.53</v>
      </c>
      <c r="Q330" s="38">
        <v>71803916.92</v>
      </c>
      <c r="R330" s="38">
        <v>70798662.08</v>
      </c>
      <c r="S330" s="38">
        <v>85055</v>
      </c>
      <c r="T330" s="38">
        <v>223776.38</v>
      </c>
      <c r="U330" s="38">
        <v>408.27</v>
      </c>
      <c r="V330" s="38">
        <v>0</v>
      </c>
      <c r="W330" s="38">
        <v>0</v>
      </c>
      <c r="X330" s="38">
        <v>70489422.43</v>
      </c>
      <c r="Y330" s="38">
        <v>845873.07</v>
      </c>
      <c r="Z330" s="38">
        <v>354855.13</v>
      </c>
      <c r="AA330" s="38">
        <v>0</v>
      </c>
      <c r="AB330" s="38">
        <v>69288694</v>
      </c>
      <c r="AC330" s="26"/>
    </row>
    <row r="331" spans="1:29" ht="12.75">
      <c r="A331" s="48" t="s">
        <v>220</v>
      </c>
      <c r="B331" s="49" t="s">
        <v>221</v>
      </c>
      <c r="C331" s="24" t="s">
        <v>659</v>
      </c>
      <c r="D331" s="24" t="s">
        <v>663</v>
      </c>
      <c r="E331" s="38">
        <v>3108</v>
      </c>
      <c r="F331" s="38">
        <v>101079994</v>
      </c>
      <c r="G331" s="38">
        <v>41139557.56</v>
      </c>
      <c r="H331" s="38">
        <v>865210.12</v>
      </c>
      <c r="I331" s="38">
        <v>1021746.31</v>
      </c>
      <c r="J331" s="38">
        <v>671863.61</v>
      </c>
      <c r="K331" s="38">
        <v>552135.1</v>
      </c>
      <c r="L331" s="38">
        <v>2361551.99</v>
      </c>
      <c r="M331" s="38">
        <v>0</v>
      </c>
      <c r="N331" s="38">
        <v>0</v>
      </c>
      <c r="O331" s="38">
        <v>0</v>
      </c>
      <c r="P331" s="38">
        <v>1416950.82</v>
      </c>
      <c r="Q331" s="38">
        <v>37637319.45</v>
      </c>
      <c r="R331" s="38">
        <v>37110396.98</v>
      </c>
      <c r="S331" s="38">
        <v>36680.86</v>
      </c>
      <c r="T331" s="38">
        <v>9323.21</v>
      </c>
      <c r="U331" s="38">
        <v>0</v>
      </c>
      <c r="V331" s="38">
        <v>0</v>
      </c>
      <c r="W331" s="38">
        <v>0</v>
      </c>
      <c r="X331" s="38">
        <v>37064392.91</v>
      </c>
      <c r="Y331" s="38">
        <v>222386.36</v>
      </c>
      <c r="Z331" s="38">
        <v>144486.33</v>
      </c>
      <c r="AA331" s="38">
        <v>0</v>
      </c>
      <c r="AB331" s="38">
        <v>36697520</v>
      </c>
      <c r="AC331" s="26"/>
    </row>
    <row r="332" spans="1:29" ht="12.75">
      <c r="A332" s="48" t="s">
        <v>505</v>
      </c>
      <c r="B332" s="49" t="s">
        <v>506</v>
      </c>
      <c r="C332" s="24" t="s">
        <v>659</v>
      </c>
      <c r="D332" s="24" t="s">
        <v>658</v>
      </c>
      <c r="E332" s="38">
        <v>3123</v>
      </c>
      <c r="F332" s="38">
        <v>76350932</v>
      </c>
      <c r="G332" s="38">
        <v>31074829.32</v>
      </c>
      <c r="H332" s="38">
        <v>499138</v>
      </c>
      <c r="I332" s="38">
        <v>1081572</v>
      </c>
      <c r="J332" s="38">
        <v>491362</v>
      </c>
      <c r="K332" s="38">
        <v>731921</v>
      </c>
      <c r="L332" s="38">
        <v>1150286</v>
      </c>
      <c r="M332" s="38">
        <v>32021</v>
      </c>
      <c r="N332" s="38">
        <v>0</v>
      </c>
      <c r="O332" s="38">
        <v>0</v>
      </c>
      <c r="P332" s="38">
        <v>1220297</v>
      </c>
      <c r="Q332" s="38">
        <v>29014100.32</v>
      </c>
      <c r="R332" s="38">
        <v>28607902.92</v>
      </c>
      <c r="S332" s="38">
        <v>10007</v>
      </c>
      <c r="T332" s="38">
        <v>1123</v>
      </c>
      <c r="U332" s="38">
        <v>0</v>
      </c>
      <c r="V332" s="38">
        <v>0</v>
      </c>
      <c r="W332" s="38">
        <v>0</v>
      </c>
      <c r="X332" s="38">
        <v>28596772.92</v>
      </c>
      <c r="Y332" s="38">
        <v>171580.64</v>
      </c>
      <c r="Z332" s="38">
        <v>136797.27</v>
      </c>
      <c r="AA332" s="38">
        <v>0</v>
      </c>
      <c r="AB332" s="38">
        <v>28288395</v>
      </c>
      <c r="AC332" s="26"/>
    </row>
    <row r="333" spans="1:29" ht="12.75">
      <c r="A333" s="48" t="s">
        <v>222</v>
      </c>
      <c r="B333" s="49" t="s">
        <v>223</v>
      </c>
      <c r="C333" s="24" t="s">
        <v>659</v>
      </c>
      <c r="D333" s="24" t="s">
        <v>663</v>
      </c>
      <c r="E333" s="38">
        <v>4398</v>
      </c>
      <c r="F333" s="38">
        <v>99887550</v>
      </c>
      <c r="G333" s="38">
        <v>40654232.85</v>
      </c>
      <c r="H333" s="38">
        <v>1260161.69</v>
      </c>
      <c r="I333" s="38">
        <v>568642.82</v>
      </c>
      <c r="J333" s="38">
        <v>522160.59</v>
      </c>
      <c r="K333" s="38">
        <v>946209.7</v>
      </c>
      <c r="L333" s="38">
        <v>1154793.86</v>
      </c>
      <c r="M333" s="38">
        <v>33203.1</v>
      </c>
      <c r="N333" s="38">
        <v>49829.89</v>
      </c>
      <c r="O333" s="38">
        <v>339730</v>
      </c>
      <c r="P333" s="38">
        <v>1548253.19</v>
      </c>
      <c r="Q333" s="38">
        <v>36412854.83</v>
      </c>
      <c r="R333" s="38">
        <v>35903074.86</v>
      </c>
      <c r="S333" s="38">
        <v>38947.77</v>
      </c>
      <c r="T333" s="38">
        <v>69570.58</v>
      </c>
      <c r="U333" s="38">
        <v>1800.86</v>
      </c>
      <c r="V333" s="38">
        <v>34410.36</v>
      </c>
      <c r="W333" s="38">
        <v>3251.9</v>
      </c>
      <c r="X333" s="38">
        <v>35755093.39</v>
      </c>
      <c r="Y333" s="38">
        <v>214530.56</v>
      </c>
      <c r="Z333" s="38">
        <v>190107.3</v>
      </c>
      <c r="AA333" s="38">
        <v>0</v>
      </c>
      <c r="AB333" s="38">
        <v>35350456</v>
      </c>
      <c r="AC333" s="26"/>
    </row>
    <row r="334" spans="1:29" ht="12.75">
      <c r="A334" s="48" t="s">
        <v>35</v>
      </c>
      <c r="B334" s="49" t="s">
        <v>36</v>
      </c>
      <c r="C334" s="24" t="s">
        <v>659</v>
      </c>
      <c r="D334" s="24" t="s">
        <v>658</v>
      </c>
      <c r="E334" s="38">
        <v>4913</v>
      </c>
      <c r="F334" s="38">
        <v>176220858</v>
      </c>
      <c r="G334" s="38">
        <v>71721889.21</v>
      </c>
      <c r="H334" s="38">
        <v>987326.93</v>
      </c>
      <c r="I334" s="38">
        <v>7223231.01</v>
      </c>
      <c r="J334" s="38">
        <v>1197316.68</v>
      </c>
      <c r="K334" s="38">
        <v>655947.06</v>
      </c>
      <c r="L334" s="38">
        <v>2314300.66</v>
      </c>
      <c r="M334" s="38">
        <v>31153.58</v>
      </c>
      <c r="N334" s="38">
        <v>12863.62</v>
      </c>
      <c r="O334" s="38">
        <v>0</v>
      </c>
      <c r="P334" s="38">
        <v>2724031.12</v>
      </c>
      <c r="Q334" s="38">
        <v>73416813.93</v>
      </c>
      <c r="R334" s="38">
        <v>72388978.53</v>
      </c>
      <c r="S334" s="38">
        <v>29745.45</v>
      </c>
      <c r="T334" s="38">
        <v>296136.11</v>
      </c>
      <c r="U334" s="38">
        <v>481.42</v>
      </c>
      <c r="V334" s="38">
        <v>9647.7</v>
      </c>
      <c r="W334" s="38">
        <v>25195.52</v>
      </c>
      <c r="X334" s="38">
        <v>72027772.33</v>
      </c>
      <c r="Y334" s="38">
        <v>432166.63</v>
      </c>
      <c r="Z334" s="38">
        <v>252761.07</v>
      </c>
      <c r="AA334" s="38">
        <v>0</v>
      </c>
      <c r="AB334" s="38">
        <v>71342845</v>
      </c>
      <c r="AC334" s="26"/>
    </row>
    <row r="335" spans="1:29" ht="12.75">
      <c r="A335" s="48" t="s">
        <v>309</v>
      </c>
      <c r="B335" s="49" t="s">
        <v>310</v>
      </c>
      <c r="C335" s="24" t="s">
        <v>659</v>
      </c>
      <c r="D335" s="24" t="s">
        <v>660</v>
      </c>
      <c r="E335" s="38">
        <v>3634</v>
      </c>
      <c r="F335" s="38">
        <v>64005041</v>
      </c>
      <c r="G335" s="38">
        <v>26050051.69</v>
      </c>
      <c r="H335" s="38">
        <v>2353089.65</v>
      </c>
      <c r="I335" s="38">
        <v>430135.05</v>
      </c>
      <c r="J335" s="38">
        <v>392123.84</v>
      </c>
      <c r="K335" s="38">
        <v>869143.66</v>
      </c>
      <c r="L335" s="38">
        <v>1228553.51</v>
      </c>
      <c r="M335" s="38">
        <v>0</v>
      </c>
      <c r="N335" s="38">
        <v>13363.86</v>
      </c>
      <c r="O335" s="38">
        <v>0</v>
      </c>
      <c r="P335" s="38">
        <v>683758.3</v>
      </c>
      <c r="Q335" s="38">
        <v>21724401.6</v>
      </c>
      <c r="R335" s="38">
        <v>21420259.98</v>
      </c>
      <c r="S335" s="38">
        <v>1003.03</v>
      </c>
      <c r="T335" s="38">
        <v>51414.11</v>
      </c>
      <c r="U335" s="38">
        <v>0</v>
      </c>
      <c r="V335" s="38">
        <v>162.32</v>
      </c>
      <c r="W335" s="38">
        <v>0</v>
      </c>
      <c r="X335" s="38">
        <v>21367680.51</v>
      </c>
      <c r="Y335" s="38">
        <v>128206.08</v>
      </c>
      <c r="Z335" s="38">
        <v>150920.06</v>
      </c>
      <c r="AA335" s="38">
        <v>0</v>
      </c>
      <c r="AB335" s="38">
        <v>21088554</v>
      </c>
      <c r="AC335" s="26"/>
    </row>
    <row r="336" spans="1:29" ht="12.75">
      <c r="A336" s="48" t="s">
        <v>224</v>
      </c>
      <c r="B336" s="49" t="s">
        <v>225</v>
      </c>
      <c r="C336" s="24" t="s">
        <v>659</v>
      </c>
      <c r="D336" s="24" t="s">
        <v>663</v>
      </c>
      <c r="E336" s="38">
        <v>3196</v>
      </c>
      <c r="F336" s="38">
        <v>73939845</v>
      </c>
      <c r="G336" s="38">
        <v>30093516.92</v>
      </c>
      <c r="H336" s="38">
        <v>950629.51</v>
      </c>
      <c r="I336" s="38">
        <v>969378.46</v>
      </c>
      <c r="J336" s="38">
        <v>478870.38</v>
      </c>
      <c r="K336" s="38">
        <v>684374.57</v>
      </c>
      <c r="L336" s="38">
        <v>1114112.18</v>
      </c>
      <c r="M336" s="38">
        <v>34469.23</v>
      </c>
      <c r="N336" s="38">
        <v>9477.84</v>
      </c>
      <c r="O336" s="38">
        <v>43397.86</v>
      </c>
      <c r="P336" s="38">
        <v>1984176.49</v>
      </c>
      <c r="Q336" s="38">
        <v>26721128.08</v>
      </c>
      <c r="R336" s="38">
        <v>26347032.29</v>
      </c>
      <c r="S336" s="38">
        <v>24576.49</v>
      </c>
      <c r="T336" s="38">
        <v>177011.19</v>
      </c>
      <c r="U336" s="38">
        <v>0</v>
      </c>
      <c r="V336" s="38">
        <v>1407.82</v>
      </c>
      <c r="W336" s="38">
        <v>0</v>
      </c>
      <c r="X336" s="38">
        <v>26144036.79</v>
      </c>
      <c r="Y336" s="38">
        <v>156864.22</v>
      </c>
      <c r="Z336" s="38">
        <v>138599.51</v>
      </c>
      <c r="AA336" s="38">
        <v>0</v>
      </c>
      <c r="AB336" s="38">
        <v>25848573</v>
      </c>
      <c r="AC336" s="26"/>
    </row>
    <row r="337" spans="1:29" ht="12.75">
      <c r="A337" s="48" t="s">
        <v>357</v>
      </c>
      <c r="B337" s="49" t="s">
        <v>358</v>
      </c>
      <c r="C337" s="24" t="s">
        <v>655</v>
      </c>
      <c r="D337" s="24" t="s">
        <v>664</v>
      </c>
      <c r="E337" s="38">
        <v>6013</v>
      </c>
      <c r="F337" s="38">
        <v>244335415</v>
      </c>
      <c r="G337" s="38">
        <v>99444513.91</v>
      </c>
      <c r="H337" s="38">
        <v>3500000</v>
      </c>
      <c r="I337" s="38">
        <v>2000000</v>
      </c>
      <c r="J337" s="38">
        <v>1640000</v>
      </c>
      <c r="K337" s="38">
        <v>925000</v>
      </c>
      <c r="L337" s="38">
        <v>6750000</v>
      </c>
      <c r="M337" s="38">
        <v>133500</v>
      </c>
      <c r="N337" s="38">
        <v>13000</v>
      </c>
      <c r="O337" s="38">
        <v>230000</v>
      </c>
      <c r="P337" s="38">
        <v>4621795</v>
      </c>
      <c r="Q337" s="38">
        <v>86911218.91</v>
      </c>
      <c r="R337" s="38">
        <v>85694461.85</v>
      </c>
      <c r="S337" s="38">
        <v>32500</v>
      </c>
      <c r="T337" s="38">
        <v>20000</v>
      </c>
      <c r="U337" s="38">
        <v>5420</v>
      </c>
      <c r="V337" s="38">
        <v>5970</v>
      </c>
      <c r="W337" s="38">
        <v>26350</v>
      </c>
      <c r="X337" s="38">
        <v>85604221.85</v>
      </c>
      <c r="Y337" s="38">
        <v>770438</v>
      </c>
      <c r="Z337" s="38">
        <v>295757.41</v>
      </c>
      <c r="AA337" s="38">
        <v>0</v>
      </c>
      <c r="AB337" s="38">
        <v>84538026</v>
      </c>
      <c r="AC337" s="26"/>
    </row>
    <row r="338" spans="1:29" ht="12.75">
      <c r="A338" s="48"/>
      <c r="B338" s="49"/>
      <c r="C338" s="24"/>
      <c r="D338" s="24"/>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26"/>
    </row>
    <row r="339" spans="1:30" ht="12.75">
      <c r="A339" s="48" t="s">
        <v>688</v>
      </c>
      <c r="B339" s="49" t="s">
        <v>702</v>
      </c>
      <c r="C339" s="64" t="s">
        <v>731</v>
      </c>
      <c r="D339" s="64" t="s">
        <v>731</v>
      </c>
      <c r="E339" s="38">
        <v>1717724</v>
      </c>
      <c r="F339" s="38">
        <v>56337122813</v>
      </c>
      <c r="G339" s="38">
        <v>22929208985.580017</v>
      </c>
      <c r="H339" s="38">
        <v>1217652181.7500007</v>
      </c>
      <c r="I339" s="38">
        <v>747170730.4799999</v>
      </c>
      <c r="J339" s="38">
        <v>366317370.22</v>
      </c>
      <c r="K339" s="38">
        <v>317235746.2299999</v>
      </c>
      <c r="L339" s="38">
        <v>952086600.6200006</v>
      </c>
      <c r="M339" s="38">
        <v>13872777.389999997</v>
      </c>
      <c r="N339" s="38">
        <v>5461106.900000002</v>
      </c>
      <c r="O339" s="38">
        <v>17016319.710000005</v>
      </c>
      <c r="P339" s="38">
        <v>907838836.6000001</v>
      </c>
      <c r="Q339" s="38">
        <v>20611533517.82999</v>
      </c>
      <c r="R339" s="38">
        <v>20322972048.549988</v>
      </c>
      <c r="S339" s="38">
        <v>9729023.969999997</v>
      </c>
      <c r="T339" s="38">
        <v>28566506.779999994</v>
      </c>
      <c r="U339" s="38">
        <v>241350.53</v>
      </c>
      <c r="V339" s="38">
        <v>2006818.21</v>
      </c>
      <c r="W339" s="38">
        <v>1235219.95</v>
      </c>
      <c r="X339" s="38">
        <v>20281193129.149994</v>
      </c>
      <c r="Y339" s="38">
        <v>180844565.64999995</v>
      </c>
      <c r="Z339" s="38">
        <v>84468797.69999994</v>
      </c>
      <c r="AA339" s="38">
        <v>10000000</v>
      </c>
      <c r="AB339" s="38">
        <v>20005879760.79</v>
      </c>
      <c r="AC339" s="27"/>
      <c r="AD339" s="3"/>
    </row>
    <row r="340" spans="1:29" ht="12.75">
      <c r="A340" s="48"/>
      <c r="B340" s="49"/>
      <c r="C340" s="24"/>
      <c r="D340" s="24"/>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26"/>
    </row>
    <row r="341" spans="1:29" ht="12.75">
      <c r="A341" s="48"/>
      <c r="B341" s="53" t="s">
        <v>704</v>
      </c>
      <c r="C341" s="24"/>
      <c r="D341" s="2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26"/>
    </row>
    <row r="342" spans="1:29" ht="12.75">
      <c r="A342" s="48" t="s">
        <v>661</v>
      </c>
      <c r="B342" s="49" t="s">
        <v>689</v>
      </c>
      <c r="C342" s="64" t="s">
        <v>731</v>
      </c>
      <c r="D342" s="28" t="s">
        <v>661</v>
      </c>
      <c r="E342" s="38">
        <v>75944</v>
      </c>
      <c r="F342" s="38">
        <v>2101584091</v>
      </c>
      <c r="G342" s="38">
        <v>855344725.05</v>
      </c>
      <c r="H342" s="38">
        <v>42036863.93999999</v>
      </c>
      <c r="I342" s="38">
        <v>27736272.599999998</v>
      </c>
      <c r="J342" s="38">
        <v>13753857.369999997</v>
      </c>
      <c r="K342" s="38">
        <v>15249476.31</v>
      </c>
      <c r="L342" s="38">
        <v>35523327.800000004</v>
      </c>
      <c r="M342" s="38">
        <v>804778.94</v>
      </c>
      <c r="N342" s="38">
        <v>211310.24</v>
      </c>
      <c r="O342" s="38">
        <v>845519.42</v>
      </c>
      <c r="P342" s="38">
        <v>34516301.870000005</v>
      </c>
      <c r="Q342" s="38">
        <v>767647276.5</v>
      </c>
      <c r="R342" s="38">
        <v>756900214.6400001</v>
      </c>
      <c r="S342" s="38">
        <v>723056.32</v>
      </c>
      <c r="T342" s="38">
        <v>859896.36</v>
      </c>
      <c r="U342" s="38">
        <v>18959.92</v>
      </c>
      <c r="V342" s="38">
        <v>45066.24</v>
      </c>
      <c r="W342" s="38">
        <v>25367.99</v>
      </c>
      <c r="X342" s="38">
        <v>755227867.8100001</v>
      </c>
      <c r="Y342" s="38">
        <v>7917813.800000001</v>
      </c>
      <c r="Z342" s="38">
        <v>3408036.77</v>
      </c>
      <c r="AA342" s="38">
        <v>0</v>
      </c>
      <c r="AB342" s="38">
        <v>743902017</v>
      </c>
      <c r="AC342" s="26"/>
    </row>
    <row r="343" spans="1:29" ht="12.75">
      <c r="A343" s="48" t="s">
        <v>660</v>
      </c>
      <c r="B343" s="49" t="s">
        <v>690</v>
      </c>
      <c r="C343" s="64" t="s">
        <v>731</v>
      </c>
      <c r="D343" s="28" t="s">
        <v>660</v>
      </c>
      <c r="E343" s="38">
        <v>240714</v>
      </c>
      <c r="F343" s="38">
        <v>6563584207</v>
      </c>
      <c r="G343" s="38">
        <v>2671378772.2900004</v>
      </c>
      <c r="H343" s="38">
        <v>118075925.48999995</v>
      </c>
      <c r="I343" s="38">
        <v>86054384.67000003</v>
      </c>
      <c r="J343" s="38">
        <v>42628653.14</v>
      </c>
      <c r="K343" s="38">
        <v>47870837.26</v>
      </c>
      <c r="L343" s="38">
        <v>101717875.89000003</v>
      </c>
      <c r="M343" s="38">
        <v>1670380.73</v>
      </c>
      <c r="N343" s="38">
        <v>347296.54</v>
      </c>
      <c r="O343" s="38">
        <v>1446164.07</v>
      </c>
      <c r="P343" s="38">
        <v>150288428.53000003</v>
      </c>
      <c r="Q343" s="38">
        <v>2378644901.12</v>
      </c>
      <c r="R343" s="38">
        <v>2345343872.49</v>
      </c>
      <c r="S343" s="38">
        <v>1606226.37</v>
      </c>
      <c r="T343" s="38">
        <v>3660934.66</v>
      </c>
      <c r="U343" s="38">
        <v>30880.44</v>
      </c>
      <c r="V343" s="38">
        <v>78453.69</v>
      </c>
      <c r="W343" s="38">
        <v>41796.23</v>
      </c>
      <c r="X343" s="38">
        <v>2339925581.1</v>
      </c>
      <c r="Y343" s="38">
        <v>23704552.669999998</v>
      </c>
      <c r="Z343" s="38">
        <v>10894325.62</v>
      </c>
      <c r="AA343" s="38">
        <v>0</v>
      </c>
      <c r="AB343" s="38">
        <v>2305326698.64</v>
      </c>
      <c r="AC343" s="26"/>
    </row>
    <row r="344" spans="1:29" ht="12.75">
      <c r="A344" s="48" t="s">
        <v>664</v>
      </c>
      <c r="B344" s="49" t="s">
        <v>691</v>
      </c>
      <c r="C344" s="64" t="s">
        <v>731</v>
      </c>
      <c r="D344" s="28" t="s">
        <v>664</v>
      </c>
      <c r="E344" s="38">
        <v>175327</v>
      </c>
      <c r="F344" s="38">
        <v>4696008284</v>
      </c>
      <c r="G344" s="38">
        <v>1911275371.6000004</v>
      </c>
      <c r="H344" s="38">
        <v>74971226.53999999</v>
      </c>
      <c r="I344" s="38">
        <v>54767770.33</v>
      </c>
      <c r="J344" s="38">
        <v>30431242.769999996</v>
      </c>
      <c r="K344" s="38">
        <v>37337230.45000001</v>
      </c>
      <c r="L344" s="38">
        <v>69503610.87</v>
      </c>
      <c r="M344" s="38">
        <v>1312454.11</v>
      </c>
      <c r="N344" s="38">
        <v>514017.04</v>
      </c>
      <c r="O344" s="38">
        <v>4402513.01</v>
      </c>
      <c r="P344" s="38">
        <v>88470595.94</v>
      </c>
      <c r="Q344" s="38">
        <v>1719962737.26</v>
      </c>
      <c r="R344" s="38">
        <v>1695883258.9499998</v>
      </c>
      <c r="S344" s="38">
        <v>533664.43</v>
      </c>
      <c r="T344" s="38">
        <v>3349049.55</v>
      </c>
      <c r="U344" s="38">
        <v>16815.82</v>
      </c>
      <c r="V344" s="38">
        <v>151100.56</v>
      </c>
      <c r="W344" s="38">
        <v>318798.1</v>
      </c>
      <c r="X344" s="38">
        <v>1691513830.48</v>
      </c>
      <c r="Y344" s="38">
        <v>18048009.59</v>
      </c>
      <c r="Z344" s="38">
        <v>7858715.740000001</v>
      </c>
      <c r="AA344" s="38">
        <v>0</v>
      </c>
      <c r="AB344" s="38">
        <v>1665607105</v>
      </c>
      <c r="AC344" s="26"/>
    </row>
    <row r="345" spans="1:29" ht="12.75">
      <c r="A345" s="48" t="s">
        <v>662</v>
      </c>
      <c r="B345" s="49" t="s">
        <v>692</v>
      </c>
      <c r="C345" s="64" t="s">
        <v>731</v>
      </c>
      <c r="D345" s="28" t="s">
        <v>662</v>
      </c>
      <c r="E345" s="38">
        <v>136888</v>
      </c>
      <c r="F345" s="38">
        <v>3504830333</v>
      </c>
      <c r="G345" s="38">
        <v>1426465945.55</v>
      </c>
      <c r="H345" s="38">
        <v>32306591.500000004</v>
      </c>
      <c r="I345" s="38">
        <v>91192456.68</v>
      </c>
      <c r="J345" s="38">
        <v>22748259.630000003</v>
      </c>
      <c r="K345" s="38">
        <v>28542346.300000004</v>
      </c>
      <c r="L345" s="38">
        <v>54382740.539999984</v>
      </c>
      <c r="M345" s="38">
        <v>1113618.65</v>
      </c>
      <c r="N345" s="38">
        <v>632081.13</v>
      </c>
      <c r="O345" s="38">
        <v>1187231.62</v>
      </c>
      <c r="P345" s="38">
        <v>62298086.52</v>
      </c>
      <c r="Q345" s="38">
        <v>1359943965.6100001</v>
      </c>
      <c r="R345" s="38">
        <v>1340904750.0999997</v>
      </c>
      <c r="S345" s="38">
        <v>550709.87</v>
      </c>
      <c r="T345" s="38">
        <v>2403820.34</v>
      </c>
      <c r="U345" s="38">
        <v>21280.29</v>
      </c>
      <c r="V345" s="38">
        <v>222973.81</v>
      </c>
      <c r="W345" s="38">
        <v>94960.95</v>
      </c>
      <c r="X345" s="38">
        <v>1337611004.8499997</v>
      </c>
      <c r="Y345" s="38">
        <v>8981655.220000004</v>
      </c>
      <c r="Z345" s="38">
        <v>6094550.0200000005</v>
      </c>
      <c r="AA345" s="38">
        <v>0</v>
      </c>
      <c r="AB345" s="38">
        <v>1322534797.96</v>
      </c>
      <c r="AC345" s="26"/>
    </row>
    <row r="346" spans="1:29" ht="12.75">
      <c r="A346" s="48" t="s">
        <v>663</v>
      </c>
      <c r="B346" s="49" t="s">
        <v>693</v>
      </c>
      <c r="C346" s="64" t="s">
        <v>731</v>
      </c>
      <c r="D346" s="28" t="s">
        <v>663</v>
      </c>
      <c r="E346" s="38">
        <v>182983</v>
      </c>
      <c r="F346" s="38">
        <v>4843544994</v>
      </c>
      <c r="G346" s="38">
        <v>1971322812.5800004</v>
      </c>
      <c r="H346" s="38">
        <v>43388579.28999999</v>
      </c>
      <c r="I346" s="38">
        <v>90501553.47999997</v>
      </c>
      <c r="J346" s="38">
        <v>31695997.429999996</v>
      </c>
      <c r="K346" s="38">
        <v>34484899.7</v>
      </c>
      <c r="L346" s="38">
        <v>74921787.52</v>
      </c>
      <c r="M346" s="38">
        <v>962932.84</v>
      </c>
      <c r="N346" s="38">
        <v>470611.88</v>
      </c>
      <c r="O346" s="38">
        <v>2077556.11</v>
      </c>
      <c r="P346" s="38">
        <v>82308957.64999998</v>
      </c>
      <c r="Q346" s="38">
        <v>1854905038.47</v>
      </c>
      <c r="R346" s="38">
        <v>1828936367.9299996</v>
      </c>
      <c r="S346" s="38">
        <v>974406.63</v>
      </c>
      <c r="T346" s="38">
        <v>2848865.87</v>
      </c>
      <c r="U346" s="38">
        <v>24024.74</v>
      </c>
      <c r="V346" s="38">
        <v>159123.52</v>
      </c>
      <c r="W346" s="38">
        <v>18361.69</v>
      </c>
      <c r="X346" s="38">
        <v>1824911585.4800005</v>
      </c>
      <c r="Y346" s="38">
        <v>17323743.609999996</v>
      </c>
      <c r="Z346" s="38">
        <v>8219222.5200000005</v>
      </c>
      <c r="AA346" s="38">
        <v>0</v>
      </c>
      <c r="AB346" s="38">
        <v>1799368618</v>
      </c>
      <c r="AC346" s="26"/>
    </row>
    <row r="347" spans="1:29" ht="12.75">
      <c r="A347" s="48" t="s">
        <v>657</v>
      </c>
      <c r="B347" s="49" t="s">
        <v>694</v>
      </c>
      <c r="C347" s="64" t="s">
        <v>731</v>
      </c>
      <c r="D347" s="28" t="s">
        <v>657</v>
      </c>
      <c r="E347" s="38">
        <v>181914</v>
      </c>
      <c r="F347" s="38">
        <v>5524449205</v>
      </c>
      <c r="G347" s="38">
        <v>2248450826.46</v>
      </c>
      <c r="H347" s="38">
        <v>95879193.03999999</v>
      </c>
      <c r="I347" s="38">
        <v>76575497.41999999</v>
      </c>
      <c r="J347" s="38">
        <v>35666036.66</v>
      </c>
      <c r="K347" s="38">
        <v>33341415.000000004</v>
      </c>
      <c r="L347" s="38">
        <v>101866371.02000003</v>
      </c>
      <c r="M347" s="38">
        <v>1934424.03</v>
      </c>
      <c r="N347" s="38">
        <v>1126527.2</v>
      </c>
      <c r="O347" s="38">
        <v>1544028.91</v>
      </c>
      <c r="P347" s="38">
        <v>79288976.97000001</v>
      </c>
      <c r="Q347" s="38">
        <v>2045711424.03</v>
      </c>
      <c r="R347" s="38">
        <v>2017071464.1</v>
      </c>
      <c r="S347" s="38">
        <v>951943.07</v>
      </c>
      <c r="T347" s="38">
        <v>2953118.89</v>
      </c>
      <c r="U347" s="38">
        <v>24056.5</v>
      </c>
      <c r="V347" s="38">
        <v>526993.34</v>
      </c>
      <c r="W347" s="38">
        <v>282049.88</v>
      </c>
      <c r="X347" s="38">
        <v>2012333302.4399998</v>
      </c>
      <c r="Y347" s="38">
        <v>13350689.630000005</v>
      </c>
      <c r="Z347" s="38">
        <v>8642252.110000001</v>
      </c>
      <c r="AA347" s="38">
        <v>0</v>
      </c>
      <c r="AB347" s="38">
        <v>1990340361</v>
      </c>
      <c r="AC347" s="26"/>
    </row>
    <row r="348" spans="1:29" ht="12.75">
      <c r="A348" s="48" t="s">
        <v>667</v>
      </c>
      <c r="B348" s="49" t="s">
        <v>695</v>
      </c>
      <c r="C348" s="64" t="s">
        <v>731</v>
      </c>
      <c r="D348" s="28" t="s">
        <v>667</v>
      </c>
      <c r="E348" s="38">
        <v>281894</v>
      </c>
      <c r="F348" s="38">
        <v>16067534343</v>
      </c>
      <c r="G348" s="38">
        <v>6539486477.64</v>
      </c>
      <c r="H348" s="38">
        <v>622167881.45</v>
      </c>
      <c r="I348" s="38">
        <v>100346602.68999998</v>
      </c>
      <c r="J348" s="38">
        <v>106335765.55999999</v>
      </c>
      <c r="K348" s="38">
        <v>35801967.099999994</v>
      </c>
      <c r="L348" s="38">
        <v>271995556.4200001</v>
      </c>
      <c r="M348" s="38">
        <v>1741718.01</v>
      </c>
      <c r="N348" s="38">
        <v>0</v>
      </c>
      <c r="O348" s="38">
        <v>1824186.93</v>
      </c>
      <c r="P348" s="38">
        <v>232022777.74</v>
      </c>
      <c r="Q348" s="38">
        <v>5580614758.64</v>
      </c>
      <c r="R348" s="38">
        <v>5502486151.97</v>
      </c>
      <c r="S348" s="38">
        <v>2118759.36</v>
      </c>
      <c r="T348" s="38">
        <v>4704003.61</v>
      </c>
      <c r="U348" s="38">
        <v>21380.21</v>
      </c>
      <c r="V348" s="38">
        <v>0</v>
      </c>
      <c r="W348" s="38">
        <v>0</v>
      </c>
      <c r="X348" s="38">
        <v>5495642008.79</v>
      </c>
      <c r="Y348" s="38">
        <v>56654389.56</v>
      </c>
      <c r="Z348" s="38">
        <v>18454636.47</v>
      </c>
      <c r="AA348" s="38">
        <v>10000000</v>
      </c>
      <c r="AB348" s="38">
        <v>5410532982</v>
      </c>
      <c r="AC348" s="26"/>
    </row>
    <row r="349" spans="1:29" ht="12.75">
      <c r="A349" s="48" t="s">
        <v>658</v>
      </c>
      <c r="B349" s="49" t="s">
        <v>696</v>
      </c>
      <c r="C349" s="64" t="s">
        <v>731</v>
      </c>
      <c r="D349" s="28" t="s">
        <v>658</v>
      </c>
      <c r="E349" s="38">
        <v>251163</v>
      </c>
      <c r="F349" s="38">
        <v>8394190821</v>
      </c>
      <c r="G349" s="38">
        <v>3416435664.6599994</v>
      </c>
      <c r="H349" s="38">
        <v>105579462.86000001</v>
      </c>
      <c r="I349" s="38">
        <v>165003424.34000003</v>
      </c>
      <c r="J349" s="38">
        <v>55096337.9</v>
      </c>
      <c r="K349" s="38">
        <v>45879272.88999999</v>
      </c>
      <c r="L349" s="38">
        <v>159730026.97999996</v>
      </c>
      <c r="M349" s="38">
        <v>2397793.26</v>
      </c>
      <c r="N349" s="38">
        <v>849120.59</v>
      </c>
      <c r="O349" s="38">
        <v>2339725.74</v>
      </c>
      <c r="P349" s="38">
        <v>115049248.78</v>
      </c>
      <c r="Q349" s="38">
        <v>3204710776.17</v>
      </c>
      <c r="R349" s="38">
        <v>3159844825.3000007</v>
      </c>
      <c r="S349" s="38">
        <v>1485768.2</v>
      </c>
      <c r="T349" s="38">
        <v>4705579.47</v>
      </c>
      <c r="U349" s="38">
        <v>45544.23</v>
      </c>
      <c r="V349" s="38">
        <v>349071.01</v>
      </c>
      <c r="W349" s="38">
        <v>276964.29</v>
      </c>
      <c r="X349" s="38">
        <v>3152981898.11</v>
      </c>
      <c r="Y349" s="38">
        <v>21731539.739999995</v>
      </c>
      <c r="Z349" s="38">
        <v>12437583.819999998</v>
      </c>
      <c r="AA349" s="38">
        <v>0</v>
      </c>
      <c r="AB349" s="38">
        <v>3118812775.8900003</v>
      </c>
      <c r="AC349" s="26"/>
    </row>
    <row r="350" spans="1:29" ht="12.75">
      <c r="A350" s="48" t="s">
        <v>656</v>
      </c>
      <c r="B350" s="49" t="s">
        <v>697</v>
      </c>
      <c r="C350" s="64" t="s">
        <v>731</v>
      </c>
      <c r="D350" s="28" t="s">
        <v>656</v>
      </c>
      <c r="E350" s="38">
        <v>190897</v>
      </c>
      <c r="F350" s="38">
        <v>4641396535</v>
      </c>
      <c r="G350" s="38">
        <v>1889048389.75</v>
      </c>
      <c r="H350" s="38">
        <v>83246457.64000002</v>
      </c>
      <c r="I350" s="38">
        <v>54992768.27</v>
      </c>
      <c r="J350" s="38">
        <v>27961219.759999998</v>
      </c>
      <c r="K350" s="38">
        <v>38728301.220000006</v>
      </c>
      <c r="L350" s="38">
        <v>82445303.58</v>
      </c>
      <c r="M350" s="38">
        <v>1934676.82</v>
      </c>
      <c r="N350" s="38">
        <v>1310142.28</v>
      </c>
      <c r="O350" s="38">
        <v>1349393.9</v>
      </c>
      <c r="P350" s="38">
        <v>63595462.6</v>
      </c>
      <c r="Q350" s="38">
        <v>1699392640.03</v>
      </c>
      <c r="R350" s="38">
        <v>1675601143.0700004</v>
      </c>
      <c r="S350" s="38">
        <v>784489.72</v>
      </c>
      <c r="T350" s="38">
        <v>3081238.03</v>
      </c>
      <c r="U350" s="38">
        <v>38408.38</v>
      </c>
      <c r="V350" s="38">
        <v>474036.04</v>
      </c>
      <c r="W350" s="38">
        <v>176920.82</v>
      </c>
      <c r="X350" s="38">
        <v>1671046050.09</v>
      </c>
      <c r="Y350" s="38">
        <v>13132171.830000002</v>
      </c>
      <c r="Z350" s="38">
        <v>8459474.629999999</v>
      </c>
      <c r="AA350" s="38">
        <v>0</v>
      </c>
      <c r="AB350" s="38">
        <v>1649454405.3</v>
      </c>
      <c r="AC350" s="26"/>
    </row>
    <row r="351" spans="1:29" ht="12.75">
      <c r="A351" s="62" t="s">
        <v>731</v>
      </c>
      <c r="B351" s="63" t="s">
        <v>731</v>
      </c>
      <c r="C351" s="28"/>
      <c r="D351" s="28"/>
      <c r="E351" s="40">
        <v>1717724</v>
      </c>
      <c r="F351" s="40">
        <v>56337122813</v>
      </c>
      <c r="G351" s="40">
        <v>22929208985.58</v>
      </c>
      <c r="H351" s="40">
        <v>1217652181.7500002</v>
      </c>
      <c r="I351" s="40">
        <v>747170730.48</v>
      </c>
      <c r="J351" s="40">
        <v>366317370.21999997</v>
      </c>
      <c r="K351" s="40">
        <v>317235746.2300001</v>
      </c>
      <c r="L351" s="40">
        <v>952086600.6200002</v>
      </c>
      <c r="M351" s="40">
        <v>13872777.39</v>
      </c>
      <c r="N351" s="40">
        <v>5461106.9</v>
      </c>
      <c r="O351" s="40">
        <v>17016319.71</v>
      </c>
      <c r="P351" s="40">
        <v>907838836.6</v>
      </c>
      <c r="Q351" s="40">
        <v>20611533517.83</v>
      </c>
      <c r="R351" s="40">
        <v>20322972048.55</v>
      </c>
      <c r="S351" s="40">
        <v>9729023.97</v>
      </c>
      <c r="T351" s="40">
        <v>28566506.78</v>
      </c>
      <c r="U351" s="40">
        <v>241350.53</v>
      </c>
      <c r="V351" s="40">
        <v>2006818.21</v>
      </c>
      <c r="W351" s="40">
        <v>1235219.95</v>
      </c>
      <c r="X351" s="40">
        <v>20281193129.15</v>
      </c>
      <c r="Y351" s="40">
        <v>180844565.65</v>
      </c>
      <c r="Z351" s="40">
        <v>84468797.69999999</v>
      </c>
      <c r="AA351" s="40">
        <v>10000000</v>
      </c>
      <c r="AB351" s="40">
        <v>20005879760.789997</v>
      </c>
      <c r="AC351" s="26"/>
    </row>
    <row r="352" spans="1:29" ht="12.75">
      <c r="A352" s="48"/>
      <c r="B352" s="50"/>
      <c r="C352" s="28"/>
      <c r="D352" s="28"/>
      <c r="E352" s="40">
        <v>0</v>
      </c>
      <c r="F352" s="40">
        <v>0</v>
      </c>
      <c r="G352" s="40">
        <v>0</v>
      </c>
      <c r="H352" s="40">
        <v>0</v>
      </c>
      <c r="I352" s="40">
        <v>0</v>
      </c>
      <c r="J352" s="40">
        <v>0</v>
      </c>
      <c r="K352" s="40">
        <v>0</v>
      </c>
      <c r="L352" s="40">
        <v>0</v>
      </c>
      <c r="M352" s="40">
        <v>0</v>
      </c>
      <c r="N352" s="40">
        <v>0</v>
      </c>
      <c r="O352" s="40">
        <v>0</v>
      </c>
      <c r="P352" s="40">
        <v>0</v>
      </c>
      <c r="Q352" s="40">
        <v>0</v>
      </c>
      <c r="R352" s="40">
        <v>0</v>
      </c>
      <c r="S352" s="40">
        <v>0</v>
      </c>
      <c r="T352" s="40">
        <v>0</v>
      </c>
      <c r="U352" s="40">
        <v>0</v>
      </c>
      <c r="V352" s="40">
        <v>0</v>
      </c>
      <c r="W352" s="40">
        <v>0</v>
      </c>
      <c r="X352" s="40">
        <v>0</v>
      </c>
      <c r="Y352" s="40">
        <v>0</v>
      </c>
      <c r="Z352" s="40">
        <v>0</v>
      </c>
      <c r="AA352" s="40">
        <v>0</v>
      </c>
      <c r="AB352" s="40">
        <v>0</v>
      </c>
      <c r="AC352" s="26"/>
    </row>
    <row r="353" spans="1:29" ht="12.75">
      <c r="A353" s="48"/>
      <c r="B353" s="53" t="s">
        <v>703</v>
      </c>
      <c r="C353" s="61"/>
      <c r="D353" s="61"/>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26"/>
    </row>
    <row r="354" spans="1:29" ht="12.75">
      <c r="A354" s="48" t="s">
        <v>666</v>
      </c>
      <c r="B354" s="49" t="s">
        <v>698</v>
      </c>
      <c r="C354" s="28" t="s">
        <v>666</v>
      </c>
      <c r="D354" s="64" t="s">
        <v>731</v>
      </c>
      <c r="E354" s="38">
        <v>281894</v>
      </c>
      <c r="F354" s="38">
        <v>16067534343</v>
      </c>
      <c r="G354" s="38">
        <v>6539486477.64</v>
      </c>
      <c r="H354" s="38">
        <v>622167881.45</v>
      </c>
      <c r="I354" s="38">
        <v>100346602.68999998</v>
      </c>
      <c r="J354" s="38">
        <v>106335765.55999999</v>
      </c>
      <c r="K354" s="38">
        <v>35801967.099999994</v>
      </c>
      <c r="L354" s="38">
        <v>271995556.4200001</v>
      </c>
      <c r="M354" s="38">
        <v>1741718.01</v>
      </c>
      <c r="N354" s="38">
        <v>0</v>
      </c>
      <c r="O354" s="38">
        <v>1824186.93</v>
      </c>
      <c r="P354" s="38">
        <v>232022777.74</v>
      </c>
      <c r="Q354" s="38">
        <v>5580614758.64</v>
      </c>
      <c r="R354" s="38">
        <v>5502486151.97</v>
      </c>
      <c r="S354" s="38">
        <v>2118759.36</v>
      </c>
      <c r="T354" s="38">
        <v>4704003.61</v>
      </c>
      <c r="U354" s="38">
        <v>21380.21</v>
      </c>
      <c r="V354" s="38">
        <v>0</v>
      </c>
      <c r="W354" s="38">
        <v>0</v>
      </c>
      <c r="X354" s="38">
        <v>5495642008.79</v>
      </c>
      <c r="Y354" s="38">
        <v>56654389.56</v>
      </c>
      <c r="Z354" s="38">
        <v>18454636.47</v>
      </c>
      <c r="AA354" s="38">
        <v>10000000</v>
      </c>
      <c r="AB354" s="38">
        <v>5410532982</v>
      </c>
      <c r="AC354" s="26"/>
    </row>
    <row r="355" spans="1:29" ht="12.75">
      <c r="A355" s="48" t="s">
        <v>665</v>
      </c>
      <c r="B355" s="49" t="s">
        <v>699</v>
      </c>
      <c r="C355" s="28" t="s">
        <v>665</v>
      </c>
      <c r="D355" s="64" t="s">
        <v>731</v>
      </c>
      <c r="E355" s="38">
        <v>370120</v>
      </c>
      <c r="F355" s="38">
        <v>10399216883</v>
      </c>
      <c r="G355" s="38">
        <v>4232481271.39</v>
      </c>
      <c r="H355" s="38">
        <v>132741166.08</v>
      </c>
      <c r="I355" s="38">
        <v>159560266.62000003</v>
      </c>
      <c r="J355" s="38">
        <v>67730086.72999999</v>
      </c>
      <c r="K355" s="38">
        <v>71867648.64</v>
      </c>
      <c r="L355" s="38">
        <v>169124003.68</v>
      </c>
      <c r="M355" s="38">
        <v>2029413.55</v>
      </c>
      <c r="N355" s="38">
        <v>119291.68</v>
      </c>
      <c r="O355" s="38">
        <v>6204272.42</v>
      </c>
      <c r="P355" s="38">
        <v>223019391.26000002</v>
      </c>
      <c r="Q355" s="38">
        <v>3854666437.9500003</v>
      </c>
      <c r="R355" s="38">
        <v>3800701107.8200006</v>
      </c>
      <c r="S355" s="38">
        <v>2291229.02</v>
      </c>
      <c r="T355" s="38">
        <v>6586412.02</v>
      </c>
      <c r="U355" s="38">
        <v>35799.91</v>
      </c>
      <c r="V355" s="38">
        <v>20121.3</v>
      </c>
      <c r="W355" s="38">
        <v>103458.74</v>
      </c>
      <c r="X355" s="38">
        <v>3791664086.829999</v>
      </c>
      <c r="Y355" s="38">
        <v>45499969.04</v>
      </c>
      <c r="Z355" s="38">
        <v>16875440.919999998</v>
      </c>
      <c r="AA355" s="38">
        <v>0</v>
      </c>
      <c r="AB355" s="38">
        <v>3729288675</v>
      </c>
      <c r="AC355" s="26"/>
    </row>
    <row r="356" spans="1:29" ht="12.75">
      <c r="A356" s="48" t="s">
        <v>659</v>
      </c>
      <c r="B356" s="49" t="s">
        <v>700</v>
      </c>
      <c r="C356" s="28" t="s">
        <v>659</v>
      </c>
      <c r="D356" s="64" t="s">
        <v>731</v>
      </c>
      <c r="E356" s="38">
        <v>683184</v>
      </c>
      <c r="F356" s="38">
        <v>18430059930</v>
      </c>
      <c r="G356" s="38">
        <v>7501034392.109999</v>
      </c>
      <c r="H356" s="38">
        <v>291859875.58</v>
      </c>
      <c r="I356" s="38">
        <v>291992177.1200001</v>
      </c>
      <c r="J356" s="38">
        <v>119030946.65000007</v>
      </c>
      <c r="K356" s="38">
        <v>136366956.20000002</v>
      </c>
      <c r="L356" s="38">
        <v>323760807.4099999</v>
      </c>
      <c r="M356" s="38">
        <v>7334780.4399999995</v>
      </c>
      <c r="N356" s="38">
        <v>4073441.73</v>
      </c>
      <c r="O356" s="38">
        <v>4018297.11</v>
      </c>
      <c r="P356" s="38">
        <v>279972175.87</v>
      </c>
      <c r="Q356" s="38">
        <v>6864671182.120001</v>
      </c>
      <c r="R356" s="38">
        <v>6768565785.56</v>
      </c>
      <c r="S356" s="38">
        <v>3281974.37</v>
      </c>
      <c r="T356" s="38">
        <v>11239972.359999996</v>
      </c>
      <c r="U356" s="38">
        <v>116387.62</v>
      </c>
      <c r="V356" s="38">
        <v>1542414.75</v>
      </c>
      <c r="W356" s="38">
        <v>792954.04</v>
      </c>
      <c r="X356" s="38">
        <v>6751592082.439998</v>
      </c>
      <c r="Y356" s="38">
        <v>40509552.46000001</v>
      </c>
      <c r="Z356" s="38">
        <v>31290018.669999987</v>
      </c>
      <c r="AA356" s="38">
        <v>0</v>
      </c>
      <c r="AB356" s="38">
        <v>6679792508.49</v>
      </c>
      <c r="AC356" s="26"/>
    </row>
    <row r="357" spans="1:29" ht="12.75">
      <c r="A357" s="48" t="s">
        <v>655</v>
      </c>
      <c r="B357" s="49" t="s">
        <v>701</v>
      </c>
      <c r="C357" s="28" t="s">
        <v>655</v>
      </c>
      <c r="D357" s="64" t="s">
        <v>731</v>
      </c>
      <c r="E357" s="38">
        <v>382526</v>
      </c>
      <c r="F357" s="38">
        <v>11440311657</v>
      </c>
      <c r="G357" s="38">
        <v>4656206844.440001</v>
      </c>
      <c r="H357" s="38">
        <v>170883258.63999996</v>
      </c>
      <c r="I357" s="38">
        <v>195271684.05</v>
      </c>
      <c r="J357" s="38">
        <v>73220571.28</v>
      </c>
      <c r="K357" s="38">
        <v>73199174.28999998</v>
      </c>
      <c r="L357" s="38">
        <v>187206233.11</v>
      </c>
      <c r="M357" s="38">
        <v>2766865.39</v>
      </c>
      <c r="N357" s="38">
        <v>1268373.49</v>
      </c>
      <c r="O357" s="38">
        <v>4969563.25</v>
      </c>
      <c r="P357" s="38">
        <v>172824491.73000005</v>
      </c>
      <c r="Q357" s="38">
        <v>4311581139.12</v>
      </c>
      <c r="R357" s="38">
        <v>4251219003.1999974</v>
      </c>
      <c r="S357" s="38">
        <v>2037061.22</v>
      </c>
      <c r="T357" s="38">
        <v>6036118.79</v>
      </c>
      <c r="U357" s="38">
        <v>67782.79</v>
      </c>
      <c r="V357" s="38">
        <v>444282.16</v>
      </c>
      <c r="W357" s="38">
        <v>338807.17</v>
      </c>
      <c r="X357" s="38">
        <v>4242294951.0900006</v>
      </c>
      <c r="Y357" s="38">
        <v>38180654.59</v>
      </c>
      <c r="Z357" s="38">
        <v>17848701.64</v>
      </c>
      <c r="AA357" s="38">
        <v>0</v>
      </c>
      <c r="AB357" s="38">
        <v>4186265595.3</v>
      </c>
      <c r="AC357" s="26"/>
    </row>
    <row r="358" spans="1:29" ht="12.75">
      <c r="A358" s="62" t="s">
        <v>731</v>
      </c>
      <c r="B358" s="63" t="s">
        <v>731</v>
      </c>
      <c r="C358" s="28"/>
      <c r="D358" s="28"/>
      <c r="E358" s="28">
        <v>1717724</v>
      </c>
      <c r="F358" s="28">
        <v>56337122813</v>
      </c>
      <c r="G358" s="28">
        <v>22929208985.58</v>
      </c>
      <c r="H358" s="28">
        <v>1217652181.75</v>
      </c>
      <c r="I358" s="28">
        <v>747170730.48</v>
      </c>
      <c r="J358" s="28">
        <v>366317370.22</v>
      </c>
      <c r="K358" s="28">
        <v>317235746.22999996</v>
      </c>
      <c r="L358" s="28">
        <v>952086600.62</v>
      </c>
      <c r="M358" s="28">
        <v>13872777.39</v>
      </c>
      <c r="N358" s="28">
        <v>5461106.9</v>
      </c>
      <c r="O358" s="28">
        <v>17016319.71</v>
      </c>
      <c r="P358" s="28">
        <v>907838836.6</v>
      </c>
      <c r="Q358" s="28">
        <v>20611533517.83</v>
      </c>
      <c r="R358" s="28">
        <v>20322972048.55</v>
      </c>
      <c r="S358" s="28">
        <v>9729023.97</v>
      </c>
      <c r="T358" s="28">
        <v>28566506.779999994</v>
      </c>
      <c r="U358" s="28">
        <v>241350.53</v>
      </c>
      <c r="V358" s="28">
        <v>2006818.21</v>
      </c>
      <c r="W358" s="28">
        <v>1235219.95</v>
      </c>
      <c r="X358" s="28">
        <v>20281193129.149998</v>
      </c>
      <c r="Y358" s="28">
        <v>180844565.65</v>
      </c>
      <c r="Z358" s="28">
        <v>84468797.69999999</v>
      </c>
      <c r="AA358" s="28">
        <v>10000000</v>
      </c>
      <c r="AB358" s="28">
        <v>20005879760.79</v>
      </c>
      <c r="AC358" s="26"/>
    </row>
    <row r="359" spans="1:29" ht="12.75">
      <c r="A359" s="48"/>
      <c r="B359" s="50"/>
      <c r="C359" s="28"/>
      <c r="D359" s="28"/>
      <c r="E359" s="28">
        <v>0</v>
      </c>
      <c r="F359" s="28">
        <v>0</v>
      </c>
      <c r="G359" s="28">
        <v>0</v>
      </c>
      <c r="H359" s="28">
        <v>0</v>
      </c>
      <c r="I359" s="28">
        <v>0</v>
      </c>
      <c r="J359" s="28">
        <v>0</v>
      </c>
      <c r="K359" s="28">
        <v>0</v>
      </c>
      <c r="L359" s="28">
        <v>0</v>
      </c>
      <c r="M359" s="28">
        <v>0</v>
      </c>
      <c r="N359" s="28">
        <v>0</v>
      </c>
      <c r="O359" s="28">
        <v>0</v>
      </c>
      <c r="P359" s="28">
        <v>0</v>
      </c>
      <c r="Q359" s="28">
        <v>0</v>
      </c>
      <c r="R359" s="28"/>
      <c r="S359" s="28">
        <v>0</v>
      </c>
      <c r="T359" s="28">
        <v>0</v>
      </c>
      <c r="U359" s="28">
        <v>0</v>
      </c>
      <c r="V359" s="28">
        <v>0</v>
      </c>
      <c r="W359" s="28">
        <v>0</v>
      </c>
      <c r="X359" s="28">
        <v>0</v>
      </c>
      <c r="Y359" s="28">
        <v>0</v>
      </c>
      <c r="Z359" s="28">
        <v>0</v>
      </c>
      <c r="AA359" s="28">
        <v>0</v>
      </c>
      <c r="AB359" s="28">
        <v>0</v>
      </c>
      <c r="AC359" s="26"/>
    </row>
    <row r="360" spans="1:29" ht="12.75">
      <c r="A360" s="48"/>
      <c r="B360" s="51" t="s">
        <v>705</v>
      </c>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6"/>
    </row>
    <row r="361" spans="1:29" ht="12.75">
      <c r="A361" s="48"/>
      <c r="B361" s="51" t="s">
        <v>711</v>
      </c>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6"/>
    </row>
    <row r="362" spans="1:29" ht="12.75">
      <c r="A362" s="48"/>
      <c r="B362" s="51" t="s">
        <v>712</v>
      </c>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6"/>
    </row>
    <row r="363" spans="1:29" ht="12.75">
      <c r="A363" s="48"/>
      <c r="B363" s="52" t="s">
        <v>758</v>
      </c>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6"/>
    </row>
    <row r="364" spans="1:29" ht="12.75">
      <c r="A364" s="48"/>
      <c r="B364" s="52" t="s">
        <v>714</v>
      </c>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6"/>
    </row>
    <row r="365" spans="1:29" ht="12.75">
      <c r="A365" s="48"/>
      <c r="B365" s="52" t="s">
        <v>716</v>
      </c>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6"/>
    </row>
    <row r="366" spans="1:29" ht="13.5" thickBot="1">
      <c r="A366" s="29"/>
      <c r="B366" s="30"/>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2"/>
    </row>
  </sheetData>
  <sheetProtection sheet="1" objects="1" scenarios="1"/>
  <printOptions/>
  <pageMargins left="0.75" right="0.75" top="1" bottom="1" header="0.5" footer="0.5"/>
  <pageSetup horizontalDpi="600" verticalDpi="600" orientation="portrait" paperSize="9" scale="2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Long</dc:creator>
  <cp:keywords/>
  <dc:description/>
  <cp:lastModifiedBy>jfarrar</cp:lastModifiedBy>
  <cp:lastPrinted>2011-05-24T11:10:33Z</cp:lastPrinted>
  <dcterms:created xsi:type="dcterms:W3CDTF">2011-05-23T15:09:11Z</dcterms:created>
  <dcterms:modified xsi:type="dcterms:W3CDTF">2013-09-09T10:35:46Z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