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Table'!$B$6:$O$42</definedName>
    <definedName name="ExternalData_1" localSheetId="2">'Table 1'!$A$6:$I$158</definedName>
    <definedName name="ExternalData_1" localSheetId="3">'Table 2'!$A$4:$H$17</definedName>
  </definedNames>
  <calcPr calcId="145621"/>
</workbook>
</file>

<file path=xl/calcChain.xml><?xml version="1.0" encoding="utf-8"?>
<calcChain xmlns="http://schemas.openxmlformats.org/spreadsheetml/2006/main">
  <c r="O41" i="1" l="1"/>
  <c r="O38" i="1"/>
  <c r="O22" i="1"/>
  <c r="O20" i="1"/>
  <c r="O18" i="1"/>
  <c r="O16" i="1"/>
  <c r="O14" i="1"/>
  <c r="O12" i="1"/>
  <c r="O10" i="1"/>
  <c r="E18" i="3"/>
  <c r="D18" i="3"/>
  <c r="E10" i="3"/>
  <c r="D10" i="3"/>
  <c r="O23" i="1" l="1"/>
  <c r="O42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5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5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56"/>
  </connection>
</connections>
</file>

<file path=xl/sharedStrings.xml><?xml version="1.0" encoding="utf-8"?>
<sst xmlns="http://schemas.openxmlformats.org/spreadsheetml/2006/main" count="233" uniqueCount="192">
  <si>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</si>
  <si>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</si>
  <si>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</si>
  <si>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</si>
  <si>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</si>
  <si>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</si>
  <si>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</si>
  <si>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</si>
  <si>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</si>
  <si>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Stockport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</si>
  <si>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</si>
  <si>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</si>
  <si>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</si>
  <si>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</si>
  <si>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</si>
  <si>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</si>
  <si>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</si>
  <si>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</si>
  <si>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</si>
  <si>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</si>
  <si>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</si>
  <si>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</si>
  <si>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</si>
  <si>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</si>
  <si>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</si>
  <si>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</si>
  <si>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</si>
  <si>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</si>
  <si>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</si>
  <si>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</si>
  <si>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</si>
  <si>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</si>
  <si>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</si>
  <si>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</si>
  <si>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</si>
  <si>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</si>
  <si>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</si>
  <si>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</si>
  <si>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</si>
  <si>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</si>
  <si>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</si>
  <si>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</si>
  <si>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</si>
  <si>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</si>
  <si>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</si>
  <si>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</si>
  <si>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</si>
  <si>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</si>
  <si>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</si>
  <si>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</si>
  <si>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</si>
  <si>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</si>
  <si>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</si>
  <si>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</si>
  <si>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</si>
  <si>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</si>
  <si>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</si>
  <si>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</si>
  <si>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</si>
  <si>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</si>
  <si>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</si>
  <si>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</si>
  <si>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</si>
  <si>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</si>
  <si>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</si>
  <si>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</si>
  <si>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</si>
  <si>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</si>
  <si>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</si>
  <si>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</si>
  <si>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</si>
  <si>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</si>
  <si>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</si>
  <si>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</si>
  <si>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</si>
  <si>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</si>
  <si>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</si>
  <si>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</si>
  <si>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</si>
  <si>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</si>
  <si>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</si>
  <si>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</si>
  <si>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</si>
  <si>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</si>
  <si>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</si>
  <si>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</si>
  <si>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</si>
  <si>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</si>
  <si>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</si>
  <si>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</si>
  <si>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</si>
  <si>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</si>
  <si>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</si>
  <si>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</si>
  <si>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</si>
  <si>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</si>
  <si>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</si>
  <si>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</si>
  <si>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</si>
  <si>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</si>
  <si>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</si>
  <si>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</si>
  <si>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</si>
  <si>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</si>
  <si>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</si>
  <si>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</si>
  <si>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</si>
  <si>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</si>
  <si>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</si>
  <si>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</si>
  <si>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</si>
  <si>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</si>
  <si>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</si>
  <si>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</si>
  <si>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</si>
  <si>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</si>
  <si>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</si>
  <si>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Pendlebury Centre</t>
  </si>
  <si>
    <t/>
  </si>
  <si>
    <t>Moat House</t>
  </si>
  <si>
    <t>Highfields Inclusion Partnership</t>
  </si>
  <si>
    <t>Valley School</t>
  </si>
  <si>
    <t>Lisburne School</t>
  </si>
  <si>
    <t>Castle Hill High School</t>
  </si>
  <si>
    <t>Heaton School</t>
  </si>
  <si>
    <t>Oak Grove School</t>
  </si>
  <si>
    <t>Windlehurst School</t>
  </si>
  <si>
    <t>UnitType</t>
  </si>
  <si>
    <t>1. EYSFF (three and four year olds) Base Rate(s) per hour, per provider type</t>
  </si>
  <si>
    <t>Base Rate Funding</t>
  </si>
  <si>
    <t>PerHour</t>
  </si>
  <si>
    <t>2a. Supplements: Deprivation</t>
  </si>
  <si>
    <t>Deprivation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</si>
  <si>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</si>
  <si>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</si>
  <si>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</si>
  <si>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</si>
  <si>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</si>
  <si>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Lumpsum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</si>
  <si>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</si>
  <si>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</si>
  <si>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</si>
  <si>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</si>
  <si>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</si>
  <si>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</si>
  <si>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</si>
  <si>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</si>
  <si>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Resource for increase in participation</t>
  </si>
  <si>
    <t>8. Early years centrally retained spending</t>
  </si>
  <si>
    <t>Portage</t>
  </si>
  <si>
    <t>2 year old offer unallocated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</si>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</sst>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356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127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128</v>
      </c>
      <c r="C8" s="38" t="s">
        <v>129</v>
      </c>
      <c r="D8" s="77">
        <v>4.2300000000000004</v>
      </c>
      <c r="E8" s="77">
        <v>6.68</v>
      </c>
      <c r="F8" s="78">
        <v>4.2300000000000004</v>
      </c>
      <c r="G8" s="148" t="s">
        <v>130</v>
      </c>
      <c r="H8" s="113">
        <v>1065573</v>
      </c>
      <c r="I8" s="113">
        <v>251370</v>
      </c>
      <c r="J8" s="164">
        <v>1065558</v>
      </c>
      <c r="K8" s="78">
        <v>4507373.79</v>
      </c>
      <c r="L8" s="78">
        <v>1679151.6</v>
      </c>
      <c r="M8" s="78">
        <v>4507310.34</v>
      </c>
      <c r="N8" s="192">
        <v>10693835.73</v>
      </c>
      <c r="O8" s="209"/>
      <c r="P8" s="237"/>
    </row>
    <row r="9" spans="1:42" x14ac:dyDescent="0.25">
      <c r="A9" s="233"/>
      <c r="B9" s="39"/>
      <c r="C9" s="38"/>
      <c r="D9" s="77">
        <v>4.6500000000000004</v>
      </c>
      <c r="E9" s="77"/>
      <c r="F9" s="78">
        <v>4.6500000000000004</v>
      </c>
      <c r="G9" s="148" t="s">
        <v>130</v>
      </c>
      <c r="H9" s="113">
        <v>47828</v>
      </c>
      <c r="I9" s="113"/>
      <c r="J9" s="164">
        <v>27930</v>
      </c>
      <c r="K9" s="78">
        <v>222400.2</v>
      </c>
      <c r="L9" s="78"/>
      <c r="M9" s="78">
        <v>129874.5</v>
      </c>
      <c r="N9" s="192">
        <v>352274.7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SUM(N8:N10)/13772139</f>
        <v>0.80206207837431787</v>
      </c>
      <c r="P10" s="237"/>
    </row>
    <row r="11" spans="1:42" x14ac:dyDescent="0.25">
      <c r="A11" s="233"/>
      <c r="B11" s="42" t="s">
        <v>131</v>
      </c>
      <c r="C11" s="42" t="s">
        <v>132</v>
      </c>
      <c r="D11" s="81">
        <v>0.31</v>
      </c>
      <c r="E11" s="81">
        <v>0.31</v>
      </c>
      <c r="F11" s="82">
        <v>0.31</v>
      </c>
      <c r="G11" s="150" t="s">
        <v>130</v>
      </c>
      <c r="H11" s="115">
        <v>87210</v>
      </c>
      <c r="I11" s="115">
        <v>40470</v>
      </c>
      <c r="J11" s="166">
        <v>214890</v>
      </c>
      <c r="K11" s="82">
        <v>27035.1</v>
      </c>
      <c r="L11" s="82">
        <v>12545.7</v>
      </c>
      <c r="M11" s="82">
        <v>66615.899999999994</v>
      </c>
      <c r="N11" s="194">
        <v>106196.7</v>
      </c>
      <c r="O11" s="211"/>
      <c r="P11" s="237"/>
    </row>
    <row r="12" spans="1:42" x14ac:dyDescent="0.25">
      <c r="A12" s="233"/>
      <c r="B12" s="39"/>
      <c r="C12" s="42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SUM(N11:N12)/13772139</f>
        <v>7.7109808432807708E-3</v>
      </c>
      <c r="P12" s="237"/>
    </row>
    <row r="13" spans="1:42" x14ac:dyDescent="0.25">
      <c r="A13" s="233"/>
      <c r="B13" s="43" t="s">
        <v>133</v>
      </c>
      <c r="C13" s="43" t="s">
        <v>134</v>
      </c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/>
      <c r="P13" s="237"/>
    </row>
    <row r="14" spans="1:42" x14ac:dyDescent="0.25">
      <c r="A14" s="233"/>
      <c r="B14" s="39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SUM(N13:N14)/13772139</f>
        <v>0</v>
      </c>
      <c r="P14" s="237"/>
    </row>
    <row r="15" spans="1:42" x14ac:dyDescent="0.25">
      <c r="A15" s="233"/>
      <c r="B15" s="44" t="s">
        <v>135</v>
      </c>
      <c r="C15" s="44" t="s">
        <v>134</v>
      </c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/>
      <c r="P15" s="237"/>
    </row>
    <row r="16" spans="1:42" x14ac:dyDescent="0.25">
      <c r="A16" s="233"/>
      <c r="B16" s="39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SUM(N15:N16)/13772139</f>
        <v>0</v>
      </c>
      <c r="P16" s="237"/>
    </row>
    <row r="17" spans="1:20" x14ac:dyDescent="0.25">
      <c r="A17" s="233"/>
      <c r="B17" s="45" t="s">
        <v>136</v>
      </c>
      <c r="C17" s="45" t="s">
        <v>134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40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SUM(N17:N18)/13772139</f>
        <v>0</v>
      </c>
      <c r="P18" s="237"/>
    </row>
    <row r="19" spans="1:20" x14ac:dyDescent="0.25">
      <c r="A19" s="233"/>
      <c r="B19" s="47" t="s">
        <v>137</v>
      </c>
      <c r="C19" s="47" t="s">
        <v>138</v>
      </c>
      <c r="D19" s="91"/>
      <c r="E19" s="91">
        <v>34122</v>
      </c>
      <c r="F19" s="92"/>
      <c r="G19" s="155" t="s">
        <v>139</v>
      </c>
      <c r="H19" s="120"/>
      <c r="I19" s="120">
        <v>5</v>
      </c>
      <c r="J19" s="171"/>
      <c r="K19" s="92"/>
      <c r="L19" s="92">
        <v>170610</v>
      </c>
      <c r="M19" s="92"/>
      <c r="N19" s="199">
        <v>170610</v>
      </c>
      <c r="O19" s="216"/>
      <c r="P19" s="237"/>
    </row>
    <row r="20" spans="1:20" x14ac:dyDescent="0.25">
      <c r="A20" s="233"/>
      <c r="B20" s="40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SUM(N19:N20)/13772139</f>
        <v>1.23880538818262E-2</v>
      </c>
      <c r="P20" s="237"/>
    </row>
    <row r="21" spans="1:20" x14ac:dyDescent="0.25">
      <c r="A21" s="233"/>
      <c r="B21" s="49" t="s">
        <v>140</v>
      </c>
      <c r="C21" s="49" t="s">
        <v>134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40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SUM(N21:N22)/13772139</f>
        <v>0</v>
      </c>
      <c r="P22" s="237"/>
    </row>
    <row r="23" spans="1:20" x14ac:dyDescent="0.25">
      <c r="A23" s="233"/>
      <c r="B23" s="51" t="s">
        <v>141</v>
      </c>
      <c r="C23" s="51"/>
      <c r="D23" s="99"/>
      <c r="E23" s="99"/>
      <c r="F23" s="100"/>
      <c r="G23" s="159"/>
      <c r="H23" s="124"/>
      <c r="I23" s="124"/>
      <c r="J23" s="175"/>
      <c r="K23" s="100">
        <v>4756809.09</v>
      </c>
      <c r="L23" s="100">
        <v>1862307.3</v>
      </c>
      <c r="M23" s="100">
        <v>4703800.74</v>
      </c>
      <c r="N23" s="203">
        <v>11322917.130000001</v>
      </c>
      <c r="O23" s="220">
        <f>SUM(O8:O22)</f>
        <v>0.82216111309942486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179</v>
      </c>
      <c r="F25" s="137"/>
      <c r="G25" s="244"/>
      <c r="H25" s="138"/>
      <c r="I25" s="138" t="s">
        <v>183</v>
      </c>
      <c r="J25" s="177"/>
      <c r="K25" s="137"/>
      <c r="L25" s="137" t="s">
        <v>184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187</v>
      </c>
      <c r="C26" s="22" t="s">
        <v>0</v>
      </c>
      <c r="D26" s="101" t="s">
        <v>180</v>
      </c>
      <c r="E26" s="101" t="s">
        <v>181</v>
      </c>
      <c r="F26" s="101" t="s">
        <v>182</v>
      </c>
      <c r="G26" s="147"/>
      <c r="H26" s="125" t="s">
        <v>180</v>
      </c>
      <c r="I26" s="125" t="s">
        <v>181</v>
      </c>
      <c r="J26" s="178" t="s">
        <v>182</v>
      </c>
      <c r="K26" s="101" t="s">
        <v>180</v>
      </c>
      <c r="L26" s="101" t="s">
        <v>181</v>
      </c>
      <c r="M26" s="101" t="s">
        <v>182</v>
      </c>
      <c r="N26" s="205" t="s">
        <v>185</v>
      </c>
      <c r="O26" s="207" t="s">
        <v>186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142</v>
      </c>
      <c r="C27" s="53"/>
      <c r="D27" s="102"/>
      <c r="E27" s="102"/>
      <c r="F27" s="103"/>
      <c r="G27" s="161"/>
      <c r="H27" s="126"/>
      <c r="I27" s="126"/>
      <c r="J27" s="179"/>
      <c r="K27" s="103"/>
      <c r="L27" s="103"/>
      <c r="M27" s="103"/>
      <c r="N27" s="206"/>
      <c r="O27" s="221"/>
      <c r="P27" s="237"/>
    </row>
    <row r="28" spans="1:20" x14ac:dyDescent="0.25">
      <c r="A28" s="233"/>
      <c r="B28" s="40"/>
      <c r="C28" s="41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143</v>
      </c>
      <c r="C29" s="43" t="s">
        <v>134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39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144</v>
      </c>
      <c r="C31" s="47" t="s">
        <v>134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40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145</v>
      </c>
      <c r="C33" s="54"/>
      <c r="D33" s="104"/>
      <c r="E33" s="104"/>
      <c r="F33" s="104"/>
      <c r="G33" s="55"/>
      <c r="H33" s="124"/>
      <c r="I33" s="124"/>
      <c r="J33" s="124"/>
      <c r="K33" s="182"/>
      <c r="L33" s="100"/>
      <c r="M33" s="100"/>
      <c r="N33" s="100"/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188</v>
      </c>
      <c r="C36" s="60"/>
      <c r="D36" s="105"/>
      <c r="E36" s="105" t="s">
        <v>189</v>
      </c>
      <c r="F36" s="106"/>
      <c r="G36" s="61"/>
      <c r="H36" s="127"/>
      <c r="I36" s="127"/>
      <c r="J36" s="127"/>
      <c r="K36" s="185"/>
      <c r="L36" s="106" t="s">
        <v>190</v>
      </c>
      <c r="M36" s="106"/>
      <c r="N36" s="106"/>
      <c r="O36" s="226" t="s">
        <v>186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146</v>
      </c>
      <c r="C37" s="63" t="s">
        <v>147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>
        <v>113230</v>
      </c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SUM(N37:N38)/13772139</f>
        <v>8.2216713032013406E-3</v>
      </c>
      <c r="P38" s="237"/>
    </row>
    <row r="39" spans="1:20" ht="20.399999999999999" x14ac:dyDescent="0.25">
      <c r="A39" s="233"/>
      <c r="B39" s="66" t="s">
        <v>148</v>
      </c>
      <c r="C39" s="67" t="s">
        <v>149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>
        <v>202952</v>
      </c>
      <c r="O39" s="228"/>
      <c r="P39" s="237"/>
    </row>
    <row r="40" spans="1:20" x14ac:dyDescent="0.25">
      <c r="A40" s="233"/>
      <c r="B40" s="65"/>
      <c r="C40" s="69" t="s">
        <v>150</v>
      </c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>
        <v>2133040</v>
      </c>
      <c r="O40" s="229"/>
      <c r="P40" s="237"/>
    </row>
    <row r="41" spans="1:20" x14ac:dyDescent="0.25">
      <c r="A41" s="233"/>
      <c r="B41" s="65"/>
      <c r="C41" s="69"/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/>
      <c r="O41" s="229">
        <f>SUM(N39:N41)/13772139</f>
        <v>0.16961722503672089</v>
      </c>
      <c r="P41" s="237"/>
    </row>
    <row r="42" spans="1:20" x14ac:dyDescent="0.25">
      <c r="A42" s="233"/>
      <c r="B42" s="54" t="s">
        <v>151</v>
      </c>
      <c r="C42" s="54"/>
      <c r="D42" s="104"/>
      <c r="E42" s="104"/>
      <c r="F42" s="104"/>
      <c r="G42" s="55"/>
      <c r="H42" s="131"/>
      <c r="I42" s="131"/>
      <c r="J42" s="131"/>
      <c r="K42" s="182"/>
      <c r="L42" s="100"/>
      <c r="M42" s="100"/>
      <c r="N42" s="100">
        <v>2449222</v>
      </c>
      <c r="O42" s="220">
        <f>SUM(O37:O41)</f>
        <v>0.17783889633992223</v>
      </c>
      <c r="P42" s="237"/>
    </row>
    <row r="43" spans="1:20" x14ac:dyDescent="0.25">
      <c r="A43" s="19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230"/>
      <c r="P43" s="71"/>
    </row>
    <row r="44" spans="1:20" x14ac:dyDescent="0.25">
      <c r="B44" s="72" t="s">
        <v>191</v>
      </c>
    </row>
    <row r="45" spans="1:20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</row>
  </sheetData>
  <mergeCells count="14">
    <mergeCell ref="B43:P43"/>
    <mergeCell ref="B45:O45"/>
    <mergeCell ref="C40:J40"/>
    <mergeCell ref="C41:J41"/>
    <mergeCell ref="B42:J42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356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11362920</v>
      </c>
      <c r="C10">
        <v>81836750</v>
      </c>
      <c r="D10">
        <v>64963850</v>
      </c>
      <c r="E10">
        <v>5790000</v>
      </c>
      <c r="G10">
        <v>163953520</v>
      </c>
      <c r="I10">
        <v>163953520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438743</v>
      </c>
      <c r="D14">
        <v>32157</v>
      </c>
      <c r="G14">
        <v>470900</v>
      </c>
      <c r="H14">
        <v>0</v>
      </c>
      <c r="I14">
        <v>470900</v>
      </c>
    </row>
    <row r="15" spans="1:9" x14ac:dyDescent="0.25">
      <c r="A15" t="s">
        <v>12</v>
      </c>
      <c r="C15">
        <v>1018860</v>
      </c>
      <c r="D15">
        <v>90220</v>
      </c>
      <c r="G15">
        <v>1109080</v>
      </c>
      <c r="H15">
        <v>0</v>
      </c>
      <c r="I15">
        <v>1109080</v>
      </c>
    </row>
    <row r="16" spans="1:9" x14ac:dyDescent="0.25">
      <c r="A16" t="s">
        <v>13</v>
      </c>
      <c r="C16">
        <v>428130</v>
      </c>
      <c r="D16">
        <v>159160</v>
      </c>
      <c r="G16">
        <v>587290</v>
      </c>
      <c r="H16">
        <v>0</v>
      </c>
      <c r="I16">
        <v>587290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616570</v>
      </c>
      <c r="D21">
        <v>197690</v>
      </c>
      <c r="G21">
        <v>814260</v>
      </c>
      <c r="H21">
        <v>0</v>
      </c>
      <c r="I21">
        <v>814260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40210</v>
      </c>
      <c r="C25">
        <v>993740</v>
      </c>
      <c r="D25">
        <v>324184</v>
      </c>
      <c r="E25">
        <v>4699812</v>
      </c>
      <c r="F25">
        <v>0</v>
      </c>
      <c r="G25">
        <v>6057946</v>
      </c>
      <c r="H25">
        <v>73640</v>
      </c>
      <c r="I25">
        <v>5984306</v>
      </c>
    </row>
    <row r="26" spans="1:9" x14ac:dyDescent="0.25">
      <c r="A26" t="s">
        <v>20</v>
      </c>
      <c r="B26">
        <v>0</v>
      </c>
      <c r="C26">
        <v>38301</v>
      </c>
      <c r="D26">
        <v>210154</v>
      </c>
      <c r="E26">
        <v>0</v>
      </c>
      <c r="F26">
        <v>158165</v>
      </c>
      <c r="G26">
        <v>406620</v>
      </c>
      <c r="H26">
        <v>0</v>
      </c>
      <c r="I26">
        <v>406620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2810673</v>
      </c>
      <c r="F27">
        <v>500855</v>
      </c>
      <c r="G27">
        <v>3311528</v>
      </c>
      <c r="H27">
        <v>178676</v>
      </c>
      <c r="I27">
        <v>3132852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430360</v>
      </c>
      <c r="F28">
        <v>0</v>
      </c>
      <c r="G28">
        <v>430360</v>
      </c>
      <c r="H28">
        <v>62700</v>
      </c>
      <c r="I28">
        <v>367660</v>
      </c>
    </row>
    <row r="29" spans="1:9" x14ac:dyDescent="0.25">
      <c r="A29" t="s">
        <v>23</v>
      </c>
      <c r="B29">
        <v>22697</v>
      </c>
      <c r="C29">
        <v>2867175</v>
      </c>
      <c r="D29">
        <v>1695741</v>
      </c>
      <c r="E29">
        <v>63489</v>
      </c>
      <c r="F29">
        <v>0</v>
      </c>
      <c r="G29">
        <v>4649102</v>
      </c>
      <c r="H29">
        <v>98120</v>
      </c>
      <c r="I29">
        <v>4550982</v>
      </c>
    </row>
    <row r="30" spans="1:9" x14ac:dyDescent="0.25">
      <c r="A30" t="s">
        <v>24</v>
      </c>
      <c r="B30">
        <v>8838</v>
      </c>
      <c r="C30">
        <v>1116421</v>
      </c>
      <c r="D30">
        <v>660288</v>
      </c>
      <c r="E30">
        <v>24722</v>
      </c>
      <c r="F30">
        <v>0</v>
      </c>
      <c r="G30">
        <v>1810269</v>
      </c>
      <c r="H30">
        <v>0</v>
      </c>
      <c r="I30">
        <v>1810269</v>
      </c>
    </row>
    <row r="31" spans="1:9" x14ac:dyDescent="0.25">
      <c r="A31" t="s">
        <v>25</v>
      </c>
      <c r="E31">
        <v>99320</v>
      </c>
      <c r="G31">
        <v>99320</v>
      </c>
      <c r="H31">
        <v>0</v>
      </c>
      <c r="I31">
        <v>99320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2449222</v>
      </c>
      <c r="G38">
        <v>2449222</v>
      </c>
      <c r="H38">
        <v>0</v>
      </c>
      <c r="I38">
        <v>2449222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211</v>
      </c>
      <c r="C42">
        <v>26691</v>
      </c>
      <c r="D42">
        <v>15786</v>
      </c>
      <c r="E42">
        <v>591</v>
      </c>
      <c r="G42">
        <v>43279</v>
      </c>
      <c r="H42">
        <v>0</v>
      </c>
      <c r="I42">
        <v>43279</v>
      </c>
    </row>
    <row r="43" spans="1:9" x14ac:dyDescent="0.25">
      <c r="A43" t="s">
        <v>31</v>
      </c>
      <c r="B43">
        <v>2718</v>
      </c>
      <c r="C43">
        <v>343289</v>
      </c>
      <c r="D43">
        <v>203032</v>
      </c>
      <c r="E43">
        <v>7602</v>
      </c>
      <c r="G43">
        <v>556641</v>
      </c>
      <c r="H43">
        <v>0</v>
      </c>
      <c r="I43">
        <v>556641</v>
      </c>
    </row>
    <row r="44" spans="1:9" x14ac:dyDescent="0.25">
      <c r="A44" t="s">
        <v>32</v>
      </c>
      <c r="B44">
        <v>26</v>
      </c>
      <c r="C44">
        <v>3250</v>
      </c>
      <c r="D44">
        <v>1922</v>
      </c>
      <c r="E44">
        <v>72</v>
      </c>
      <c r="G44">
        <v>5270</v>
      </c>
      <c r="H44">
        <v>0</v>
      </c>
      <c r="I44">
        <v>5270</v>
      </c>
    </row>
    <row r="45" spans="1:9" x14ac:dyDescent="0.25">
      <c r="A45" t="s">
        <v>33</v>
      </c>
      <c r="B45">
        <v>2862</v>
      </c>
      <c r="C45">
        <v>361550</v>
      </c>
      <c r="D45">
        <v>213832</v>
      </c>
      <c r="E45">
        <v>8006</v>
      </c>
      <c r="G45">
        <v>586250</v>
      </c>
      <c r="H45">
        <v>0</v>
      </c>
      <c r="I45">
        <v>586250</v>
      </c>
    </row>
    <row r="46" spans="1:9" x14ac:dyDescent="0.25">
      <c r="A46" t="s">
        <v>34</v>
      </c>
      <c r="B46">
        <v>1159</v>
      </c>
      <c r="C46">
        <v>146421</v>
      </c>
      <c r="D46">
        <v>86598</v>
      </c>
      <c r="E46">
        <v>3242</v>
      </c>
      <c r="G46">
        <v>237420</v>
      </c>
      <c r="H46">
        <v>0</v>
      </c>
      <c r="I46">
        <v>237420</v>
      </c>
    </row>
    <row r="47" spans="1:9" x14ac:dyDescent="0.25">
      <c r="A47" t="s">
        <v>35</v>
      </c>
      <c r="B47">
        <v>467</v>
      </c>
      <c r="C47">
        <v>58958</v>
      </c>
      <c r="D47">
        <v>34870</v>
      </c>
      <c r="E47">
        <v>1305</v>
      </c>
      <c r="G47">
        <v>95600</v>
      </c>
      <c r="H47">
        <v>0</v>
      </c>
      <c r="I47">
        <v>95600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298130</v>
      </c>
      <c r="D51">
        <v>130970</v>
      </c>
      <c r="E51">
        <v>0</v>
      </c>
      <c r="G51">
        <v>429100</v>
      </c>
      <c r="H51">
        <v>0</v>
      </c>
      <c r="I51">
        <v>429100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294</v>
      </c>
      <c r="C53">
        <v>37200</v>
      </c>
      <c r="D53">
        <v>22001</v>
      </c>
      <c r="E53">
        <v>824</v>
      </c>
      <c r="F53">
        <v>0</v>
      </c>
      <c r="G53">
        <v>60319</v>
      </c>
      <c r="H53">
        <v>0</v>
      </c>
      <c r="I53">
        <v>60319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13891624</v>
      </c>
      <c r="C55">
        <v>90630179</v>
      </c>
      <c r="D55">
        <v>69042455</v>
      </c>
      <c r="E55">
        <v>13940018</v>
      </c>
      <c r="F55">
        <v>659020</v>
      </c>
      <c r="G55">
        <v>188163296</v>
      </c>
      <c r="H55">
        <v>413136</v>
      </c>
      <c r="I55">
        <v>187750160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187479160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271000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187750160</v>
      </c>
    </row>
    <row r="64" spans="1:9" x14ac:dyDescent="0.25">
      <c r="A64" t="s">
        <v>49</v>
      </c>
      <c r="G64">
        <v>-18024236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91000</v>
      </c>
      <c r="H69">
        <v>0</v>
      </c>
      <c r="I69">
        <v>91000</v>
      </c>
    </row>
    <row r="70" spans="1:9" x14ac:dyDescent="0.25">
      <c r="A70" t="s">
        <v>52</v>
      </c>
      <c r="G70">
        <v>1165254</v>
      </c>
      <c r="H70">
        <v>0</v>
      </c>
      <c r="I70">
        <v>1165254</v>
      </c>
    </row>
    <row r="71" spans="1:9" x14ac:dyDescent="0.25">
      <c r="A71" t="s">
        <v>53</v>
      </c>
      <c r="G71">
        <v>315030</v>
      </c>
      <c r="H71">
        <v>0</v>
      </c>
      <c r="I71">
        <v>315030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1891972</v>
      </c>
      <c r="H73">
        <v>0</v>
      </c>
      <c r="I73">
        <v>1891972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90735</v>
      </c>
      <c r="H75">
        <v>0</v>
      </c>
      <c r="I75">
        <v>90735</v>
      </c>
    </row>
    <row r="77" spans="1:9" x14ac:dyDescent="0.25">
      <c r="A77" t="s">
        <v>58</v>
      </c>
      <c r="G77">
        <v>631478</v>
      </c>
      <c r="H77">
        <v>0</v>
      </c>
      <c r="I77">
        <v>631478</v>
      </c>
    </row>
    <row r="78" spans="1:9" x14ac:dyDescent="0.25">
      <c r="A78" t="s">
        <v>59</v>
      </c>
      <c r="G78">
        <v>496491</v>
      </c>
      <c r="H78">
        <v>0</v>
      </c>
      <c r="I78">
        <v>496491</v>
      </c>
    </row>
    <row r="79" spans="1:9" x14ac:dyDescent="0.25">
      <c r="A79" t="s">
        <v>60</v>
      </c>
      <c r="G79">
        <v>70366</v>
      </c>
      <c r="H79">
        <v>0</v>
      </c>
      <c r="I79">
        <v>70366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2095524</v>
      </c>
      <c r="F80">
        <v>84631</v>
      </c>
      <c r="G80">
        <v>2180155</v>
      </c>
      <c r="H80">
        <v>0</v>
      </c>
      <c r="I80">
        <v>2180155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683674</v>
      </c>
      <c r="F81">
        <v>0</v>
      </c>
      <c r="G81">
        <v>683674</v>
      </c>
      <c r="H81">
        <v>0</v>
      </c>
      <c r="I81">
        <v>683674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649397</v>
      </c>
      <c r="E84">
        <v>0</v>
      </c>
      <c r="G84">
        <v>649397</v>
      </c>
      <c r="H84">
        <v>0</v>
      </c>
      <c r="I84">
        <v>649397</v>
      </c>
    </row>
    <row r="85" spans="1:9" x14ac:dyDescent="0.25">
      <c r="A85" t="s">
        <v>65</v>
      </c>
      <c r="G85">
        <v>1683289</v>
      </c>
      <c r="H85">
        <v>1671218</v>
      </c>
      <c r="I85">
        <v>12071</v>
      </c>
    </row>
    <row r="86" spans="1:9" x14ac:dyDescent="0.25">
      <c r="A86" t="s">
        <v>66</v>
      </c>
      <c r="G86">
        <v>1237862</v>
      </c>
      <c r="H86">
        <v>0</v>
      </c>
      <c r="I86">
        <v>1237862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340880</v>
      </c>
      <c r="H89">
        <v>324877</v>
      </c>
      <c r="I89">
        <v>16003</v>
      </c>
    </row>
    <row r="90" spans="1:9" x14ac:dyDescent="0.25">
      <c r="A90" t="s">
        <v>70</v>
      </c>
      <c r="G90">
        <v>11527583</v>
      </c>
      <c r="H90">
        <v>1996095</v>
      </c>
      <c r="I90">
        <v>9531488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2209964</v>
      </c>
      <c r="H97">
        <v>22840</v>
      </c>
      <c r="I97">
        <v>2187124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311511</v>
      </c>
      <c r="H99">
        <v>0</v>
      </c>
      <c r="I99">
        <v>311511</v>
      </c>
    </row>
    <row r="100" spans="1:9" x14ac:dyDescent="0.25">
      <c r="A100" t="s">
        <v>74</v>
      </c>
      <c r="G100">
        <v>1549836</v>
      </c>
      <c r="H100">
        <v>21885</v>
      </c>
      <c r="I100">
        <v>1527951</v>
      </c>
    </row>
    <row r="101" spans="1:9" x14ac:dyDescent="0.25">
      <c r="A101" t="s">
        <v>75</v>
      </c>
      <c r="G101">
        <v>4071311</v>
      </c>
      <c r="H101">
        <v>44725</v>
      </c>
      <c r="I101">
        <v>4026586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4185243</v>
      </c>
      <c r="H106">
        <v>3500</v>
      </c>
      <c r="I106">
        <v>4181743</v>
      </c>
    </row>
    <row r="107" spans="1:9" x14ac:dyDescent="0.25">
      <c r="A107" t="s">
        <v>77</v>
      </c>
      <c r="G107">
        <v>5300635</v>
      </c>
      <c r="H107">
        <v>0</v>
      </c>
      <c r="I107">
        <v>5300635</v>
      </c>
    </row>
    <row r="108" spans="1:9" x14ac:dyDescent="0.25">
      <c r="A108" t="s">
        <v>78</v>
      </c>
      <c r="G108">
        <v>1951034</v>
      </c>
      <c r="H108">
        <v>861318</v>
      </c>
      <c r="I108">
        <v>1089716</v>
      </c>
    </row>
    <row r="109" spans="1:9" x14ac:dyDescent="0.25">
      <c r="A109" t="s">
        <v>79</v>
      </c>
      <c r="G109">
        <v>187330</v>
      </c>
      <c r="H109">
        <v>0</v>
      </c>
      <c r="I109">
        <v>187330</v>
      </c>
    </row>
    <row r="110" spans="1:9" x14ac:dyDescent="0.25">
      <c r="A110" t="s">
        <v>80</v>
      </c>
      <c r="G110">
        <v>0</v>
      </c>
      <c r="H110">
        <v>0</v>
      </c>
      <c r="I110">
        <v>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625127</v>
      </c>
      <c r="H114">
        <v>0</v>
      </c>
      <c r="I114">
        <v>625127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12249369</v>
      </c>
      <c r="H116">
        <v>864818</v>
      </c>
      <c r="I116">
        <v>11384551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1300413</v>
      </c>
      <c r="H120">
        <v>0</v>
      </c>
      <c r="I120">
        <v>1300413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7833112</v>
      </c>
      <c r="H124">
        <v>103190</v>
      </c>
      <c r="I124">
        <v>7729922</v>
      </c>
    </row>
    <row r="125" spans="1:9" x14ac:dyDescent="0.25">
      <c r="A125" t="s">
        <v>89</v>
      </c>
      <c r="G125">
        <v>1204329</v>
      </c>
      <c r="H125">
        <v>90582</v>
      </c>
      <c r="I125">
        <v>1113747</v>
      </c>
    </row>
    <row r="126" spans="1:9" x14ac:dyDescent="0.25">
      <c r="A126" t="s">
        <v>90</v>
      </c>
      <c r="G126">
        <v>145948</v>
      </c>
      <c r="H126">
        <v>80719</v>
      </c>
      <c r="I126">
        <v>65229</v>
      </c>
    </row>
    <row r="127" spans="1:9" x14ac:dyDescent="0.25">
      <c r="A127" t="s">
        <v>91</v>
      </c>
      <c r="G127">
        <v>9183389</v>
      </c>
      <c r="H127">
        <v>274491</v>
      </c>
      <c r="I127">
        <v>8908898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326465</v>
      </c>
      <c r="H131">
        <v>0</v>
      </c>
      <c r="I131">
        <v>326465</v>
      </c>
    </row>
    <row r="132" spans="1:9" x14ac:dyDescent="0.25">
      <c r="A132" t="s">
        <v>93</v>
      </c>
      <c r="G132">
        <v>1249219</v>
      </c>
      <c r="H132">
        <v>0</v>
      </c>
      <c r="I132">
        <v>1249219</v>
      </c>
    </row>
    <row r="133" spans="1:9" x14ac:dyDescent="0.25">
      <c r="A133" t="s">
        <v>94</v>
      </c>
      <c r="G133">
        <v>97333</v>
      </c>
      <c r="H133">
        <v>0</v>
      </c>
      <c r="I133">
        <v>97333</v>
      </c>
    </row>
    <row r="134" spans="1:9" x14ac:dyDescent="0.25">
      <c r="A134" t="s">
        <v>95</v>
      </c>
      <c r="G134">
        <v>1288466</v>
      </c>
      <c r="H134">
        <v>685600</v>
      </c>
      <c r="I134">
        <v>602866</v>
      </c>
    </row>
    <row r="135" spans="1:9" x14ac:dyDescent="0.25">
      <c r="A135" t="s">
        <v>96</v>
      </c>
      <c r="G135">
        <v>44432</v>
      </c>
      <c r="H135">
        <v>0</v>
      </c>
      <c r="I135">
        <v>44432</v>
      </c>
    </row>
    <row r="136" spans="1:9" x14ac:dyDescent="0.25">
      <c r="A136" t="s">
        <v>97</v>
      </c>
      <c r="G136">
        <v>3005915</v>
      </c>
      <c r="H136">
        <v>685600</v>
      </c>
      <c r="I136">
        <v>2320315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1059367</v>
      </c>
      <c r="H140">
        <v>648733</v>
      </c>
      <c r="I140">
        <v>410634</v>
      </c>
    </row>
    <row r="141" spans="1:9" x14ac:dyDescent="0.25">
      <c r="A141" t="s">
        <v>99</v>
      </c>
      <c r="G141">
        <v>2704995</v>
      </c>
      <c r="H141">
        <v>74242</v>
      </c>
      <c r="I141">
        <v>2630753</v>
      </c>
    </row>
    <row r="142" spans="1:9" x14ac:dyDescent="0.25">
      <c r="A142" t="s">
        <v>100</v>
      </c>
      <c r="G142">
        <v>3764362</v>
      </c>
      <c r="H142">
        <v>722975</v>
      </c>
      <c r="I142">
        <v>3041387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1592642</v>
      </c>
      <c r="H146">
        <v>552206</v>
      </c>
      <c r="I146">
        <v>1040436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199690879</v>
      </c>
      <c r="H150">
        <v>2409231</v>
      </c>
      <c r="I150">
        <v>197281648</v>
      </c>
    </row>
    <row r="151" spans="1:9" x14ac:dyDescent="0.25">
      <c r="A151" t="s">
        <v>104</v>
      </c>
      <c r="G151">
        <v>35167401</v>
      </c>
      <c r="H151">
        <v>3144815</v>
      </c>
      <c r="I151">
        <v>32022586</v>
      </c>
    </row>
    <row r="153" spans="1:9" x14ac:dyDescent="0.25">
      <c r="A153" t="s">
        <v>105</v>
      </c>
      <c r="G153">
        <v>234858280</v>
      </c>
      <c r="H153">
        <v>5554046</v>
      </c>
      <c r="I153">
        <v>229304234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1059367</v>
      </c>
      <c r="H157">
        <v>648733</v>
      </c>
      <c r="I157">
        <v>410634</v>
      </c>
    </row>
    <row r="158" spans="1:9" x14ac:dyDescent="0.25">
      <c r="A158" t="s">
        <v>108</v>
      </c>
      <c r="G158">
        <v>180557</v>
      </c>
      <c r="H158">
        <v>0</v>
      </c>
      <c r="I158">
        <v>180557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defaultRowHeight="13.8" x14ac:dyDescent="0.25"/>
  <cols>
    <col min="1" max="1" width="30.69921875" customWidth="1"/>
    <col min="2" max="2" width="26.3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1100</v>
      </c>
      <c r="D7">
        <v>45</v>
      </c>
      <c r="E7">
        <v>360000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20</v>
      </c>
      <c r="E8">
        <v>160000</v>
      </c>
      <c r="F8">
        <v>8000</v>
      </c>
      <c r="G8" s="13" t="s">
        <v>118</v>
      </c>
    </row>
    <row r="9" spans="1:9" x14ac:dyDescent="0.25">
      <c r="B9" t="s">
        <v>120</v>
      </c>
      <c r="C9">
        <v>1103</v>
      </c>
      <c r="D9">
        <v>100</v>
      </c>
      <c r="E9">
        <v>800000</v>
      </c>
      <c r="F9">
        <v>8000</v>
      </c>
      <c r="G9" s="13" t="s">
        <v>118</v>
      </c>
    </row>
    <row r="10" spans="1:9" x14ac:dyDescent="0.25">
      <c r="A10" s="1" t="s">
        <v>175</v>
      </c>
      <c r="D10">
        <f>SUM(D7:D9)</f>
        <v>165</v>
      </c>
      <c r="E10">
        <f>SUM(E7:E9)</f>
        <v>1320000</v>
      </c>
    </row>
    <row r="11" spans="1:9" x14ac:dyDescent="0.25">
      <c r="A11" s="1"/>
    </row>
    <row r="12" spans="1:9" x14ac:dyDescent="0.25">
      <c r="A12" s="1" t="s">
        <v>174</v>
      </c>
      <c r="B12" t="s">
        <v>121</v>
      </c>
      <c r="C12">
        <v>7504</v>
      </c>
      <c r="D12">
        <v>54</v>
      </c>
      <c r="E12">
        <v>540000</v>
      </c>
      <c r="F12">
        <v>10000</v>
      </c>
      <c r="G12" s="13" t="s">
        <v>118</v>
      </c>
    </row>
    <row r="13" spans="1:9" x14ac:dyDescent="0.25">
      <c r="B13" t="s">
        <v>122</v>
      </c>
      <c r="C13">
        <v>7506</v>
      </c>
      <c r="D13">
        <v>66</v>
      </c>
      <c r="E13">
        <v>660000</v>
      </c>
      <c r="F13">
        <v>10000</v>
      </c>
      <c r="G13" s="13" t="s">
        <v>118</v>
      </c>
    </row>
    <row r="14" spans="1:9" x14ac:dyDescent="0.25">
      <c r="B14" t="s">
        <v>123</v>
      </c>
      <c r="C14">
        <v>7508</v>
      </c>
      <c r="D14">
        <v>160</v>
      </c>
      <c r="E14">
        <v>1600000</v>
      </c>
      <c r="F14">
        <v>10000</v>
      </c>
      <c r="G14" s="13" t="s">
        <v>118</v>
      </c>
    </row>
    <row r="15" spans="1:9" x14ac:dyDescent="0.25">
      <c r="B15" t="s">
        <v>124</v>
      </c>
      <c r="C15">
        <v>7509</v>
      </c>
      <c r="D15">
        <v>95</v>
      </c>
      <c r="E15">
        <v>950000</v>
      </c>
      <c r="F15">
        <v>10000</v>
      </c>
      <c r="G15" s="13" t="s">
        <v>118</v>
      </c>
    </row>
    <row r="16" spans="1:9" x14ac:dyDescent="0.25">
      <c r="B16" t="s">
        <v>125</v>
      </c>
      <c r="C16">
        <v>7510</v>
      </c>
      <c r="D16">
        <v>30</v>
      </c>
      <c r="E16">
        <v>300000</v>
      </c>
      <c r="F16">
        <v>10000</v>
      </c>
      <c r="G16" s="13" t="s">
        <v>118</v>
      </c>
    </row>
    <row r="17" spans="1:7" x14ac:dyDescent="0.25">
      <c r="B17" t="s">
        <v>126</v>
      </c>
      <c r="C17">
        <v>7511</v>
      </c>
      <c r="D17">
        <v>42</v>
      </c>
      <c r="E17">
        <v>420000</v>
      </c>
      <c r="F17">
        <v>10000</v>
      </c>
      <c r="G17" s="13" t="s">
        <v>118</v>
      </c>
    </row>
    <row r="18" spans="1:7" x14ac:dyDescent="0.25">
      <c r="A18" s="1" t="s">
        <v>176</v>
      </c>
      <c r="D18">
        <f>SUM(D12:D17)</f>
        <v>447</v>
      </c>
      <c r="E18">
        <f>SUM(E12:E17)</f>
        <v>4470000</v>
      </c>
    </row>
    <row r="22" spans="1:7" x14ac:dyDescent="0.25">
      <c r="A22" s="15" t="s">
        <v>177</v>
      </c>
      <c r="B22" s="15"/>
      <c r="C22" s="15"/>
      <c r="D22" s="15"/>
      <c r="E22" s="15"/>
      <c r="F22" s="15"/>
    </row>
    <row r="23" spans="1:7" x14ac:dyDescent="0.25">
      <c r="A23" s="10"/>
      <c r="B23" s="11"/>
      <c r="C23" s="11"/>
      <c r="D23" s="11"/>
      <c r="E23" s="11"/>
      <c r="F23" s="12"/>
    </row>
    <row r="24" spans="1:7" x14ac:dyDescent="0.25">
      <c r="A24" s="10"/>
      <c r="B24" s="11"/>
      <c r="C24" s="11"/>
      <c r="D24" s="11"/>
      <c r="E24" s="11"/>
      <c r="F24" s="12"/>
    </row>
  </sheetData>
  <mergeCells count="2">
    <mergeCell ref="A22:F22"/>
    <mergeCell ref="A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2013-09-10T11:58:42Z</dcterms:created>
  <dcterms:modified xsi:type="dcterms:W3CDTF">2013-09-10T11:58:47Z</dcterms:modified>
</cp:coreProperties>
</file>