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5" windowWidth="19320" windowHeight="12150" firstSheet="1" activeTab="1"/>
  </bookViews>
  <sheets>
    <sheet name="Info" sheetId="5" state="hidden" r:id="rId1"/>
    <sheet name="Ready Reckoner" sheetId="6" r:id="rId2"/>
  </sheets>
  <externalReferences>
    <externalReference r:id="rId3"/>
    <externalReference r:id="rId4"/>
    <externalReference r:id="rId5"/>
    <externalReference r:id="rId6"/>
    <externalReference r:id="rId7"/>
    <externalReference r:id="rId8"/>
  </externalReferences>
  <definedNames>
    <definedName name="__RO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DMIN">#REF!</definedName>
    <definedName name="admin.admin.costs">#REF!</definedName>
    <definedName name="admin.manual.costs">#REF!</definedName>
    <definedName name="admin.net.expend">#REF!</definedName>
    <definedName name="admin.nonpay.costs">#REF!</definedName>
    <definedName name="admin.otherstaff.costs">#REF!</definedName>
    <definedName name="admin.PRC">'[1]Other Forecasting'!#REF!</definedName>
    <definedName name="admin.teachers.pay">#REF!</definedName>
    <definedName name="adminpayinc.1">'[1]Inputs for SWGE Forecasting'!#REF!</definedName>
    <definedName name="adminprcprop">'[1]Other Forecasting'!#REF!</definedName>
    <definedName name="admintotalprc">#REF!</definedName>
    <definedName name="ADULT">#REF!</definedName>
    <definedName name="adult.average.sal">'[2]Inputs for SWGE Forecasting'!#REF!</definedName>
    <definedName name="adult.enhancement">'[2]Inputs for SWGE Forecasting'!#REF!</definedName>
    <definedName name="adult.entitlement">'[2]Inputs for SWGE Forecasting'!#REF!</definedName>
    <definedName name="adult.mortality">'[2]Inputs for SWGE Forecasting'!#REF!</definedName>
    <definedName name="adult.prc.costs">'[2]PRC Repricing Factor'!#REF!</definedName>
    <definedName name="adult.prc.nos">'[1]Inputs for SWGE Forecasting'!#REF!</definedName>
    <definedName name="adult.redundancy">'[2]Inputs for SWGE Forecasting'!#REF!</definedName>
    <definedName name="adult.total.retirees">'[2]Inputs for SWGE Forecasting'!#REF!</definedName>
    <definedName name="adults.prc.index">'[2]PRC Repricing Factor'!#REF!</definedName>
    <definedName name="amend.netexpend">#REF!</definedName>
    <definedName name="amended.net.expend">'[3]Split Under Fives from Primary'!#REF!</definedName>
    <definedName name="BreakdownSurp00Pri">'[4]2000 Surplus Breakdown'!$A$8:$H$159</definedName>
    <definedName name="BreakdownSurp00Sec">'[4]2000 Surplus Breakdown'!$J$8:$Q$159</definedName>
    <definedName name="careers">'[1]Other Forecasting'!#REF!</definedName>
    <definedName name="careers.service">'[1]Inputs for SWGE Forecasting'!#REF!</definedName>
    <definedName name="CG.admin.costs">#REF!</definedName>
    <definedName name="CG.gross.expend">#REF!</definedName>
    <definedName name="CG.income">#REF!</definedName>
    <definedName name="CG.manual.costs">#REF!</definedName>
    <definedName name="CG.net.expend">#REF!</definedName>
    <definedName name="CG.nonpay.costs">#REF!</definedName>
    <definedName name="CG.otherstaff.costs">#REF!</definedName>
    <definedName name="CG.PRC.proportion">'[1]Other Forecasting'!#REF!</definedName>
    <definedName name="CG.teaching.costs">#REF!</definedName>
    <definedName name="cgprctotal">#REF!</definedName>
    <definedName name="CHILD_GUIDANCE">#REF!</definedName>
    <definedName name="_xlnm.Database">#REF!</definedName>
    <definedName name="DISC_AWARDS">#REF!</definedName>
    <definedName name="EAnglia">'[5]Qtab output'!$B$20,'[5]Qtab output'!$B$79,'[5]Qtab output'!$B$105</definedName>
    <definedName name="Emidlands">'[5]Qtab output'!$B$31,'[5]Qtab output'!$B$70,'[5]Qtab output'!$B$72,'[5]Qtab output'!$B$82,'[5]Qtab output'!$B$84</definedName>
    <definedName name="FE.for.Adults.PRC">'[1]Inputs for SWGE Forecasting'!#REF!</definedName>
    <definedName name="FE.reprice.index">'[1]Calculation of Repricing Factor'!#REF!</definedName>
    <definedName name="FE_Salary_Repricing_Factor">'[2]Inputs for SWGE Forecasting'!#REF!</definedName>
    <definedName name="fee.income">#REF!</definedName>
    <definedName name="FEFC_PERCENT">#REF!</definedName>
    <definedName name="feforadultsprctotal">#REF!</definedName>
    <definedName name="FEHE">#REF!</definedName>
    <definedName name="FY.prim.pups">'[3]Split Under Fives from Primary'!#REF!</definedName>
    <definedName name="GM_ALLOC">#REF!</definedName>
    <definedName name="gor">#REF!</definedName>
    <definedName name="grant1997_98">#REF!</definedName>
    <definedName name="HEFEIncome">#REF!</definedName>
    <definedName name="INDEPENDENT_FEES">#REF!</definedName>
    <definedName name="Innlond">'[5]Qtab output'!$B$21,'[5]Qtab output'!$B$44,'[5]Qtab output'!$B$47:$B$48,'[5]Qtab output'!$B$61:$B$62,'[5]Qtab output'!$B$67,'[5]Qtab output'!$B$71,'[5]Qtab output'!$B$101,'[5]Qtab output'!$B$110,'[5]Qtab output'!$B$115,'[5]Qtab output'!$B$23:$B$24</definedName>
    <definedName name="inspect.admin.costs">'[2]Other Forecasting'!#REF!</definedName>
    <definedName name="inspect.gross.expend">'[2]Other Forecasting'!#REF!</definedName>
    <definedName name="inspect.income">'[2]Other Forecasting'!#REF!</definedName>
    <definedName name="inspect.manual.costs">'[2]Other Forecasting'!#REF!</definedName>
    <definedName name="inspect.nonpay.costs">'[2]Other Forecasting'!#REF!</definedName>
    <definedName name="inspect.otherstaff.costs">'[2]Other Forecasting'!#REF!</definedName>
    <definedName name="inspect.prc.costs">'[2]Other Forecasting'!#REF!</definedName>
    <definedName name="inspect.PRC.proportion">'[1]Other Forecasting'!#REF!</definedName>
    <definedName name="inspect.teachers.pay">'[2]Other Forecasting'!#REF!</definedName>
    <definedName name="INSPECTION">#REF!</definedName>
    <definedName name="inspection.final.total">'[2]Other Forecasting'!#REF!</definedName>
    <definedName name="inspectprcprop">'[1]Other Forecasting'!#REF!</definedName>
    <definedName name="inspectprctotal">'[2]Other Forecasting'!#REF!</definedName>
    <definedName name="junesetpayinc.1">'[1]Inputs for SWGE Forecasting'!#REF!</definedName>
    <definedName name="LEA25perc_Primary">#REF!</definedName>
    <definedName name="LEA25SpecialMeasures_Primary">#REF!</definedName>
    <definedName name="LEA25SpecialMeasures_Secondary">#REF!</definedName>
    <definedName name="leagor">#REF!</definedName>
    <definedName name="lealookup">#REF!</definedName>
    <definedName name="LEAnopassport">#REF!</definedName>
    <definedName name="leanos">#REF!</definedName>
    <definedName name="LEAResRound">'[6]2005-06 Settings'!$E$18</definedName>
    <definedName name="LEAs">#REF!</definedName>
    <definedName name="lect.reprice.sum">'[1]Calculation of Repricing Factor'!#REF!</definedName>
    <definedName name="manpayinc.1">'[1]Inputs for SWGE Forecasting'!#REF!</definedName>
    <definedName name="MEALS">#REF!</definedName>
    <definedName name="meals.admin.costs">#REF!</definedName>
    <definedName name="meals.income">#REF!</definedName>
    <definedName name="meals.kitchen.costs">#REF!</definedName>
    <definedName name="meals.PRC.proportion">'[1]Other Forecasting'!#REF!</definedName>
    <definedName name="meals.subtotal">#REF!</definedName>
    <definedName name="meals.variable.nonpay">#REF!</definedName>
    <definedName name="mealsprcprop">'[1]Other Forecasting'!#REF!</definedName>
    <definedName name="mealsprctotal">#REF!</definedName>
    <definedName name="new.second.PRC">'[1]Secondary Forecasting'!#REF!</definedName>
    <definedName name="nonpay.costs">#REF!</definedName>
    <definedName name="nonpay.reprice.sum">'[1]Calculation of Repricing Factor'!$B$349:$G$352</definedName>
    <definedName name="North">'[5]Qtab output'!$B$42,'[5]Qtab output'!$B$77,'[5]Qtab output'!$B$80,'[5]Qtab output'!$B$100,'[5]Qtab output'!$B$106,'[5]Qtab output'!$B$25,'[5]Qtab output'!$B$30,'[5]Qtab output'!$B$36,'[5]Qtab output'!$B$83</definedName>
    <definedName name="Northwest">'[5]Qtab output'!$B$66,'[5]Qtab output'!$B$102,'[5]Qtab output'!$B$94,'[5]Qtab output'!$B$121,'[5]Qtab output'!$B$13,'[5]Qtab output'!$B$18,'[5]Qtab output'!$B$73:$B$74,'[5]Qtab output'!$B$85,'[5]Qtab output'!$B$90,'[5]Qtab output'!$B$92,'[5]Qtab output'!$B$104</definedName>
    <definedName name="nurs.classes.income">#REF!</definedName>
    <definedName name="nurs.classes.julypay">#REF!</definedName>
    <definedName name="nurs.classes.netexpend">#REF!</definedName>
    <definedName name="nurs.classes.novpay">#REF!</definedName>
    <definedName name="nurs.classes.othercosts">#REF!</definedName>
    <definedName name="nurs.classes.teaching">#REF!</definedName>
    <definedName name="nurs.pups.income">#REF!</definedName>
    <definedName name="nurs.pups.julypay">#REF!</definedName>
    <definedName name="nurs.pups.netexpend">#REF!</definedName>
    <definedName name="nurs.pups.novpay">#REF!</definedName>
    <definedName name="nurs.pups.othercosts">#REF!</definedName>
    <definedName name="nurs.pups.teaching">#REF!</definedName>
    <definedName name="nursclas.pups">'[1]Inputs for SWGE Forecasting'!$B$144:$H$144</definedName>
    <definedName name="nursclass.wts">'[1]Inputs for SWGE Forecasting'!$C$152:$C$157</definedName>
    <definedName name="nurspups.wts">'[1]Inputs for SWGE Forecasting'!$B$152:$B$157</definedName>
    <definedName name="OESR">#REF!</definedName>
    <definedName name="OESR.admin.costs">#REF!</definedName>
    <definedName name="OESR.manual.costs">#REF!</definedName>
    <definedName name="OESR.nonpay.costs">#REF!</definedName>
    <definedName name="OESR.otherstaff.costs">#REF!</definedName>
    <definedName name="OESR.PRC.proportion">'[1]Other Forecasting'!#REF!</definedName>
    <definedName name="OESR.teachers.pay">#REF!</definedName>
    <definedName name="OESRprcprop">'[1]Other Forecasting'!#REF!</definedName>
    <definedName name="OESRprctotal">#REF!</definedName>
    <definedName name="ofsted">'[2]Other Forecasting'!#REF!</definedName>
    <definedName name="old.second.PRC">'[1]Secondary Forecasting'!#REF!</definedName>
    <definedName name="other.income">#REF!</definedName>
    <definedName name="Other.nonpay.cost">'[3]Split Under Fives from Primary'!#REF!</definedName>
    <definedName name="OTHER_TRANSPORT">#REF!</definedName>
    <definedName name="otherprcprop">'[2]Inputs for SWGE Forecasting'!#REF!</definedName>
    <definedName name="otheru5.income">#REF!</definedName>
    <definedName name="otheru5.julypay">#REF!</definedName>
    <definedName name="otheru5.netexpend">#REF!</definedName>
    <definedName name="otheru5.novpay">#REF!</definedName>
    <definedName name="otheru5.othercosts">#REF!</definedName>
    <definedName name="otheru5.pups">'[1]Inputs for SWGE Forecasting'!$B$145:$H$145</definedName>
    <definedName name="otheru5.teaching">#REF!</definedName>
    <definedName name="OthSE">'[5]Qtab output'!$B$9:$B$10,'[5]Qtab output'!$B$17,'[5]Qtab output'!$B$39,'[5]Qtab output'!$B$41,'[5]Qtab output'!$B$49,'[5]Qtab output'!$B$54,'[5]Qtab output'!$B$59,'[5]Qtab output'!$B$63,'[5]Qtab output'!$B$86,'[5]Qtab output'!$B$107,'[5]Qtab output'!$B$118</definedName>
    <definedName name="P_P_POP">#REF!</definedName>
    <definedName name="Pal_Workbook_GUID" hidden="1">"5UPR6JGMU7SD3LFI5TKYYQCS"</definedName>
    <definedName name="Pension_Repricing_Factor">'[2]Inputs for SWGE Forecasting'!#REF!</definedName>
    <definedName name="plus5.income">#REF!</definedName>
    <definedName name="plus5.julypay">#REF!</definedName>
    <definedName name="plus5.netexpend">#REF!</definedName>
    <definedName name="plus5.novpay">#REF!</definedName>
    <definedName name="plus5.othercosts">#REF!</definedName>
    <definedName name="plus5.pups">'[1]Inputs for SWGE Forecasting'!$B$147:$H$147</definedName>
    <definedName name="plus5.teaching">#REF!</definedName>
    <definedName name="Post_16">#REF!</definedName>
    <definedName name="PRC">#REF!</definedName>
    <definedName name="prc.prim">'[3]Split Under Fives from Primary'!#REF!</definedName>
    <definedName name="prc.sec">'[1]Secondary Forecasting'!#REF!</definedName>
    <definedName name="prcprop">'[1]Secondary Forecasting'!#REF!</definedName>
    <definedName name="prim.average.sal">'[1]Inputs for SWGE Forecasting'!#REF!</definedName>
    <definedName name="prim.bdg.index">'[3]Split Under Fives from Primary'!#REF!</definedName>
    <definedName name="prim.enhancement">'[2]Inputs for SWGE Forecasting'!#REF!</definedName>
    <definedName name="prim.entitlement">'[2]Inputs for SWGE Forecasting'!#REF!</definedName>
    <definedName name="prim.mortality">'[2]Inputs for SWGE Forecasting'!#REF!</definedName>
    <definedName name="prim.net.expend">'[3]Split Under Fives from Primary'!#REF!</definedName>
    <definedName name="prim.nontea.adj">'[1]Inputs for SWGE Forecasting'!$C$135:$H$135</definedName>
    <definedName name="prim.prc.nos">'[2]Inputs for SWGE Forecasting'!#REF!</definedName>
    <definedName name="prim.redundancy">'[2]Inputs for SWGE Forecasting'!#REF!</definedName>
    <definedName name="prim.reprice.ind">'[1]Calculation of Repricing Factor'!$K$240:$P$240</definedName>
    <definedName name="prim.salary.drift">'[3]Split Under Fives from Primary'!#REF!</definedName>
    <definedName name="prim.sect.adj">'[1]Inputs for SWGE Forecasting'!#REF!</definedName>
    <definedName name="prim.subtotal">'[3]Split Under Fives from Primary'!#REF!</definedName>
    <definedName name="prim.total.retirees">'[2]Inputs for SWGE Forecasting'!#REF!</definedName>
    <definedName name="PRIMARY">#REF!</definedName>
    <definedName name="primary.final.total">'[3]Split Under Fives from Primary'!#REF!</definedName>
    <definedName name="primary.prc.costs">'[2]PRC Repricing Factor'!#REF!</definedName>
    <definedName name="primary.prc.index">'[2]PRC Repricing Factor'!#REF!</definedName>
    <definedName name="primaryprctotal">'[3]Split Under Fives from Primary'!#REF!</definedName>
    <definedName name="primbldg.in">'[1]Inputs for SWGE Forecasting'!$C$160:$H$160</definedName>
    <definedName name="primbldg.out">'[1]Inputs for SWGE Forecasting'!$C$161:$H$161</definedName>
    <definedName name="primPRC">'[1]Inputs for SWGE Forecasting'!#REF!</definedName>
    <definedName name="primteas">'[1]Inputs for SWGE Forecasting'!$B$139:$H$139</definedName>
    <definedName name="_xlnm.Print_Area" localSheetId="0">Info!$A$1:$E$14</definedName>
    <definedName name="_xlnm.Print_Area" localSheetId="1">'Ready Reckoner'!$A$1:$G$42</definedName>
    <definedName name="proportion.PRC.second">'[1]Secondary Forecasting'!#REF!</definedName>
    <definedName name="pupil.support.expend">#REF!</definedName>
    <definedName name="pupil.support.income">#REF!</definedName>
    <definedName name="PUPIL_SUPPORT">#REF!</definedName>
    <definedName name="rising5.income">#REF!</definedName>
    <definedName name="rising5.julypay">#REF!</definedName>
    <definedName name="rising5.netexpend">#REF!</definedName>
    <definedName name="rising5.novpay">#REF!</definedName>
    <definedName name="rising5.othercosts">#REF!</definedName>
    <definedName name="rising5.pups">'[1]Inputs for SWGE Forecasting'!$B$146:$H$146</definedName>
    <definedName name="rising5.teaching">#REF!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SCHOOL_TRANSPORT">#REF!</definedName>
    <definedName name="sec.average.sal">'[2]Inputs for SWGE Forecasting'!#REF!</definedName>
    <definedName name="sec.enhancement">'[2]Inputs for SWGE Forecasting'!#REF!</definedName>
    <definedName name="sec.entitlement">'[2]Inputs for SWGE Forecasting'!#REF!</definedName>
    <definedName name="sec.mortality">'[2]Inputs for SWGE Forecasting'!#REF!</definedName>
    <definedName name="sec.other.nonpay">#REF!</definedName>
    <definedName name="SEC.PRC">'[1]Inputs for SWGE Forecasting'!#REF!</definedName>
    <definedName name="sec.prc.nos">'[2]Inputs for SWGE Forecasting'!#REF!</definedName>
    <definedName name="sec.redundancy">'[2]Inputs for SWGE Forecasting'!#REF!</definedName>
    <definedName name="sec.sect.adj">'[1]Inputs for SWGE Forecasting'!#REF!</definedName>
    <definedName name="sec.total.retirees">'[2]Inputs for SWGE Forecasting'!#REF!</definedName>
    <definedName name="second.fees.cost">#REF!</definedName>
    <definedName name="second.subtotal">#REF!</definedName>
    <definedName name="SECONDARY">#REF!</definedName>
    <definedName name="secondary.prc.costs">'[2]PRC Repricing Factor'!#REF!</definedName>
    <definedName name="secondary.prc.index">'[2]PRC Repricing Factor'!#REF!</definedName>
    <definedName name="spec.average.sal">'[2]Inputs for SWGE Forecasting'!#REF!</definedName>
    <definedName name="spec.enhancement">'[2]Inputs for SWGE Forecasting'!#REF!</definedName>
    <definedName name="spec.entitlement">'[2]Inputs for SWGE Forecasting'!#REF!</definedName>
    <definedName name="spec.mortality">'[2]Inputs for SWGE Forecasting'!#REF!</definedName>
    <definedName name="spec.prc.nos">'[2]Inputs for SWGE Forecasting'!#REF!</definedName>
    <definedName name="spec.redundancy">'[2]Inputs for SWGE Forecasting'!#REF!</definedName>
    <definedName name="spec.sect.adj">'[1]Inputs for SWGE Forecasting'!#REF!</definedName>
    <definedName name="spec.total.retirees">'[2]Inputs for SWGE Forecasting'!#REF!</definedName>
    <definedName name="SPECIAL">#REF!</definedName>
    <definedName name="special.fees.cost">#REF!</definedName>
    <definedName name="special.income.tot">#REF!</definedName>
    <definedName name="special.net.expend">#REF!</definedName>
    <definedName name="special.other.nonpay">#REF!</definedName>
    <definedName name="special.prc.costs">'[2]PRC Repricing Factor'!#REF!</definedName>
    <definedName name="special.prc.index">'[2]PRC Repricing Factor'!#REF!</definedName>
    <definedName name="special.subtotal">#REF!</definedName>
    <definedName name="SPECIAL_FACTOR">'[1]Statemented Adjustment Factor '!#REF!</definedName>
    <definedName name="SPSS">#REF!</definedName>
    <definedName name="SUMMARY">#REF!</definedName>
    <definedName name="Swest">'[5]Qtab output'!$B$5,'[5]Qtab output'!$B$27,'[5]Qtab output'!$B$32,'[5]Qtab output'!$B$34,'[5]Qtab output'!$B$43,'[5]Qtab output'!$B$98,'[5]Qtab output'!$B$120</definedName>
    <definedName name="SWGE.years">'[1]Inputs for SWGE Forecasting'!$B$3:$H$3</definedName>
    <definedName name="T_Specialist_Schools_Designated">#REF!</definedName>
    <definedName name="TC.manual.costs">#REF!</definedName>
    <definedName name="TC.nonpay.costs">#REF!</definedName>
    <definedName name="tc.prc.proportion">'[1]Other Forecasting'!#REF!</definedName>
    <definedName name="TC.support.costs">#REF!</definedName>
    <definedName name="TC.teachers.pay">#REF!</definedName>
    <definedName name="TCtotalprc">#REF!</definedName>
    <definedName name="teach.reprice.sum">'[1]Calculation of Repricing Factor'!$B$348:$G$348</definedName>
    <definedName name="TEACHER_CENTRES">#REF!</definedName>
    <definedName name="Teacher_s_Salary_Repricing_Factor">'[2]Inputs for SWGE Forecasting'!#REF!</definedName>
    <definedName name="teachpayinc.1">'[1]Inputs for SWGE Forecasting'!#REF!</definedName>
    <definedName name="tot.spec.recoupment">#REF!</definedName>
    <definedName name="total.PRC">'[1]Secondary Forecasting'!#REF!</definedName>
    <definedName name="totalspecprc">#REF!</definedName>
    <definedName name="totprc">'[1]Special Forecasting'!#REF!</definedName>
    <definedName name="totprim.pups">'[1]Inputs for SWGE Forecasting'!$B$148:$H$148</definedName>
    <definedName name="TRANSPORT">'[1]Other Forecasting'!#REF!</definedName>
    <definedName name="transport.5plus">'[3]Split Under Fives from Primary'!#REF!</definedName>
    <definedName name="transport.nurs.classes">'[3]Split Under Fives from Primary'!#REF!</definedName>
    <definedName name="transport.nurs.pups">'[3]Split Under Fives from Primary'!#REF!</definedName>
    <definedName name="transport.otheru5">'[3]Split Under Fives from Primary'!#REF!</definedName>
    <definedName name="transport.rising5">'[3]Split Under Fives from Primary'!#REF!</definedName>
    <definedName name="TVEI">'[1]Inputs for SWGE Forecasting'!#REF!</definedName>
    <definedName name="TVEI.income">'[1]Secondary Forecasting'!#REF!</definedName>
    <definedName name="Wmidlands">'[5]Qtab output'!$B$12,'[5]Qtab output'!$B$28,'[5]Qtab output'!$B$35,'[5]Qtab output'!$B$93,'[5]Qtab output'!$B$113,'[5]Qtab output'!$B$122,'[5]Qtab output'!$B$53,'[5]Qtab output'!$B$96:$B$97,'[5]Qtab output'!$B$103,'[5]Qtab output'!$B$116</definedName>
    <definedName name="Yorkshumb">'[5]Qtab output'!$B$8,'[5]Qtab output'!$B$33,'[5]Qtab output'!$B$91,'[5]Qtab output'!$B$95,'[5]Qtab output'!$B$14,'[5]Qtab output'!$B$19,'[5]Qtab output'!$B$65,'[5]Qtab output'!$B$69,'[5]Qtab output'!$B$112,'[5]Qtab output'!$B$57,'[5]Qtab output'!$B$81</definedName>
    <definedName name="YOUTH">#REF!</definedName>
    <definedName name="youth.manual.costs">#REF!</definedName>
    <definedName name="youth.net.expend">#REF!</definedName>
    <definedName name="youth.nonpay.costs">#REF!</definedName>
    <definedName name="youth.otherapril.costs">#REF!</definedName>
    <definedName name="youth.PRC">'[1]Other Forecasting'!#REF!</definedName>
    <definedName name="youth.support.costs">#REF!</definedName>
    <definedName name="youth.teachers.pay">#REF!</definedName>
    <definedName name="youthtotalprc">#REF!</definedName>
  </definedNames>
  <calcPr calcId="145621"/>
</workbook>
</file>

<file path=xl/calcChain.xml><?xml version="1.0" encoding="utf-8"?>
<calcChain xmlns="http://schemas.openxmlformats.org/spreadsheetml/2006/main">
  <c r="D16" i="6" l="1"/>
  <c r="D18" i="6" s="1"/>
  <c r="D23" i="6" l="1"/>
  <c r="D24" i="6" s="1"/>
  <c r="D26" i="6" s="1"/>
  <c r="C2" i="5" l="1"/>
</calcChain>
</file>

<file path=xl/sharedStrings.xml><?xml version="1.0" encoding="utf-8"?>
<sst xmlns="http://schemas.openxmlformats.org/spreadsheetml/2006/main" count="67" uniqueCount="66">
  <si>
    <t>Notes:</t>
  </si>
  <si>
    <t>Pupils</t>
  </si>
  <si>
    <t>File name:</t>
  </si>
  <si>
    <t>Project:</t>
  </si>
  <si>
    <t>Purpose:</t>
  </si>
  <si>
    <t>Customer:</t>
  </si>
  <si>
    <t>Geoff Hunt, ACOD</t>
  </si>
  <si>
    <t>Created by:</t>
  </si>
  <si>
    <t>On:</t>
  </si>
  <si>
    <t>QAed by:</t>
  </si>
  <si>
    <t>Level of QA:</t>
  </si>
  <si>
    <t>Guidance</t>
  </si>
  <si>
    <t>The cells that are blue and bold are input cells.  This means that if you type new figures in these cells, the model will update to show the results for that scenario.</t>
  </si>
  <si>
    <t>Methodology</t>
  </si>
  <si>
    <t>Key caveats/concerns</t>
  </si>
  <si>
    <t>Cap (£)</t>
  </si>
  <si>
    <r>
      <t xml:space="preserve">This assumes there will be different caps depending on school size.  It currently models a small academy (max capacity </t>
    </r>
    <r>
      <rPr>
        <b/>
        <sz val="11"/>
        <color theme="1"/>
        <rFont val="Calibri"/>
        <family val="2"/>
        <scheme val="minor"/>
      </rPr>
      <t>250</t>
    </r>
    <r>
      <rPr>
        <sz val="11"/>
        <color theme="1"/>
        <rFont val="Calibri"/>
        <family val="2"/>
        <scheme val="minor"/>
      </rPr>
      <t xml:space="preserve"> pupils) with a cap of </t>
    </r>
    <r>
      <rPr>
        <b/>
        <sz val="11"/>
        <color theme="1"/>
        <rFont val="Calibri"/>
        <family val="2"/>
        <scheme val="minor"/>
      </rPr>
      <t>£60,100</t>
    </r>
    <r>
      <rPr>
        <sz val="11"/>
        <color theme="1"/>
        <rFont val="Calibri"/>
        <family val="2"/>
        <scheme val="minor"/>
      </rPr>
      <t xml:space="preserve"> (mean of assistant head on-cost in smallest schools) and a large academy (max capacity 1000 pupils) with a cap of</t>
    </r>
    <r>
      <rPr>
        <b/>
        <sz val="11"/>
        <color theme="1"/>
        <rFont val="Calibri"/>
        <family val="2"/>
        <scheme val="minor"/>
      </rPr>
      <t xml:space="preserve"> £80,200</t>
    </r>
    <r>
      <rPr>
        <sz val="11"/>
        <color theme="1"/>
        <rFont val="Calibri"/>
        <family val="2"/>
        <scheme val="minor"/>
      </rPr>
      <t xml:space="preserve"> (mean of deputy head on-cost in largest schools).  Any academy between these two sizes will receive a proportional cap.
- An academy with capacity at 70% or lower will receive this cap.
- An academy with capacity at 90% or higher will not receive any grant.
- An academy with capacity between 70% and 90% will receive a proportional amount of the grant, dependent on their capacity.</t>
    </r>
  </si>
  <si>
    <t>Comments:</t>
  </si>
  <si>
    <t>Highest capacity</t>
  </si>
  <si>
    <t>Lowest capacity</t>
  </si>
  <si>
    <t>Cap (%)</t>
  </si>
  <si>
    <t>A</t>
  </si>
  <si>
    <t xml:space="preserve">Assumptions used for calculations </t>
  </si>
  <si>
    <t>Section A: School size and capacity</t>
  </si>
  <si>
    <t>Capacity (%)</t>
  </si>
  <si>
    <t>B</t>
  </si>
  <si>
    <t>C</t>
  </si>
  <si>
    <t>D</t>
  </si>
  <si>
    <t>E</t>
  </si>
  <si>
    <t>F</t>
  </si>
  <si>
    <t>WIP - Reckoner</t>
  </si>
  <si>
    <t>This sheet has been compiled for the DfE website to be used by sponsors so that they can calculate their indicative allocation. EFA to give out the actual allocations</t>
  </si>
  <si>
    <t>G</t>
  </si>
  <si>
    <t>Number on Roll (NOR) first year</t>
  </si>
  <si>
    <t>School capacity</t>
  </si>
  <si>
    <t>£ per % below 90%</t>
  </si>
  <si>
    <t>Indicative allocation (£)</t>
  </si>
  <si>
    <t xml:space="preserve">Percentage points below 90% </t>
  </si>
  <si>
    <t>Please enter school capacity as provided by Local Authority (LA)</t>
  </si>
  <si>
    <t>Emily McGovern</t>
  </si>
  <si>
    <t>Maximum amount (£)</t>
  </si>
  <si>
    <t>Maximum amount based on school size (rounded to nearest £100) See notes below.</t>
  </si>
  <si>
    <t>An academy with capacity at 70% or lower will receive the maximum amount for its school size.</t>
  </si>
  <si>
    <r>
      <t xml:space="preserve">Percentage points below 90% </t>
    </r>
    <r>
      <rPr>
        <b/>
        <sz val="12"/>
        <color theme="1"/>
        <rFont val="Arial"/>
        <family val="2"/>
      </rPr>
      <t xml:space="preserve">(D) = 90%-C </t>
    </r>
    <r>
      <rPr>
        <sz val="12"/>
        <color theme="1"/>
        <rFont val="Arial"/>
        <family val="2"/>
      </rPr>
      <t>(this will be limited to a maximum of 20%)</t>
    </r>
  </si>
  <si>
    <r>
      <rPr>
        <sz val="12"/>
        <color theme="1"/>
        <rFont val="Arial"/>
        <family val="2"/>
      </rPr>
      <t xml:space="preserve">Capacity </t>
    </r>
    <r>
      <rPr>
        <b/>
        <sz val="12"/>
        <color theme="1"/>
        <rFont val="Arial"/>
        <family val="2"/>
      </rPr>
      <t>(C)</t>
    </r>
    <r>
      <rPr>
        <sz val="12"/>
        <color theme="1"/>
        <rFont val="Arial"/>
        <family val="2"/>
      </rPr>
      <t xml:space="preserve"> </t>
    </r>
    <r>
      <rPr>
        <b/>
        <sz val="12"/>
        <color theme="1"/>
        <rFont val="Arial"/>
        <family val="2"/>
      </rPr>
      <t xml:space="preserve">= B/A </t>
    </r>
    <r>
      <rPr>
        <sz val="12"/>
        <color theme="1"/>
        <rFont val="Arial"/>
        <family val="2"/>
      </rPr>
      <t>(rounded to the nearest whole percentage)</t>
    </r>
  </si>
  <si>
    <r>
      <t xml:space="preserve">Indicative allocation </t>
    </r>
    <r>
      <rPr>
        <b/>
        <sz val="12"/>
        <color theme="1"/>
        <rFont val="Arial"/>
        <family val="2"/>
      </rPr>
      <t xml:space="preserve">(G) = F*D </t>
    </r>
  </si>
  <si>
    <r>
      <t xml:space="preserve">Proportional amount of grant per percentage point below 90% </t>
    </r>
    <r>
      <rPr>
        <b/>
        <sz val="12"/>
        <color theme="1"/>
        <rFont val="Arial"/>
        <family val="2"/>
      </rPr>
      <t xml:space="preserve">(F) = (E/20) </t>
    </r>
    <r>
      <rPr>
        <sz val="12"/>
        <color theme="1"/>
        <rFont val="Arial"/>
        <family val="2"/>
      </rPr>
      <t>(rounded to nearest £100)</t>
    </r>
  </si>
  <si>
    <t>The minimum level of funding an academy can expect to receive is £10,000.</t>
  </si>
  <si>
    <t>An academy with capacity higher than 90% will not receive any grant.</t>
  </si>
  <si>
    <t>INDICATIVE diseconomies funding</t>
  </si>
  <si>
    <t xml:space="preserve">Section B: INDICATIVE allocation </t>
  </si>
  <si>
    <t>Ready Reckoner - Sponsored academy post-opening start-up grant (Secondary)</t>
  </si>
  <si>
    <t xml:space="preserve">The indicative allocations are based on different amounts depending on school size.  For example a small academy (maximum capacity 250 pupils) </t>
  </si>
  <si>
    <t>two sizes will receive a proportional amount.</t>
  </si>
  <si>
    <t>in the Academy Funding letter.</t>
  </si>
  <si>
    <t>This is intended to assist sponsors and others with planning during the project development phase. Actual allocations will be notified by the EFA</t>
  </si>
  <si>
    <r>
      <t>This ready reckoner is intended to provide an</t>
    </r>
    <r>
      <rPr>
        <b/>
        <sz val="12"/>
        <color theme="1"/>
        <rFont val="Arial"/>
        <family val="2"/>
      </rPr>
      <t xml:space="preserve"> indicative </t>
    </r>
    <r>
      <rPr>
        <sz val="12"/>
        <color theme="1"/>
        <rFont val="Arial"/>
        <family val="2"/>
      </rPr>
      <t xml:space="preserve">amount of funding a sponsored secondary academy may expect to receive on opening. </t>
    </r>
  </si>
  <si>
    <t xml:space="preserve">will receive a maximum of £60,100 and a large academy (capacity 1000+ pupils) will receive a maximum of £80,200.  Any academy between these </t>
  </si>
  <si>
    <t>Hidden columns used for calculations</t>
  </si>
  <si>
    <t>Diseconomies grant modelling - Ready Reckoner for DfE website</t>
  </si>
  <si>
    <t>Indicative allocations for diseconomies grant for secondary schools.</t>
  </si>
  <si>
    <t>Kirti Mistry</t>
  </si>
  <si>
    <t>Note rounding is nearest whole percentage (as explained in the ready reckoner)</t>
  </si>
  <si>
    <t>An academy with capacity between 70% and 87% will receive a proportional amount of the grant, dependent on their capacity.</t>
  </si>
  <si>
    <t>An academy with capacity between 88% and 90% (87% - 90% for a small secondary) will be below the £10,000 minimum amount and will not receive any grant.</t>
  </si>
  <si>
    <t>Please enter NOR based on pupil census data or sponsor provided forecast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</si>
</sst>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7" formatCode="&quot;£&quot;#,##0.00;\-&quot;£&quot;#,##0.00"/>
    <numFmt numFmtId="164" formatCode="0_ ;[Red]\-0\ "/>
    <numFmt numFmtId="165" formatCode="_(&quot;$&quot;* #,##0.00_);_(&quot;$&quot;* \(#,##0.00\);_(&quot;$&quot;* &quot;-&quot;??_);_(@_)"/>
    <numFmt numFmtId="166" formatCode="0.0000"/>
  </numFmts>
  <fonts count="3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b/>
      <sz val="12"/>
      <color theme="1"/>
      <name val="Arial"/>
      <family val="2"/>
    </font>
    <font>
      <sz val="12"/>
      <color rgb="FFFF0000"/>
      <name val="Arial"/>
      <family val="2"/>
    </font>
    <font>
      <b/>
      <sz val="12"/>
      <color rgb="FFFF0000"/>
      <name val="Arial"/>
      <family val="2"/>
    </font>
    <font>
      <b/>
      <sz val="11"/>
      <color theme="1"/>
      <name val="Calibri"/>
      <family val="2"/>
      <scheme val="minor"/>
    </font>
    <font>
      <sz val="10"/>
      <color indexed="21"/>
      <name val="System"/>
      <family val="2"/>
    </font>
    <font>
      <sz val="9"/>
      <color indexed="18"/>
      <name val="Arial"/>
      <family val="2"/>
    </font>
    <font>
      <b/>
      <sz val="8"/>
      <name val="Arial"/>
      <family val="2"/>
    </font>
    <font>
      <sz val="8"/>
      <name val="Arial"/>
      <family val="2"/>
    </font>
    <font>
      <u/>
      <sz val="10"/>
      <color indexed="12"/>
      <name val="Arial"/>
      <family val="2"/>
    </font>
    <font>
      <sz val="10"/>
      <color indexed="18"/>
      <name val="System"/>
      <family val="2"/>
    </font>
    <font>
      <i/>
      <sz val="10"/>
      <color indexed="17"/>
      <name val="System"/>
      <family val="2"/>
    </font>
    <font>
      <sz val="10"/>
      <color indexed="14"/>
      <name val="System"/>
      <family val="2"/>
    </font>
    <font>
      <sz val="9"/>
      <name val="Arial"/>
      <family val="2"/>
    </font>
    <font>
      <sz val="10"/>
      <color indexed="17"/>
      <name val="System"/>
      <family val="2"/>
    </font>
    <font>
      <sz val="11"/>
      <name val="Calibri"/>
      <family val="2"/>
      <scheme val="minor"/>
    </font>
    <font>
      <b/>
      <sz val="14"/>
      <color theme="1"/>
      <name val="Arial"/>
      <family val="2"/>
    </font>
    <font>
      <sz val="14"/>
      <color theme="1"/>
      <name val="Arial"/>
      <family val="2"/>
    </font>
    <font>
      <b/>
      <sz val="12"/>
      <name val="Arial"/>
      <family val="2"/>
    </font>
    <font>
      <b/>
      <u/>
      <sz val="12"/>
      <color theme="1"/>
      <name val="Arial"/>
      <family val="2"/>
    </font>
    <font>
      <b/>
      <i/>
      <sz val="12"/>
      <color theme="1"/>
      <name val="Arial"/>
      <family val="2"/>
    </font>
    <font>
      <i/>
      <sz val="12"/>
      <color theme="1"/>
      <name val="Arial"/>
      <family val="2"/>
    </font>
    <font>
      <b/>
      <sz val="12"/>
      <color theme="3"/>
      <name val="Arial"/>
      <family val="2"/>
    </font>
    <font>
      <b/>
      <i/>
      <sz val="12"/>
      <name val="Arial"/>
      <family val="2"/>
    </font>
    <font>
      <i/>
      <sz val="10"/>
      <color theme="1"/>
      <name val="Arial"/>
      <family val="2"/>
    </font>
    <font>
      <b/>
      <i/>
      <sz val="10"/>
      <color theme="3"/>
      <name val="Arial"/>
      <family val="2"/>
    </font>
    <font>
      <b/>
      <i/>
      <sz val="10"/>
      <color theme="1"/>
      <name val="Arial"/>
      <family val="2"/>
    </font>
    <font>
      <i/>
      <sz val="10"/>
      <name val="Arial"/>
      <family val="2"/>
    </font>
    <font>
      <b/>
      <sz val="18"/>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s>
  <cellStyleXfs count="22">
    <xf numFmtId="0" fontId="0" fillId="0" borderId="0"/>
    <xf numFmtId="9" fontId="7" fillId="0" borderId="0" applyFont="0" applyFill="0" applyBorder="0" applyAlignment="0" applyProtection="0"/>
    <xf numFmtId="0" fontId="6" fillId="0" borderId="0"/>
    <xf numFmtId="0" fontId="8" fillId="0" borderId="0"/>
    <xf numFmtId="0" fontId="13" fillId="0" borderId="0" applyNumberFormat="0" applyFill="0" applyBorder="0" applyAlignment="0" applyProtection="0">
      <protection locked="0"/>
    </xf>
    <xf numFmtId="1" fontId="14" fillId="0" borderId="0" applyNumberFormat="0" applyFill="0" applyBorder="0" applyAlignment="0" applyProtection="0"/>
    <xf numFmtId="0" fontId="15" fillId="0" borderId="0">
      <alignment horizontal="center" vertical="center" wrapText="1"/>
    </xf>
    <xf numFmtId="0" fontId="16" fillId="0" borderId="4">
      <alignment horizontal="center" vertical="center" wrapText="1"/>
    </xf>
    <xf numFmtId="0" fontId="15" fillId="0" borderId="0">
      <alignment horizontal="left" wrapText="1"/>
    </xf>
    <xf numFmtId="0" fontId="17" fillId="0" borderId="0" applyNumberFormat="0" applyFill="0" applyBorder="0" applyAlignment="0" applyProtection="0">
      <alignment vertical="top"/>
      <protection locked="0"/>
    </xf>
    <xf numFmtId="1" fontId="18" fillId="0" borderId="0" applyNumberFormat="0" applyFill="0" applyBorder="0" applyAlignment="0" applyProtection="0"/>
    <xf numFmtId="0" fontId="16" fillId="0" borderId="0">
      <alignment horizontal="left" vertical="center"/>
    </xf>
    <xf numFmtId="0" fontId="16" fillId="0" borderId="0">
      <alignment horizontal="center" vertical="center"/>
    </xf>
    <xf numFmtId="10" fontId="19" fillId="0" borderId="5" applyFill="0" applyAlignment="0" applyProtection="0">
      <protection locked="0"/>
    </xf>
    <xf numFmtId="3" fontId="16" fillId="0" borderId="0">
      <alignment horizontal="right"/>
    </xf>
    <xf numFmtId="1" fontId="20" fillId="0" borderId="6" applyNumberFormat="0" applyFill="0" applyBorder="0" applyAlignment="0" applyProtection="0"/>
    <xf numFmtId="0" fontId="16" fillId="0" borderId="7" applyBorder="0">
      <alignment horizontal="right"/>
    </xf>
    <xf numFmtId="165" fontId="8" fillId="0" borderId="0"/>
    <xf numFmtId="165" fontId="8" fillId="0" borderId="0"/>
    <xf numFmtId="165" fontId="8" fillId="0" borderId="0"/>
    <xf numFmtId="0" fontId="21" fillId="0" borderId="0" applyNumberFormat="0" applyFill="0" applyBorder="0" applyAlignment="0" applyProtection="0"/>
    <xf numFmtId="0" fontId="22" fillId="0" borderId="0" applyNumberFormat="0" applyFill="0" applyBorder="0" applyAlignment="0" applyProtection="0"/>
  </cellStyleXfs>
  <cellXfs count="113">
    <xf numFmtId="0" fontId="0" fillId="0" borderId="0" xfId="0"/>
    <xf numFmtId="0" fontId="12" fillId="2" borderId="1" xfId="2" applyFont="1" applyFill="1" applyBorder="1" applyAlignment="1">
      <alignment wrapText="1"/>
    </xf>
    <xf numFmtId="0" fontId="6" fillId="2" borderId="1" xfId="2" applyFill="1" applyBorder="1" applyAlignment="1">
      <alignment wrapText="1"/>
    </xf>
    <xf numFmtId="0" fontId="6" fillId="2" borderId="0" xfId="2" applyFill="1"/>
    <xf numFmtId="0" fontId="12" fillId="2" borderId="0" xfId="2" applyFont="1" applyFill="1"/>
    <xf numFmtId="0" fontId="12" fillId="2" borderId="1" xfId="2" applyFont="1" applyFill="1" applyBorder="1" applyAlignment="1">
      <alignment horizontal="left" wrapText="1"/>
    </xf>
    <xf numFmtId="0" fontId="6" fillId="2" borderId="1" xfId="2" applyFill="1" applyBorder="1" applyAlignment="1">
      <alignment horizontal="left" wrapText="1"/>
    </xf>
    <xf numFmtId="14" fontId="6" fillId="2" borderId="1" xfId="2" applyNumberFormat="1" applyFill="1" applyBorder="1" applyAlignment="1">
      <alignment horizontal="left" wrapText="1"/>
    </xf>
    <xf numFmtId="0" fontId="12" fillId="3" borderId="1" xfId="2" applyFont="1" applyFill="1" applyBorder="1" applyAlignment="1">
      <alignment wrapText="1"/>
    </xf>
    <xf numFmtId="0" fontId="6" fillId="2" borderId="1" xfId="2" applyFill="1" applyBorder="1"/>
    <xf numFmtId="0" fontId="0" fillId="2" borderId="0" xfId="0" applyFill="1"/>
    <xf numFmtId="0" fontId="12" fillId="2" borderId="1" xfId="2" applyFont="1" applyFill="1" applyBorder="1" applyAlignment="1">
      <alignment horizontal="left" vertical="top"/>
    </xf>
    <xf numFmtId="0" fontId="12" fillId="2" borderId="1" xfId="2" applyFont="1" applyFill="1" applyBorder="1" applyAlignment="1">
      <alignment horizontal="left" vertical="top" wrapText="1"/>
    </xf>
    <xf numFmtId="0" fontId="5" fillId="2" borderId="1" xfId="2" applyFont="1" applyFill="1" applyBorder="1" applyAlignment="1">
      <alignment wrapText="1"/>
    </xf>
    <xf numFmtId="0" fontId="23" fillId="2" borderId="1" xfId="2" applyFont="1" applyFill="1" applyBorder="1" applyAlignment="1">
      <alignment horizontal="left" wrapText="1"/>
    </xf>
    <xf numFmtId="0" fontId="4" fillId="2" borderId="1" xfId="2" applyFont="1" applyFill="1" applyBorder="1" applyAlignment="1">
      <alignment wrapText="1"/>
    </xf>
    <xf numFmtId="0" fontId="3" fillId="2" borderId="1" xfId="2" applyFont="1" applyFill="1" applyBorder="1" applyAlignment="1">
      <alignment wrapText="1"/>
    </xf>
    <xf numFmtId="0" fontId="3" fillId="2" borderId="1" xfId="2" applyFont="1" applyFill="1" applyBorder="1"/>
    <xf numFmtId="0" fontId="3" fillId="2" borderId="1" xfId="0" applyFont="1" applyFill="1" applyBorder="1" applyAlignment="1">
      <alignment vertical="top" wrapText="1"/>
    </xf>
    <xf numFmtId="0" fontId="0" fillId="2" borderId="0" xfId="0" applyFont="1" applyFill="1" applyAlignment="1">
      <alignment horizontal="center"/>
    </xf>
    <xf numFmtId="0" fontId="0" fillId="2" borderId="0" xfId="0" applyFont="1" applyFill="1"/>
    <xf numFmtId="0" fontId="25" fillId="2" borderId="0" xfId="0" applyFont="1" applyFill="1"/>
    <xf numFmtId="0" fontId="11" fillId="2" borderId="0" xfId="0" applyFont="1" applyFill="1"/>
    <xf numFmtId="0" fontId="9" fillId="2" borderId="11" xfId="0" applyFont="1" applyFill="1" applyBorder="1" applyAlignment="1">
      <alignment horizontal="center"/>
    </xf>
    <xf numFmtId="0" fontId="9" fillId="2" borderId="19" xfId="0" applyFont="1" applyFill="1" applyBorder="1"/>
    <xf numFmtId="0" fontId="9" fillId="2" borderId="15" xfId="0" applyFont="1" applyFill="1" applyBorder="1" applyAlignment="1">
      <alignment horizontal="center"/>
    </xf>
    <xf numFmtId="0" fontId="9" fillId="2" borderId="16" xfId="0" applyFont="1" applyFill="1" applyBorder="1"/>
    <xf numFmtId="0" fontId="9" fillId="2" borderId="0" xfId="0" applyFont="1" applyFill="1" applyBorder="1"/>
    <xf numFmtId="0" fontId="0" fillId="2" borderId="0" xfId="0" applyFont="1" applyFill="1" applyBorder="1" applyAlignment="1">
      <alignment horizontal="center"/>
    </xf>
    <xf numFmtId="0" fontId="10" fillId="2" borderId="0" xfId="0" applyFont="1" applyFill="1"/>
    <xf numFmtId="0" fontId="9" fillId="2" borderId="8" xfId="0" applyFont="1" applyFill="1" applyBorder="1" applyAlignment="1">
      <alignment horizontal="center"/>
    </xf>
    <xf numFmtId="0" fontId="9" fillId="2" borderId="18" xfId="0" applyFont="1" applyFill="1" applyBorder="1"/>
    <xf numFmtId="9" fontId="9" fillId="0" borderId="10" xfId="0" applyNumberFormat="1" applyFont="1" applyFill="1" applyBorder="1" applyAlignment="1">
      <alignment horizontal="center"/>
    </xf>
    <xf numFmtId="0" fontId="9" fillId="2" borderId="14" xfId="0" applyFont="1" applyFill="1" applyBorder="1" applyAlignment="1">
      <alignment horizontal="center"/>
    </xf>
    <xf numFmtId="0" fontId="9" fillId="2" borderId="14" xfId="0" applyFont="1" applyFill="1" applyBorder="1"/>
    <xf numFmtId="0" fontId="9" fillId="2" borderId="0" xfId="0" applyFont="1" applyFill="1" applyBorder="1" applyAlignment="1">
      <alignment horizontal="left"/>
    </xf>
    <xf numFmtId="0" fontId="0" fillId="2" borderId="9" xfId="0" applyFont="1" applyFill="1" applyBorder="1"/>
    <xf numFmtId="0" fontId="28" fillId="2" borderId="0" xfId="0" applyFont="1" applyFill="1" applyBorder="1" applyAlignment="1">
      <alignment horizontal="center"/>
    </xf>
    <xf numFmtId="0" fontId="29" fillId="2" borderId="0" xfId="0" applyFont="1" applyFill="1" applyBorder="1"/>
    <xf numFmtId="10" fontId="0" fillId="2" borderId="0" xfId="0" applyNumberFormat="1" applyFont="1" applyFill="1" applyBorder="1"/>
    <xf numFmtId="9" fontId="0" fillId="2" borderId="0" xfId="0" applyNumberFormat="1" applyFont="1" applyFill="1" applyBorder="1" applyAlignment="1">
      <alignment horizontal="center"/>
    </xf>
    <xf numFmtId="0" fontId="30" fillId="2" borderId="0" xfId="0" applyFont="1" applyFill="1" applyBorder="1" applyAlignment="1">
      <alignment horizontal="center"/>
    </xf>
    <xf numFmtId="0" fontId="26" fillId="0" borderId="9" xfId="0" applyFont="1" applyFill="1" applyBorder="1"/>
    <xf numFmtId="7" fontId="0" fillId="2" borderId="0" xfId="0" applyNumberFormat="1" applyFont="1" applyFill="1"/>
    <xf numFmtId="164" fontId="31" fillId="2" borderId="0" xfId="0" applyNumberFormat="1" applyFont="1" applyFill="1" applyBorder="1" applyAlignment="1">
      <alignment horizontal="left" vertical="center" wrapText="1"/>
    </xf>
    <xf numFmtId="5" fontId="29" fillId="2" borderId="0" xfId="0" applyNumberFormat="1" applyFont="1" applyFill="1" applyBorder="1" applyAlignment="1">
      <alignment horizontal="center"/>
    </xf>
    <xf numFmtId="5" fontId="0" fillId="2" borderId="0" xfId="0" applyNumberFormat="1" applyFont="1" applyFill="1"/>
    <xf numFmtId="0" fontId="9" fillId="0" borderId="9" xfId="0" applyFont="1" applyFill="1" applyBorder="1"/>
    <xf numFmtId="0" fontId="9" fillId="2" borderId="0" xfId="0" applyFont="1" applyFill="1"/>
    <xf numFmtId="9" fontId="29" fillId="2" borderId="0" xfId="0" quotePrefix="1" applyNumberFormat="1" applyFont="1" applyFill="1" applyBorder="1" applyAlignment="1">
      <alignment horizontal="center"/>
    </xf>
    <xf numFmtId="3" fontId="26" fillId="4" borderId="12" xfId="0" applyNumberFormat="1" applyFont="1" applyFill="1" applyBorder="1" applyAlignment="1">
      <alignment horizontal="center"/>
    </xf>
    <xf numFmtId="3" fontId="26" fillId="4" borderId="17" xfId="0" applyNumberFormat="1" applyFont="1" applyFill="1" applyBorder="1" applyAlignment="1">
      <alignment horizontal="center"/>
    </xf>
    <xf numFmtId="10" fontId="0" fillId="2" borderId="0" xfId="0" applyNumberFormat="1" applyFont="1" applyFill="1" applyBorder="1" applyAlignment="1">
      <alignment horizontal="left" wrapText="1"/>
    </xf>
    <xf numFmtId="3" fontId="0" fillId="2" borderId="0" xfId="0" quotePrefix="1" applyNumberFormat="1" applyFont="1" applyFill="1"/>
    <xf numFmtId="0" fontId="10" fillId="2" borderId="0" xfId="0" applyFont="1" applyFill="1" applyAlignment="1">
      <alignment wrapText="1"/>
    </xf>
    <xf numFmtId="0" fontId="27" fillId="2" borderId="0" xfId="0" applyFont="1" applyFill="1" applyAlignment="1">
      <alignment wrapText="1"/>
    </xf>
    <xf numFmtId="5" fontId="9" fillId="0" borderId="14" xfId="0" applyNumberFormat="1" applyFont="1" applyFill="1" applyBorder="1" applyAlignment="1">
      <alignment horizontal="center"/>
    </xf>
    <xf numFmtId="5" fontId="0" fillId="2" borderId="0" xfId="0" applyNumberFormat="1" applyFont="1" applyFill="1" applyBorder="1" applyAlignment="1">
      <alignment horizontal="center"/>
    </xf>
    <xf numFmtId="5" fontId="9" fillId="2" borderId="20" xfId="0" quotePrefix="1" applyNumberFormat="1" applyFont="1" applyFill="1" applyBorder="1" applyAlignment="1">
      <alignment horizontal="center"/>
    </xf>
    <xf numFmtId="5" fontId="9" fillId="0" borderId="20" xfId="0" applyNumberFormat="1" applyFont="1" applyFill="1" applyBorder="1" applyAlignment="1">
      <alignment horizontal="center"/>
    </xf>
    <xf numFmtId="0" fontId="10" fillId="2" borderId="0" xfId="0" applyFont="1" applyFill="1" applyAlignment="1">
      <alignment vertical="top" wrapText="1"/>
    </xf>
    <xf numFmtId="0" fontId="10" fillId="2" borderId="0" xfId="0" applyFont="1" applyFill="1" applyBorder="1" applyAlignment="1">
      <alignment wrapText="1"/>
    </xf>
    <xf numFmtId="166" fontId="0" fillId="0" borderId="14" xfId="1" quotePrefix="1" applyNumberFormat="1" applyFont="1" applyFill="1" applyBorder="1" applyAlignment="1">
      <alignment horizontal="center"/>
    </xf>
    <xf numFmtId="10" fontId="9" fillId="0" borderId="14" xfId="0" applyNumberFormat="1" applyFont="1" applyFill="1" applyBorder="1" applyAlignment="1">
      <alignment horizontal="center"/>
    </xf>
    <xf numFmtId="1" fontId="0" fillId="0" borderId="10" xfId="1" quotePrefix="1" applyNumberFormat="1" applyFont="1" applyFill="1" applyBorder="1" applyAlignment="1" applyProtection="1">
      <alignment horizontal="center"/>
      <protection hidden="1"/>
    </xf>
    <xf numFmtId="5" fontId="9" fillId="0" borderId="10" xfId="0" quotePrefix="1" applyNumberFormat="1" applyFont="1" applyFill="1" applyBorder="1" applyAlignment="1" applyProtection="1">
      <alignment horizontal="center"/>
      <protection hidden="1"/>
    </xf>
    <xf numFmtId="5" fontId="9" fillId="0" borderId="10" xfId="0" applyNumberFormat="1" applyFont="1" applyFill="1" applyBorder="1" applyAlignment="1" applyProtection="1">
      <alignment horizontal="center"/>
      <protection hidden="1"/>
    </xf>
    <xf numFmtId="5" fontId="9" fillId="4" borderId="10" xfId="0" applyNumberFormat="1" applyFont="1" applyFill="1" applyBorder="1" applyAlignment="1" applyProtection="1">
      <alignment horizontal="center"/>
      <protection hidden="1"/>
    </xf>
    <xf numFmtId="5" fontId="10" fillId="2" borderId="0" xfId="0" applyNumberFormat="1" applyFont="1" applyFill="1"/>
    <xf numFmtId="5" fontId="10" fillId="2" borderId="0" xfId="0" applyNumberFormat="1" applyFont="1" applyFill="1" applyAlignment="1">
      <alignment vertical="top"/>
    </xf>
    <xf numFmtId="0" fontId="0" fillId="2" borderId="0" xfId="0" applyFont="1" applyFill="1" applyAlignment="1">
      <alignment horizontal="left" wrapText="1"/>
    </xf>
    <xf numFmtId="0" fontId="0" fillId="2" borderId="0" xfId="0" applyFont="1" applyFill="1" applyAlignment="1">
      <alignment vertical="top"/>
    </xf>
    <xf numFmtId="0" fontId="9" fillId="2" borderId="0" xfId="0" applyFont="1" applyFill="1" applyAlignment="1">
      <alignment vertical="top"/>
    </xf>
    <xf numFmtId="0" fontId="9" fillId="2" borderId="0" xfId="0" applyFont="1" applyFill="1" applyAlignment="1">
      <alignment horizontal="right" vertical="top" wrapText="1"/>
    </xf>
    <xf numFmtId="0" fontId="0" fillId="2" borderId="0" xfId="0" applyFont="1" applyFill="1" applyAlignment="1">
      <alignment wrapText="1"/>
    </xf>
    <xf numFmtId="0" fontId="0" fillId="2" borderId="0" xfId="0" applyFont="1" applyFill="1" applyAlignment="1">
      <alignment horizontal="left" vertical="top" wrapText="1"/>
    </xf>
    <xf numFmtId="0" fontId="32" fillId="0" borderId="0" xfId="0" applyFont="1" applyFill="1" applyBorder="1"/>
    <xf numFmtId="0" fontId="33" fillId="0" borderId="0" xfId="0" applyFont="1" applyFill="1" applyBorder="1" applyAlignment="1"/>
    <xf numFmtId="0" fontId="32" fillId="0" borderId="0" xfId="0" applyFont="1" applyFill="1"/>
    <xf numFmtId="0" fontId="34" fillId="0" borderId="0" xfId="0" applyFont="1" applyFill="1"/>
    <xf numFmtId="0" fontId="35" fillId="0" borderId="1" xfId="0" applyFont="1" applyFill="1" applyBorder="1" applyAlignment="1">
      <alignment horizontal="left"/>
    </xf>
    <xf numFmtId="0" fontId="35" fillId="0" borderId="1" xfId="0" applyFont="1" applyFill="1" applyBorder="1" applyAlignment="1">
      <alignment horizontal="center"/>
    </xf>
    <xf numFmtId="3" fontId="34" fillId="0" borderId="1" xfId="0" applyNumberFormat="1" applyFont="1" applyFill="1" applyBorder="1" applyAlignment="1">
      <alignment horizontal="left"/>
    </xf>
    <xf numFmtId="5" fontId="34" fillId="0" borderId="1" xfId="0" applyNumberFormat="1" applyFont="1" applyFill="1" applyBorder="1" applyAlignment="1">
      <alignment horizontal="center"/>
    </xf>
    <xf numFmtId="0" fontId="0" fillId="0" borderId="0" xfId="0" applyFont="1" applyFill="1"/>
    <xf numFmtId="0" fontId="0" fillId="0" borderId="0" xfId="0" applyFont="1" applyFill="1" applyAlignment="1">
      <alignment horizontal="center"/>
    </xf>
    <xf numFmtId="0" fontId="32" fillId="0" borderId="13" xfId="0" applyFont="1" applyFill="1" applyBorder="1"/>
    <xf numFmtId="0" fontId="32" fillId="0" borderId="1" xfId="0" applyFont="1" applyFill="1" applyBorder="1" applyAlignment="1">
      <alignment horizontal="center"/>
    </xf>
    <xf numFmtId="0" fontId="32" fillId="0" borderId="1" xfId="0" applyFont="1" applyFill="1" applyBorder="1" applyAlignment="1">
      <alignment horizontal="left"/>
    </xf>
    <xf numFmtId="9" fontId="34" fillId="0" borderId="1" xfId="1" applyFont="1" applyFill="1" applyBorder="1" applyAlignment="1">
      <alignment horizontal="center"/>
    </xf>
    <xf numFmtId="0" fontId="36" fillId="0" borderId="0" xfId="0" applyFont="1" applyAlignment="1"/>
    <xf numFmtId="0" fontId="0" fillId="2" borderId="0" xfId="0" applyFont="1" applyFill="1" applyAlignment="1">
      <alignment vertical="top" wrapText="1"/>
    </xf>
    <xf numFmtId="0" fontId="10" fillId="2" borderId="0" xfId="0" applyFont="1" applyFill="1" applyBorder="1"/>
    <xf numFmtId="0" fontId="0" fillId="2" borderId="0" xfId="0" applyFont="1" applyFill="1" applyBorder="1"/>
    <xf numFmtId="0" fontId="26" fillId="2" borderId="1" xfId="0" applyFont="1" applyFill="1" applyBorder="1" applyAlignment="1">
      <alignment wrapText="1"/>
    </xf>
    <xf numFmtId="0" fontId="9" fillId="2" borderId="1" xfId="0" applyFont="1" applyFill="1" applyBorder="1" applyAlignment="1"/>
    <xf numFmtId="0" fontId="0" fillId="2" borderId="1" xfId="0" applyFont="1" applyFill="1" applyBorder="1" applyAlignment="1">
      <alignment wrapText="1"/>
    </xf>
    <xf numFmtId="5" fontId="0" fillId="2" borderId="0" xfId="0" applyNumberFormat="1" applyFont="1" applyFill="1" applyBorder="1"/>
    <xf numFmtId="0" fontId="24" fillId="4" borderId="3" xfId="0" applyFont="1" applyFill="1" applyBorder="1" applyAlignment="1"/>
    <xf numFmtId="0" fontId="24" fillId="4" borderId="4" xfId="0" applyFont="1" applyFill="1" applyBorder="1" applyAlignment="1"/>
    <xf numFmtId="0" fontId="24" fillId="4" borderId="4" xfId="0" applyFont="1" applyFill="1" applyBorder="1" applyAlignment="1">
      <alignment horizontal="center"/>
    </xf>
    <xf numFmtId="0" fontId="24" fillId="4" borderId="2" xfId="0" applyFont="1" applyFill="1" applyBorder="1" applyAlignment="1"/>
    <xf numFmtId="0" fontId="26" fillId="4" borderId="4" xfId="0" applyFont="1" applyFill="1" applyBorder="1" applyAlignment="1">
      <alignment horizontal="center" wrapText="1"/>
    </xf>
    <xf numFmtId="0" fontId="26" fillId="4" borderId="2" xfId="0" applyFont="1" applyFill="1" applyBorder="1" applyAlignment="1">
      <alignment horizontal="center" wrapText="1"/>
    </xf>
    <xf numFmtId="0" fontId="26" fillId="4" borderId="4" xfId="0" applyFont="1" applyFill="1" applyBorder="1" applyAlignment="1"/>
    <xf numFmtId="0" fontId="26" fillId="4" borderId="2" xfId="0" applyFont="1" applyFill="1" applyBorder="1" applyAlignment="1"/>
    <xf numFmtId="0" fontId="26" fillId="4" borderId="3" xfId="0" applyFont="1" applyFill="1" applyBorder="1" applyAlignment="1">
      <alignment horizontal="center"/>
    </xf>
    <xf numFmtId="0" fontId="26" fillId="4" borderId="3"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horizontal="left" vertical="top"/>
    </xf>
    <xf numFmtId="0" fontId="2" fillId="2" borderId="1" xfId="2" applyFont="1" applyFill="1" applyBorder="1" applyAlignment="1">
      <alignment wrapText="1"/>
    </xf>
    <xf numFmtId="0" fontId="2" fillId="2" borderId="1" xfId="2" applyFont="1" applyFill="1" applyBorder="1" applyAlignment="1">
      <alignment horizontal="left" wrapText="1"/>
    </xf>
    <xf numFmtId="0" fontId="37" fillId="2" borderId="0" xfId="0" applyFont="1" applyFill="1" applyAlignment="1">
      <alignment vertical="center"/>
    </xf>
  </cellXfs>
  <cellStyles count="22">
    <cellStyle name="]_x000d__x000a_Zoomed=1_x000d__x000a_Row=0_x000d__x000a_Column=0_x000d__x000a_Height=0_x000d__x000a_Width=0_x000d__x000a_FontName=FoxFont_x000d__x000a_FontStyle=0_x000d__x000a_FontSize=9_x000d__x000a_PrtFontName=FoxPrin" xfId="3"/>
    <cellStyle name="Estimated" xfId="4"/>
    <cellStyle name="external input" xfId="5"/>
    <cellStyle name="Header" xfId="6"/>
    <cellStyle name="HeaderGrant" xfId="7"/>
    <cellStyle name="HeaderLEA" xfId="8"/>
    <cellStyle name="Hyperlink 2" xfId="9"/>
    <cellStyle name="Imported" xfId="10"/>
    <cellStyle name="LEAName" xfId="11"/>
    <cellStyle name="LEANumber" xfId="12"/>
    <cellStyle name="log projection" xfId="13"/>
    <cellStyle name="Normal" xfId="0" builtinId="0"/>
    <cellStyle name="Normal 2" xfId="2"/>
    <cellStyle name="Number" xfId="14"/>
    <cellStyle name="Percent" xfId="1" builtinId="5"/>
    <cellStyle name="provisional PN158/97" xfId="15"/>
    <cellStyle name="sub" xfId="16"/>
    <cellStyle name="table imported" xfId="17"/>
    <cellStyle name="table sum" xfId="18"/>
    <cellStyle name="table values" xfId="19"/>
    <cellStyle name="u5shares" xfId="20"/>
    <cellStyle name="Variable assumptions" xfId="21"/>
  </cellStyles>
  <dxfs count="0"/>
  <tableStyles count="0" defaultTableStyle="TableStyleMedium2" defaultPivotStyle="PivotStyleLight16"/>
  <colors>
    <mruColors>
      <color rgb="FF8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3</xdr:col>
      <xdr:colOff>643362</xdr:colOff>
      <xdr:row>3</xdr:row>
      <xdr:rowOff>38100</xdr:rowOff>
    </xdr:to>
    <xdr:pic>
      <xdr:nvPicPr>
        <xdr:cNvPr id="3" name="Picture 2" descr="Department for Education" titl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90500"/>
          <a:ext cx="4291436"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asddata\DAR\2002\SWGE\SWGE2002_final_03-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DAR\2002\SWGE\SWGE_DAR_27_02_02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nnetapp01\asddata\DAR\2002\Transformation%20Model\Transformation_Model_16_08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Surplus2000\Surplus%20Analysis%20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STRB\STRB98\TABLES\TABLE21\TABLE21\VACANC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onnetapp01\asddata\SSAs-EFS\2005-06\Model\EFS05-06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Model (Discretionary Comp)"/>
      <sheetName val="PRC Model (Mandatory Comp)"/>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Under Fives PVI Split"/>
      <sheetName val="Adding on Extra Grant 00-01"/>
      <sheetName val="Adding on Extra Grant 01-02"/>
      <sheetName val="SSG 2001-02"/>
      <sheetName val="TALL4"/>
      <sheetName val="TALL4 + Extra Grants Monies"/>
      <sheetName val="TALL5 + extra grant monies"/>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row r="3">
          <cell r="B3" t="str">
            <v>1998-99</v>
          </cell>
          <cell r="C3" t="str">
            <v>1999-00</v>
          </cell>
          <cell r="D3" t="str">
            <v>2000-01</v>
          </cell>
          <cell r="E3" t="str">
            <v>2001-02</v>
          </cell>
          <cell r="F3" t="str">
            <v>2002-03</v>
          </cell>
          <cell r="G3" t="str">
            <v>2003-04</v>
          </cell>
          <cell r="H3" t="str">
            <v>2004-05</v>
          </cell>
        </row>
        <row r="135">
          <cell r="C135">
            <v>1</v>
          </cell>
          <cell r="D135">
            <v>1</v>
          </cell>
          <cell r="E135">
            <v>1</v>
          </cell>
          <cell r="F135">
            <v>1</v>
          </cell>
          <cell r="G135">
            <v>1</v>
          </cell>
          <cell r="H135">
            <v>1</v>
          </cell>
        </row>
        <row r="139">
          <cell r="B139">
            <v>196.73915016476209</v>
          </cell>
          <cell r="C139">
            <v>198.91041828191936</v>
          </cell>
          <cell r="D139">
            <v>196.34162543485155</v>
          </cell>
          <cell r="E139">
            <v>200.53888396946479</v>
          </cell>
          <cell r="F139">
            <v>0</v>
          </cell>
          <cell r="G139">
            <v>0</v>
          </cell>
          <cell r="H139">
            <v>0</v>
          </cell>
        </row>
        <row r="144">
          <cell r="B144">
            <v>176.47783333333331</v>
          </cell>
          <cell r="C144">
            <v>175.59816666666666</v>
          </cell>
          <cell r="D144">
            <v>176.12516666666667</v>
          </cell>
          <cell r="E144">
            <v>182.84312520733187</v>
          </cell>
          <cell r="F144">
            <v>187.58534376191687</v>
          </cell>
          <cell r="G144">
            <v>188.49955934202816</v>
          </cell>
          <cell r="H144">
            <v>192.09838747650676</v>
          </cell>
        </row>
        <row r="145">
          <cell r="B145">
            <v>338.64333333333332</v>
          </cell>
          <cell r="C145">
            <v>337.47733333333332</v>
          </cell>
          <cell r="D145">
            <v>337.21066666666661</v>
          </cell>
          <cell r="E145">
            <v>338.74183524869261</v>
          </cell>
          <cell r="F145">
            <v>337.65375845555712</v>
          </cell>
          <cell r="G145">
            <v>333.20393248306664</v>
          </cell>
          <cell r="H145">
            <v>324.64034630614998</v>
          </cell>
        </row>
        <row r="146">
          <cell r="B146">
            <v>195.75183333333331</v>
          </cell>
          <cell r="C146">
            <v>193.28516666666667</v>
          </cell>
          <cell r="D146">
            <v>188.93583333333331</v>
          </cell>
          <cell r="E146">
            <v>191.79893975068418</v>
          </cell>
          <cell r="F146">
            <v>188.18907728269326</v>
          </cell>
          <cell r="G146">
            <v>185.66170830507383</v>
          </cell>
          <cell r="H146">
            <v>182.24230940105787</v>
          </cell>
        </row>
        <row r="147">
          <cell r="B147">
            <v>3589.6316666666667</v>
          </cell>
          <cell r="C147">
            <v>3579.2423333333331</v>
          </cell>
          <cell r="D147">
            <v>3559.9576666666667</v>
          </cell>
          <cell r="E147">
            <v>3514.2731665065708</v>
          </cell>
          <cell r="F147">
            <v>3463.6839864801459</v>
          </cell>
          <cell r="G147">
            <v>3409.9944006875144</v>
          </cell>
          <cell r="H147">
            <v>3363.4002547634286</v>
          </cell>
        </row>
        <row r="148">
          <cell r="B148">
            <v>4300.5046666666667</v>
          </cell>
          <cell r="C148">
            <v>4285.6030000000001</v>
          </cell>
          <cell r="D148">
            <v>4262.2293333333337</v>
          </cell>
          <cell r="E148">
            <v>4227.6570667132792</v>
          </cell>
          <cell r="F148">
            <v>4177.112165980313</v>
          </cell>
          <cell r="G148">
            <v>4117.3596008176828</v>
          </cell>
          <cell r="H148">
            <v>4062.3812979471431</v>
          </cell>
        </row>
        <row r="152">
          <cell r="B152">
            <v>1.1399999999999999</v>
          </cell>
          <cell r="C152">
            <v>0.85</v>
          </cell>
        </row>
        <row r="153">
          <cell r="B153">
            <v>15.68</v>
          </cell>
          <cell r="C153">
            <v>8.6</v>
          </cell>
        </row>
        <row r="154">
          <cell r="B154">
            <v>2.1800000000000002</v>
          </cell>
          <cell r="C154">
            <v>8.6</v>
          </cell>
        </row>
        <row r="155">
          <cell r="B155">
            <v>6.93</v>
          </cell>
          <cell r="C155">
            <v>8.6</v>
          </cell>
        </row>
        <row r="156">
          <cell r="B156">
            <v>1.4</v>
          </cell>
          <cell r="C156">
            <v>1</v>
          </cell>
        </row>
        <row r="157">
          <cell r="B157">
            <v>1.53</v>
          </cell>
          <cell r="C157">
            <v>1</v>
          </cell>
        </row>
        <row r="160">
          <cell r="C160" t="str">
            <v>-</v>
          </cell>
          <cell r="D160">
            <v>13.63</v>
          </cell>
          <cell r="E160">
            <v>14.452999999999999</v>
          </cell>
          <cell r="F160">
            <v>14.452999999999999</v>
          </cell>
          <cell r="G160">
            <v>14.452999999999999</v>
          </cell>
          <cell r="H160">
            <v>14.452999999999999</v>
          </cell>
        </row>
        <row r="161">
          <cell r="C161" t="str">
            <v>-</v>
          </cell>
          <cell r="D161">
            <v>12.96100000000024</v>
          </cell>
          <cell r="E161">
            <v>12.96100000000024</v>
          </cell>
          <cell r="F161">
            <v>12.96100000000024</v>
          </cell>
          <cell r="G161">
            <v>12.96100000000024</v>
          </cell>
          <cell r="H161">
            <v>12.96100000000024</v>
          </cell>
        </row>
      </sheetData>
      <sheetData sheetId="6" refreshError="1">
        <row r="240">
          <cell r="K240">
            <v>1</v>
          </cell>
          <cell r="L240">
            <v>1.0297601082031023</v>
          </cell>
          <cell r="M240">
            <v>1.0666882222224918</v>
          </cell>
          <cell r="N240">
            <v>1.1053587463911394</v>
          </cell>
          <cell r="O240">
            <v>1.1454539305977025</v>
          </cell>
          <cell r="P240">
            <v>1.1870387324689833</v>
          </cell>
        </row>
        <row r="348">
          <cell r="B348">
            <v>1</v>
          </cell>
          <cell r="C348">
            <v>1.0337125366442488</v>
          </cell>
          <cell r="D348">
            <v>1.0743617714194258</v>
          </cell>
          <cell r="E348">
            <v>1.1172222551126498</v>
          </cell>
          <cell r="F348">
            <v>1.1617809636840031</v>
          </cell>
          <cell r="G348">
            <v>1.2081168285019857</v>
          </cell>
        </row>
        <row r="349">
          <cell r="B349">
            <v>1</v>
          </cell>
          <cell r="C349">
            <v>1.0307207130923617</v>
          </cell>
          <cell r="D349">
            <v>1.0639031775845678</v>
          </cell>
          <cell r="E349">
            <v>1.1011428594325494</v>
          </cell>
          <cell r="F349">
            <v>1.1396814871433976</v>
          </cell>
          <cell r="G349">
            <v>1.1795641018229328</v>
          </cell>
        </row>
        <row r="350">
          <cell r="B350">
            <v>1</v>
          </cell>
          <cell r="C350">
            <v>1.0281536801164768</v>
          </cell>
          <cell r="D350">
            <v>1.0641390589205535</v>
          </cell>
          <cell r="E350">
            <v>1.1013891169050116</v>
          </cell>
          <cell r="F350">
            <v>1.1399317081967741</v>
          </cell>
          <cell r="G350">
            <v>1.179823079243741</v>
          </cell>
        </row>
        <row r="351">
          <cell r="B351">
            <v>1</v>
          </cell>
          <cell r="C351">
            <v>1.0281536801164768</v>
          </cell>
          <cell r="D351">
            <v>1.0641390589205535</v>
          </cell>
          <cell r="E351">
            <v>1.1013891169050116</v>
          </cell>
          <cell r="F351">
            <v>1.1399317081967741</v>
          </cell>
          <cell r="G351">
            <v>1.179823079243741</v>
          </cell>
        </row>
        <row r="352">
          <cell r="B352">
            <v>1</v>
          </cell>
          <cell r="C352">
            <v>1.0181536801164768</v>
          </cell>
          <cell r="D352">
            <v>1.0436075221193886</v>
          </cell>
          <cell r="E352">
            <v>1.0697028009407741</v>
          </cell>
          <cell r="F352">
            <v>1.0964395165806327</v>
          </cell>
          <cell r="G352">
            <v>1.1238445037839366</v>
          </cell>
        </row>
      </sheetData>
      <sheetData sheetId="7"/>
      <sheetData sheetId="8"/>
      <sheetData sheetId="9" refreshError="1"/>
      <sheetData sheetId="10" refreshError="1"/>
      <sheetData sheetId="11" refreshError="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Split Under Fives PVI"/>
      <sheetName val="Under Fives PVI Split NEG"/>
      <sheetName val="SSG 2001-02"/>
      <sheetName val="TALL4"/>
      <sheetName val="EMA Split"/>
      <sheetName val="TALL4 SWGE"/>
      <sheetName val="Tallies Summary"/>
      <sheetName val="Summary of tallies summary"/>
      <sheetName val="Database info"/>
      <sheetName val="Grants 2001-02"/>
      <sheetName val="Project A "/>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Table3"/>
      <sheetName val="T3 Comparison with last year"/>
      <sheetName val="Fudges"/>
      <sheetName val="Summary of Expenditure"/>
      <sheetName val="Summary of Checks"/>
      <sheetName val="Nursery"/>
      <sheetName val="Primary"/>
      <sheetName val="Secondary"/>
      <sheetName val="Special"/>
      <sheetName val="Pupil Support"/>
      <sheetName val="Ind. School Fees"/>
      <sheetName val="Teacher Dev."/>
      <sheetName val="Meals and Milk (Other Schools)"/>
      <sheetName val="Schools Transport"/>
      <sheetName val="Other Support Services"/>
      <sheetName val="Other Schools Summary"/>
      <sheetName val="Adult Education"/>
      <sheetName val="Youth Service"/>
      <sheetName val="Discretionary Awards"/>
      <sheetName val="Other Transport"/>
      <sheetName val="Other FE Sector Summary"/>
      <sheetName val="Central Administartion"/>
      <sheetName val="Other Community Services"/>
      <sheetName val="Other Education Sector Summary"/>
      <sheetName val="PRC"/>
      <sheetName val="Removing Milk"/>
      <sheetName val="Split Under Fives from Primary"/>
      <sheetName val="Split Under Fives PVI"/>
      <sheetName val="NEG for PVI Split"/>
      <sheetName val="EMA Split"/>
      <sheetName val="TALL3"/>
      <sheetName val="TALL8"/>
      <sheetName val="Proportions"/>
      <sheetName val="Tallies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arts and Tables"/>
      <sheetName val="Schools 25%&gt;"/>
      <sheetName val="Overcapacity"/>
      <sheetName val="1999 GCSE"/>
      <sheetName val="1999 KS2"/>
      <sheetName val="1999 LEASD LEA Forecasts"/>
      <sheetName val="2000 Overcapacity Breakdown"/>
      <sheetName val="2000 Surplus Breakdown"/>
      <sheetName val="2000 Projections"/>
      <sheetName val="2000 ActualNet"/>
      <sheetName val="2000 LEA Forecasts"/>
      <sheetName val="SeriousWeakness"/>
      <sheetName val="Special Measures"/>
      <sheetName val="target99"/>
      <sheetName val="target00"/>
      <sheetName val="CHECK00"/>
      <sheetName val="LeaNum"/>
      <sheetName val="DataPaste"/>
      <sheetName val="DataPaste 2"/>
      <sheetName val="Module1"/>
      <sheetName val="Module2"/>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8">
          <cell r="A8">
            <v>201</v>
          </cell>
          <cell r="B8" t="str">
            <v>City of London</v>
          </cell>
          <cell r="C8">
            <v>1</v>
          </cell>
          <cell r="D8">
            <v>0</v>
          </cell>
          <cell r="E8">
            <v>0</v>
          </cell>
          <cell r="F8">
            <v>1</v>
          </cell>
          <cell r="G8">
            <v>0</v>
          </cell>
          <cell r="H8">
            <v>0</v>
          </cell>
          <cell r="J8">
            <v>201</v>
          </cell>
          <cell r="K8" t="str">
            <v>City of London</v>
          </cell>
          <cell r="L8">
            <v>0</v>
          </cell>
          <cell r="M8">
            <v>0</v>
          </cell>
          <cell r="N8">
            <v>0</v>
          </cell>
          <cell r="O8">
            <v>0</v>
          </cell>
          <cell r="P8">
            <v>0</v>
          </cell>
          <cell r="Q8">
            <v>0</v>
          </cell>
        </row>
        <row r="9">
          <cell r="A9">
            <v>202</v>
          </cell>
          <cell r="B9" t="str">
            <v>Camden</v>
          </cell>
          <cell r="C9">
            <v>42</v>
          </cell>
          <cell r="D9">
            <v>4</v>
          </cell>
          <cell r="E9">
            <v>1</v>
          </cell>
          <cell r="F9">
            <v>25</v>
          </cell>
          <cell r="G9">
            <v>4</v>
          </cell>
          <cell r="H9">
            <v>8</v>
          </cell>
          <cell r="J9">
            <v>202</v>
          </cell>
          <cell r="K9" t="str">
            <v>Camden</v>
          </cell>
          <cell r="L9">
            <v>10</v>
          </cell>
          <cell r="M9">
            <v>1</v>
          </cell>
          <cell r="N9">
            <v>1</v>
          </cell>
          <cell r="O9">
            <v>3</v>
          </cell>
          <cell r="P9">
            <v>1</v>
          </cell>
          <cell r="Q9">
            <v>4</v>
          </cell>
        </row>
        <row r="10">
          <cell r="A10">
            <v>203</v>
          </cell>
          <cell r="B10" t="str">
            <v>Greenwich</v>
          </cell>
          <cell r="C10">
            <v>69</v>
          </cell>
          <cell r="D10">
            <v>8</v>
          </cell>
          <cell r="E10">
            <v>10</v>
          </cell>
          <cell r="F10">
            <v>34</v>
          </cell>
          <cell r="G10">
            <v>9</v>
          </cell>
          <cell r="H10">
            <v>8</v>
          </cell>
          <cell r="J10">
            <v>203</v>
          </cell>
          <cell r="K10" t="str">
            <v>Greenwich</v>
          </cell>
          <cell r="L10">
            <v>14</v>
          </cell>
          <cell r="M10">
            <v>2</v>
          </cell>
          <cell r="N10">
            <v>1</v>
          </cell>
          <cell r="O10">
            <v>7</v>
          </cell>
          <cell r="P10">
            <v>0</v>
          </cell>
          <cell r="Q10">
            <v>4</v>
          </cell>
        </row>
        <row r="11">
          <cell r="A11">
            <v>204</v>
          </cell>
          <cell r="B11" t="str">
            <v>Hackney</v>
          </cell>
          <cell r="C11">
            <v>58</v>
          </cell>
          <cell r="D11">
            <v>6</v>
          </cell>
          <cell r="E11">
            <v>9</v>
          </cell>
          <cell r="F11">
            <v>34</v>
          </cell>
          <cell r="G11">
            <v>4</v>
          </cell>
          <cell r="H11">
            <v>5</v>
          </cell>
          <cell r="J11">
            <v>204</v>
          </cell>
          <cell r="K11" t="str">
            <v>Hackney</v>
          </cell>
          <cell r="L11">
            <v>9</v>
          </cell>
          <cell r="M11">
            <v>1</v>
          </cell>
          <cell r="N11">
            <v>1</v>
          </cell>
          <cell r="O11">
            <v>5</v>
          </cell>
          <cell r="P11">
            <v>1</v>
          </cell>
          <cell r="Q11">
            <v>1</v>
          </cell>
        </row>
        <row r="12">
          <cell r="A12">
            <v>205</v>
          </cell>
          <cell r="B12" t="str">
            <v>Hammersmith and Fulham</v>
          </cell>
          <cell r="C12">
            <v>36</v>
          </cell>
          <cell r="D12">
            <v>5</v>
          </cell>
          <cell r="E12">
            <v>4</v>
          </cell>
          <cell r="F12">
            <v>16</v>
          </cell>
          <cell r="G12">
            <v>3</v>
          </cell>
          <cell r="H12">
            <v>8</v>
          </cell>
          <cell r="J12">
            <v>205</v>
          </cell>
          <cell r="K12" t="str">
            <v>Hammersmith and Fulham</v>
          </cell>
          <cell r="L12">
            <v>8</v>
          </cell>
          <cell r="M12">
            <v>0</v>
          </cell>
          <cell r="N12">
            <v>2</v>
          </cell>
          <cell r="O12">
            <v>5</v>
          </cell>
          <cell r="P12">
            <v>0</v>
          </cell>
          <cell r="Q12">
            <v>1</v>
          </cell>
        </row>
        <row r="13">
          <cell r="A13">
            <v>206</v>
          </cell>
          <cell r="B13" t="str">
            <v>Islington</v>
          </cell>
          <cell r="C13">
            <v>49</v>
          </cell>
          <cell r="D13">
            <v>6</v>
          </cell>
          <cell r="E13">
            <v>4</v>
          </cell>
          <cell r="F13">
            <v>29</v>
          </cell>
          <cell r="G13">
            <v>6</v>
          </cell>
          <cell r="H13">
            <v>4</v>
          </cell>
          <cell r="J13">
            <v>206</v>
          </cell>
          <cell r="K13" t="str">
            <v>Islington</v>
          </cell>
          <cell r="L13">
            <v>9</v>
          </cell>
          <cell r="M13">
            <v>1</v>
          </cell>
          <cell r="N13">
            <v>1</v>
          </cell>
          <cell r="O13">
            <v>5</v>
          </cell>
          <cell r="P13">
            <v>1</v>
          </cell>
          <cell r="Q13">
            <v>1</v>
          </cell>
        </row>
        <row r="14">
          <cell r="A14">
            <v>207</v>
          </cell>
          <cell r="B14" t="str">
            <v>Kensington and Chelsea</v>
          </cell>
          <cell r="C14">
            <v>26</v>
          </cell>
          <cell r="D14">
            <v>6</v>
          </cell>
          <cell r="E14">
            <v>2</v>
          </cell>
          <cell r="F14">
            <v>13</v>
          </cell>
          <cell r="G14">
            <v>0</v>
          </cell>
          <cell r="H14">
            <v>5</v>
          </cell>
          <cell r="J14">
            <v>207</v>
          </cell>
          <cell r="K14" t="str">
            <v>Kensington and Chelsea</v>
          </cell>
          <cell r="L14">
            <v>4</v>
          </cell>
          <cell r="M14">
            <v>1</v>
          </cell>
          <cell r="N14">
            <v>0</v>
          </cell>
          <cell r="O14">
            <v>2</v>
          </cell>
          <cell r="P14">
            <v>0</v>
          </cell>
          <cell r="Q14">
            <v>1</v>
          </cell>
        </row>
        <row r="15">
          <cell r="A15">
            <v>208</v>
          </cell>
          <cell r="B15" t="str">
            <v>Lambeth</v>
          </cell>
          <cell r="C15">
            <v>67</v>
          </cell>
          <cell r="D15">
            <v>8</v>
          </cell>
          <cell r="E15">
            <v>8</v>
          </cell>
          <cell r="F15">
            <v>35</v>
          </cell>
          <cell r="G15">
            <v>5</v>
          </cell>
          <cell r="H15">
            <v>11</v>
          </cell>
          <cell r="J15">
            <v>208</v>
          </cell>
          <cell r="K15" t="str">
            <v>Lambeth</v>
          </cell>
          <cell r="L15">
            <v>10</v>
          </cell>
          <cell r="M15">
            <v>2</v>
          </cell>
          <cell r="N15">
            <v>2</v>
          </cell>
          <cell r="O15">
            <v>4</v>
          </cell>
          <cell r="P15">
            <v>1</v>
          </cell>
          <cell r="Q15">
            <v>1</v>
          </cell>
        </row>
        <row r="16">
          <cell r="A16">
            <v>209</v>
          </cell>
          <cell r="B16" t="str">
            <v>Lewisham</v>
          </cell>
          <cell r="C16">
            <v>70</v>
          </cell>
          <cell r="D16">
            <v>2</v>
          </cell>
          <cell r="E16">
            <v>4</v>
          </cell>
          <cell r="F16">
            <v>34</v>
          </cell>
          <cell r="G16">
            <v>7</v>
          </cell>
          <cell r="H16">
            <v>23</v>
          </cell>
          <cell r="J16">
            <v>209</v>
          </cell>
          <cell r="K16" t="str">
            <v>Lewisham</v>
          </cell>
          <cell r="L16">
            <v>13</v>
          </cell>
          <cell r="M16">
            <v>2</v>
          </cell>
          <cell r="N16">
            <v>1</v>
          </cell>
          <cell r="O16">
            <v>8</v>
          </cell>
          <cell r="P16">
            <v>1</v>
          </cell>
          <cell r="Q16">
            <v>1</v>
          </cell>
        </row>
        <row r="17">
          <cell r="A17">
            <v>210</v>
          </cell>
          <cell r="B17" t="str">
            <v>Southwark</v>
          </cell>
          <cell r="C17">
            <v>72</v>
          </cell>
          <cell r="D17">
            <v>6</v>
          </cell>
          <cell r="E17">
            <v>5</v>
          </cell>
          <cell r="F17">
            <v>49</v>
          </cell>
          <cell r="G17">
            <v>5</v>
          </cell>
          <cell r="H17">
            <v>7</v>
          </cell>
          <cell r="J17">
            <v>210</v>
          </cell>
          <cell r="K17" t="str">
            <v>Southwark</v>
          </cell>
          <cell r="L17">
            <v>12</v>
          </cell>
          <cell r="M17">
            <v>0</v>
          </cell>
          <cell r="N17">
            <v>1</v>
          </cell>
          <cell r="O17">
            <v>8</v>
          </cell>
          <cell r="P17">
            <v>0</v>
          </cell>
          <cell r="Q17">
            <v>3</v>
          </cell>
        </row>
        <row r="18">
          <cell r="A18">
            <v>211</v>
          </cell>
          <cell r="B18" t="str">
            <v>Tower Hamlets</v>
          </cell>
          <cell r="C18">
            <v>73</v>
          </cell>
          <cell r="D18">
            <v>10</v>
          </cell>
          <cell r="E18">
            <v>6</v>
          </cell>
          <cell r="F18">
            <v>55</v>
          </cell>
          <cell r="G18">
            <v>2</v>
          </cell>
          <cell r="H18">
            <v>0</v>
          </cell>
          <cell r="J18">
            <v>211</v>
          </cell>
          <cell r="K18" t="str">
            <v>Tower Hamlets</v>
          </cell>
          <cell r="L18">
            <v>15</v>
          </cell>
          <cell r="M18">
            <v>1</v>
          </cell>
          <cell r="N18">
            <v>1</v>
          </cell>
          <cell r="O18">
            <v>13</v>
          </cell>
          <cell r="P18">
            <v>0</v>
          </cell>
          <cell r="Q18">
            <v>0</v>
          </cell>
        </row>
        <row r="19">
          <cell r="A19">
            <v>212</v>
          </cell>
          <cell r="B19" t="str">
            <v>Wandsworth</v>
          </cell>
          <cell r="C19">
            <v>58</v>
          </cell>
          <cell r="D19">
            <v>7</v>
          </cell>
          <cell r="E19">
            <v>9</v>
          </cell>
          <cell r="F19">
            <v>31</v>
          </cell>
          <cell r="G19">
            <v>4</v>
          </cell>
          <cell r="H19">
            <v>7</v>
          </cell>
          <cell r="J19">
            <v>212</v>
          </cell>
          <cell r="K19" t="str">
            <v>Wandsworth</v>
          </cell>
          <cell r="L19">
            <v>9</v>
          </cell>
          <cell r="M19">
            <v>1</v>
          </cell>
          <cell r="N19">
            <v>0</v>
          </cell>
          <cell r="O19">
            <v>7</v>
          </cell>
          <cell r="P19">
            <v>1</v>
          </cell>
          <cell r="Q19">
            <v>0</v>
          </cell>
        </row>
        <row r="20">
          <cell r="A20">
            <v>213</v>
          </cell>
          <cell r="B20" t="str">
            <v>Westminster</v>
          </cell>
          <cell r="C20">
            <v>40</v>
          </cell>
          <cell r="D20">
            <v>1</v>
          </cell>
          <cell r="E20">
            <v>3</v>
          </cell>
          <cell r="F20">
            <v>22</v>
          </cell>
          <cell r="G20">
            <v>4</v>
          </cell>
          <cell r="H20">
            <v>10</v>
          </cell>
          <cell r="J20">
            <v>213</v>
          </cell>
          <cell r="K20" t="str">
            <v>Westminster</v>
          </cell>
          <cell r="L20">
            <v>8</v>
          </cell>
          <cell r="M20">
            <v>0</v>
          </cell>
          <cell r="N20">
            <v>2</v>
          </cell>
          <cell r="O20">
            <v>2</v>
          </cell>
          <cell r="P20">
            <v>1</v>
          </cell>
          <cell r="Q20">
            <v>3</v>
          </cell>
        </row>
        <row r="21">
          <cell r="A21">
            <v>301</v>
          </cell>
          <cell r="B21" t="str">
            <v>Barking and Dagenham</v>
          </cell>
          <cell r="C21">
            <v>49</v>
          </cell>
          <cell r="D21">
            <v>3</v>
          </cell>
          <cell r="E21">
            <v>7</v>
          </cell>
          <cell r="F21">
            <v>30</v>
          </cell>
          <cell r="G21">
            <v>6</v>
          </cell>
          <cell r="H21">
            <v>3</v>
          </cell>
          <cell r="J21">
            <v>301</v>
          </cell>
          <cell r="K21" t="str">
            <v>Barking and Dagenham</v>
          </cell>
          <cell r="L21">
            <v>8</v>
          </cell>
          <cell r="M21">
            <v>0</v>
          </cell>
          <cell r="N21">
            <v>1</v>
          </cell>
          <cell r="O21">
            <v>5</v>
          </cell>
          <cell r="P21">
            <v>2</v>
          </cell>
          <cell r="Q21">
            <v>0</v>
          </cell>
        </row>
        <row r="22">
          <cell r="A22">
            <v>302</v>
          </cell>
          <cell r="B22" t="str">
            <v>Barnet</v>
          </cell>
          <cell r="C22">
            <v>90</v>
          </cell>
          <cell r="D22">
            <v>0</v>
          </cell>
          <cell r="E22">
            <v>6</v>
          </cell>
          <cell r="F22">
            <v>53</v>
          </cell>
          <cell r="G22">
            <v>13</v>
          </cell>
          <cell r="H22">
            <v>18</v>
          </cell>
          <cell r="J22">
            <v>302</v>
          </cell>
          <cell r="K22" t="str">
            <v>Barnet</v>
          </cell>
          <cell r="L22">
            <v>21</v>
          </cell>
          <cell r="M22">
            <v>0</v>
          </cell>
          <cell r="N22">
            <v>0</v>
          </cell>
          <cell r="O22">
            <v>13</v>
          </cell>
          <cell r="P22">
            <v>3</v>
          </cell>
          <cell r="Q22">
            <v>5</v>
          </cell>
        </row>
        <row r="23">
          <cell r="A23">
            <v>303</v>
          </cell>
          <cell r="B23" t="str">
            <v>Bexley</v>
          </cell>
          <cell r="C23">
            <v>63</v>
          </cell>
          <cell r="D23">
            <v>2</v>
          </cell>
          <cell r="E23">
            <v>2</v>
          </cell>
          <cell r="F23">
            <v>41</v>
          </cell>
          <cell r="G23">
            <v>6</v>
          </cell>
          <cell r="H23">
            <v>12</v>
          </cell>
          <cell r="J23">
            <v>303</v>
          </cell>
          <cell r="K23" t="str">
            <v>Bexley</v>
          </cell>
          <cell r="L23">
            <v>16</v>
          </cell>
          <cell r="M23">
            <v>0</v>
          </cell>
          <cell r="N23">
            <v>1</v>
          </cell>
          <cell r="O23">
            <v>14</v>
          </cell>
          <cell r="P23">
            <v>1</v>
          </cell>
          <cell r="Q23">
            <v>0</v>
          </cell>
        </row>
        <row r="24">
          <cell r="A24">
            <v>304</v>
          </cell>
          <cell r="B24" t="str">
            <v>Brent</v>
          </cell>
          <cell r="C24">
            <v>60</v>
          </cell>
          <cell r="D24">
            <v>5</v>
          </cell>
          <cell r="E24">
            <v>5</v>
          </cell>
          <cell r="F24">
            <v>30</v>
          </cell>
          <cell r="G24">
            <v>7</v>
          </cell>
          <cell r="H24">
            <v>13</v>
          </cell>
          <cell r="J24">
            <v>304</v>
          </cell>
          <cell r="K24" t="str">
            <v>Brent</v>
          </cell>
          <cell r="L24">
            <v>13</v>
          </cell>
          <cell r="M24">
            <v>1</v>
          </cell>
          <cell r="N24">
            <v>1</v>
          </cell>
          <cell r="O24">
            <v>7</v>
          </cell>
          <cell r="P24">
            <v>1</v>
          </cell>
          <cell r="Q24">
            <v>3</v>
          </cell>
        </row>
        <row r="25">
          <cell r="A25">
            <v>305</v>
          </cell>
          <cell r="B25" t="str">
            <v>Bromley</v>
          </cell>
          <cell r="C25">
            <v>78</v>
          </cell>
          <cell r="D25">
            <v>0</v>
          </cell>
          <cell r="E25">
            <v>6</v>
          </cell>
          <cell r="F25">
            <v>18</v>
          </cell>
          <cell r="G25">
            <v>16</v>
          </cell>
          <cell r="H25">
            <v>38</v>
          </cell>
          <cell r="J25">
            <v>305</v>
          </cell>
          <cell r="K25" t="str">
            <v>Bromley</v>
          </cell>
          <cell r="L25">
            <v>17</v>
          </cell>
          <cell r="M25">
            <v>0</v>
          </cell>
          <cell r="N25">
            <v>0</v>
          </cell>
          <cell r="O25">
            <v>12</v>
          </cell>
          <cell r="P25">
            <v>1</v>
          </cell>
          <cell r="Q25">
            <v>4</v>
          </cell>
        </row>
        <row r="26">
          <cell r="A26">
            <v>306</v>
          </cell>
          <cell r="B26" t="str">
            <v>Croydon</v>
          </cell>
          <cell r="C26">
            <v>94</v>
          </cell>
          <cell r="D26">
            <v>4</v>
          </cell>
          <cell r="E26">
            <v>7</v>
          </cell>
          <cell r="F26">
            <v>60</v>
          </cell>
          <cell r="G26">
            <v>10</v>
          </cell>
          <cell r="H26">
            <v>13</v>
          </cell>
          <cell r="J26">
            <v>306</v>
          </cell>
          <cell r="K26" t="str">
            <v>Croydon</v>
          </cell>
          <cell r="L26">
            <v>21</v>
          </cell>
          <cell r="M26">
            <v>1</v>
          </cell>
          <cell r="N26">
            <v>3</v>
          </cell>
          <cell r="O26">
            <v>11</v>
          </cell>
          <cell r="P26">
            <v>0</v>
          </cell>
          <cell r="Q26">
            <v>6</v>
          </cell>
        </row>
        <row r="27">
          <cell r="A27">
            <v>307</v>
          </cell>
          <cell r="B27" t="str">
            <v>Ealing</v>
          </cell>
          <cell r="C27">
            <v>65</v>
          </cell>
          <cell r="D27">
            <v>7</v>
          </cell>
          <cell r="E27">
            <v>9</v>
          </cell>
          <cell r="F27">
            <v>39</v>
          </cell>
          <cell r="G27">
            <v>3</v>
          </cell>
          <cell r="H27">
            <v>7</v>
          </cell>
          <cell r="J27">
            <v>307</v>
          </cell>
          <cell r="K27" t="str">
            <v>Ealing</v>
          </cell>
          <cell r="L27">
            <v>13</v>
          </cell>
          <cell r="M27">
            <v>0</v>
          </cell>
          <cell r="N27">
            <v>1</v>
          </cell>
          <cell r="O27">
            <v>7</v>
          </cell>
          <cell r="P27">
            <v>2</v>
          </cell>
          <cell r="Q27">
            <v>3</v>
          </cell>
        </row>
        <row r="28">
          <cell r="A28">
            <v>308</v>
          </cell>
          <cell r="B28" t="str">
            <v>Enfield</v>
          </cell>
          <cell r="C28">
            <v>66</v>
          </cell>
          <cell r="D28">
            <v>3</v>
          </cell>
          <cell r="E28">
            <v>0</v>
          </cell>
          <cell r="F28">
            <v>31</v>
          </cell>
          <cell r="G28">
            <v>12</v>
          </cell>
          <cell r="H28">
            <v>20</v>
          </cell>
          <cell r="J28">
            <v>308</v>
          </cell>
          <cell r="K28" t="str">
            <v>Enfield</v>
          </cell>
          <cell r="L28">
            <v>16</v>
          </cell>
          <cell r="M28">
            <v>0</v>
          </cell>
          <cell r="N28">
            <v>3</v>
          </cell>
          <cell r="O28">
            <v>11</v>
          </cell>
          <cell r="P28">
            <v>0</v>
          </cell>
          <cell r="Q28">
            <v>2</v>
          </cell>
        </row>
        <row r="29">
          <cell r="A29">
            <v>309</v>
          </cell>
          <cell r="B29" t="str">
            <v>Haringey</v>
          </cell>
          <cell r="C29">
            <v>69</v>
          </cell>
          <cell r="D29">
            <v>2</v>
          </cell>
          <cell r="E29">
            <v>5</v>
          </cell>
          <cell r="F29">
            <v>42</v>
          </cell>
          <cell r="G29">
            <v>4</v>
          </cell>
          <cell r="H29">
            <v>16</v>
          </cell>
          <cell r="J29">
            <v>309</v>
          </cell>
          <cell r="K29" t="str">
            <v>Haringey</v>
          </cell>
          <cell r="L29">
            <v>11</v>
          </cell>
          <cell r="M29">
            <v>0</v>
          </cell>
          <cell r="N29">
            <v>1</v>
          </cell>
          <cell r="O29">
            <v>7</v>
          </cell>
          <cell r="P29">
            <v>0</v>
          </cell>
          <cell r="Q29">
            <v>3</v>
          </cell>
        </row>
        <row r="30">
          <cell r="A30">
            <v>310</v>
          </cell>
          <cell r="B30" t="str">
            <v>Harrow</v>
          </cell>
          <cell r="C30">
            <v>56</v>
          </cell>
          <cell r="D30">
            <v>1</v>
          </cell>
          <cell r="E30">
            <v>7</v>
          </cell>
          <cell r="F30">
            <v>24</v>
          </cell>
          <cell r="G30">
            <v>8</v>
          </cell>
          <cell r="H30">
            <v>16</v>
          </cell>
          <cell r="J30">
            <v>310</v>
          </cell>
          <cell r="K30" t="str">
            <v>Harrow</v>
          </cell>
          <cell r="L30">
            <v>10</v>
          </cell>
          <cell r="M30">
            <v>0</v>
          </cell>
          <cell r="N30">
            <v>2</v>
          </cell>
          <cell r="O30">
            <v>7</v>
          </cell>
          <cell r="P30">
            <v>0</v>
          </cell>
          <cell r="Q30">
            <v>1</v>
          </cell>
        </row>
        <row r="31">
          <cell r="A31">
            <v>311</v>
          </cell>
          <cell r="B31" t="str">
            <v>Havering</v>
          </cell>
          <cell r="C31">
            <v>68</v>
          </cell>
          <cell r="D31">
            <v>6</v>
          </cell>
          <cell r="E31">
            <v>7</v>
          </cell>
          <cell r="F31">
            <v>42</v>
          </cell>
          <cell r="G31">
            <v>8</v>
          </cell>
          <cell r="H31">
            <v>5</v>
          </cell>
          <cell r="J31">
            <v>311</v>
          </cell>
          <cell r="K31" t="str">
            <v>Havering</v>
          </cell>
          <cell r="L31">
            <v>18</v>
          </cell>
          <cell r="M31">
            <v>2</v>
          </cell>
          <cell r="N31">
            <v>2</v>
          </cell>
          <cell r="O31">
            <v>10</v>
          </cell>
          <cell r="P31">
            <v>1</v>
          </cell>
          <cell r="Q31">
            <v>3</v>
          </cell>
        </row>
        <row r="32">
          <cell r="A32">
            <v>312</v>
          </cell>
          <cell r="B32" t="str">
            <v>Hillingdon</v>
          </cell>
          <cell r="C32">
            <v>67</v>
          </cell>
          <cell r="D32">
            <v>1</v>
          </cell>
          <cell r="E32">
            <v>6</v>
          </cell>
          <cell r="F32">
            <v>38</v>
          </cell>
          <cell r="G32">
            <v>8</v>
          </cell>
          <cell r="H32">
            <v>14</v>
          </cell>
          <cell r="J32">
            <v>312</v>
          </cell>
          <cell r="K32" t="str">
            <v>Hillingdon</v>
          </cell>
          <cell r="L32">
            <v>17</v>
          </cell>
          <cell r="M32">
            <v>2</v>
          </cell>
          <cell r="N32">
            <v>2</v>
          </cell>
          <cell r="O32">
            <v>9</v>
          </cell>
          <cell r="P32">
            <v>1</v>
          </cell>
          <cell r="Q32">
            <v>3</v>
          </cell>
        </row>
        <row r="33">
          <cell r="A33">
            <v>313</v>
          </cell>
          <cell r="B33" t="str">
            <v>Hounslow</v>
          </cell>
          <cell r="C33">
            <v>64</v>
          </cell>
          <cell r="D33">
            <v>4</v>
          </cell>
          <cell r="E33">
            <v>6</v>
          </cell>
          <cell r="F33">
            <v>43</v>
          </cell>
          <cell r="G33">
            <v>4</v>
          </cell>
          <cell r="H33">
            <v>7</v>
          </cell>
          <cell r="J33">
            <v>313</v>
          </cell>
          <cell r="K33" t="str">
            <v>Hounslow</v>
          </cell>
          <cell r="L33">
            <v>14</v>
          </cell>
          <cell r="M33">
            <v>0</v>
          </cell>
          <cell r="N33">
            <v>1</v>
          </cell>
          <cell r="O33">
            <v>7</v>
          </cell>
          <cell r="P33">
            <v>2</v>
          </cell>
          <cell r="Q33">
            <v>4</v>
          </cell>
        </row>
        <row r="34">
          <cell r="A34">
            <v>314</v>
          </cell>
          <cell r="B34" t="str">
            <v>Kingston upon Thames</v>
          </cell>
          <cell r="C34">
            <v>37</v>
          </cell>
          <cell r="D34">
            <v>1</v>
          </cell>
          <cell r="E34">
            <v>2</v>
          </cell>
          <cell r="F34">
            <v>8</v>
          </cell>
          <cell r="G34">
            <v>3</v>
          </cell>
          <cell r="H34">
            <v>23</v>
          </cell>
          <cell r="J34">
            <v>314</v>
          </cell>
          <cell r="K34" t="str">
            <v>Kingston upon Thames</v>
          </cell>
          <cell r="L34">
            <v>10</v>
          </cell>
          <cell r="M34">
            <v>1</v>
          </cell>
          <cell r="N34">
            <v>1</v>
          </cell>
          <cell r="O34">
            <v>6</v>
          </cell>
          <cell r="P34">
            <v>0</v>
          </cell>
          <cell r="Q34">
            <v>2</v>
          </cell>
        </row>
        <row r="35">
          <cell r="A35">
            <v>315</v>
          </cell>
          <cell r="B35" t="str">
            <v>Merton</v>
          </cell>
          <cell r="C35">
            <v>49</v>
          </cell>
          <cell r="D35">
            <v>5</v>
          </cell>
          <cell r="E35">
            <v>3</v>
          </cell>
          <cell r="F35">
            <v>20</v>
          </cell>
          <cell r="G35">
            <v>10</v>
          </cell>
          <cell r="H35">
            <v>11</v>
          </cell>
          <cell r="J35">
            <v>315</v>
          </cell>
          <cell r="K35" t="str">
            <v>Merton</v>
          </cell>
          <cell r="L35">
            <v>11</v>
          </cell>
          <cell r="M35">
            <v>2</v>
          </cell>
          <cell r="N35">
            <v>3</v>
          </cell>
          <cell r="O35">
            <v>3</v>
          </cell>
          <cell r="P35">
            <v>1</v>
          </cell>
          <cell r="Q35">
            <v>2</v>
          </cell>
        </row>
        <row r="36">
          <cell r="A36">
            <v>316</v>
          </cell>
          <cell r="B36" t="str">
            <v>Newham</v>
          </cell>
          <cell r="C36">
            <v>64</v>
          </cell>
          <cell r="D36">
            <v>3</v>
          </cell>
          <cell r="E36">
            <v>2</v>
          </cell>
          <cell r="F36">
            <v>44</v>
          </cell>
          <cell r="G36">
            <v>8</v>
          </cell>
          <cell r="H36">
            <v>7</v>
          </cell>
          <cell r="J36">
            <v>316</v>
          </cell>
          <cell r="K36" t="str">
            <v>Newham</v>
          </cell>
          <cell r="L36">
            <v>14</v>
          </cell>
          <cell r="M36">
            <v>1</v>
          </cell>
          <cell r="N36">
            <v>1</v>
          </cell>
          <cell r="O36">
            <v>8</v>
          </cell>
          <cell r="P36">
            <v>2</v>
          </cell>
          <cell r="Q36">
            <v>2</v>
          </cell>
        </row>
        <row r="37">
          <cell r="A37">
            <v>317</v>
          </cell>
          <cell r="B37" t="str">
            <v>Redbridge</v>
          </cell>
          <cell r="C37">
            <v>52</v>
          </cell>
          <cell r="D37">
            <v>2</v>
          </cell>
          <cell r="E37">
            <v>4</v>
          </cell>
          <cell r="F37">
            <v>26</v>
          </cell>
          <cell r="G37">
            <v>3</v>
          </cell>
          <cell r="H37">
            <v>17</v>
          </cell>
          <cell r="J37">
            <v>317</v>
          </cell>
          <cell r="K37" t="str">
            <v>Redbridge</v>
          </cell>
          <cell r="L37">
            <v>16</v>
          </cell>
          <cell r="M37">
            <v>0</v>
          </cell>
          <cell r="N37">
            <v>2</v>
          </cell>
          <cell r="O37">
            <v>9</v>
          </cell>
          <cell r="P37">
            <v>2</v>
          </cell>
          <cell r="Q37">
            <v>3</v>
          </cell>
        </row>
        <row r="38">
          <cell r="A38">
            <v>318</v>
          </cell>
          <cell r="B38" t="str">
            <v>Richmond upon Thames</v>
          </cell>
          <cell r="C38">
            <v>39</v>
          </cell>
          <cell r="D38">
            <v>0</v>
          </cell>
          <cell r="E38">
            <v>3</v>
          </cell>
          <cell r="F38">
            <v>23</v>
          </cell>
          <cell r="G38">
            <v>4</v>
          </cell>
          <cell r="H38">
            <v>9</v>
          </cell>
          <cell r="J38">
            <v>318</v>
          </cell>
          <cell r="K38" t="str">
            <v>Richmond upon Thames</v>
          </cell>
          <cell r="L38">
            <v>8</v>
          </cell>
          <cell r="M38">
            <v>1</v>
          </cell>
          <cell r="N38">
            <v>0</v>
          </cell>
          <cell r="O38">
            <v>3</v>
          </cell>
          <cell r="P38">
            <v>2</v>
          </cell>
          <cell r="Q38">
            <v>2</v>
          </cell>
        </row>
        <row r="39">
          <cell r="A39">
            <v>319</v>
          </cell>
          <cell r="B39" t="str">
            <v>Sutton</v>
          </cell>
          <cell r="C39">
            <v>43</v>
          </cell>
          <cell r="D39">
            <v>1</v>
          </cell>
          <cell r="E39">
            <v>3</v>
          </cell>
          <cell r="F39">
            <v>22</v>
          </cell>
          <cell r="G39">
            <v>7</v>
          </cell>
          <cell r="H39">
            <v>10</v>
          </cell>
          <cell r="J39">
            <v>319</v>
          </cell>
          <cell r="K39" t="str">
            <v>Sutton</v>
          </cell>
          <cell r="L39">
            <v>14</v>
          </cell>
          <cell r="M39">
            <v>0</v>
          </cell>
          <cell r="N39">
            <v>1</v>
          </cell>
          <cell r="O39">
            <v>8</v>
          </cell>
          <cell r="P39">
            <v>2</v>
          </cell>
          <cell r="Q39">
            <v>3</v>
          </cell>
        </row>
        <row r="40">
          <cell r="A40">
            <v>320</v>
          </cell>
          <cell r="B40" t="str">
            <v>Waltham Forest</v>
          </cell>
          <cell r="C40">
            <v>65</v>
          </cell>
          <cell r="D40">
            <v>5</v>
          </cell>
          <cell r="E40">
            <v>6</v>
          </cell>
          <cell r="F40">
            <v>37</v>
          </cell>
          <cell r="G40">
            <v>6</v>
          </cell>
          <cell r="H40">
            <v>11</v>
          </cell>
          <cell r="J40">
            <v>320</v>
          </cell>
          <cell r="K40" t="str">
            <v>Waltham Forest</v>
          </cell>
          <cell r="L40">
            <v>16</v>
          </cell>
          <cell r="M40">
            <v>1</v>
          </cell>
          <cell r="N40">
            <v>1</v>
          </cell>
          <cell r="O40">
            <v>11</v>
          </cell>
          <cell r="P40">
            <v>0</v>
          </cell>
          <cell r="Q40">
            <v>3</v>
          </cell>
        </row>
        <row r="41">
          <cell r="A41">
            <v>330</v>
          </cell>
          <cell r="B41" t="str">
            <v>Birmingham</v>
          </cell>
          <cell r="C41">
            <v>328</v>
          </cell>
          <cell r="D41">
            <v>33</v>
          </cell>
          <cell r="E41">
            <v>23</v>
          </cell>
          <cell r="F41">
            <v>191</v>
          </cell>
          <cell r="G41">
            <v>28</v>
          </cell>
          <cell r="H41">
            <v>53</v>
          </cell>
          <cell r="J41">
            <v>330</v>
          </cell>
          <cell r="K41" t="str">
            <v>Birmingham</v>
          </cell>
          <cell r="L41">
            <v>77</v>
          </cell>
          <cell r="M41">
            <v>8</v>
          </cell>
          <cell r="N41">
            <v>9</v>
          </cell>
          <cell r="O41">
            <v>42</v>
          </cell>
          <cell r="P41">
            <v>4</v>
          </cell>
          <cell r="Q41">
            <v>14</v>
          </cell>
        </row>
        <row r="42">
          <cell r="A42">
            <v>331</v>
          </cell>
          <cell r="B42" t="str">
            <v>Coventry</v>
          </cell>
          <cell r="C42">
            <v>89</v>
          </cell>
          <cell r="D42">
            <v>11</v>
          </cell>
          <cell r="E42">
            <v>5</v>
          </cell>
          <cell r="F42">
            <v>61</v>
          </cell>
          <cell r="G42">
            <v>9</v>
          </cell>
          <cell r="H42">
            <v>3</v>
          </cell>
          <cell r="J42">
            <v>331</v>
          </cell>
          <cell r="K42" t="str">
            <v>Coventry</v>
          </cell>
          <cell r="L42">
            <v>19</v>
          </cell>
          <cell r="M42">
            <v>2</v>
          </cell>
          <cell r="N42">
            <v>3</v>
          </cell>
          <cell r="O42">
            <v>12</v>
          </cell>
          <cell r="P42">
            <v>2</v>
          </cell>
          <cell r="Q42">
            <v>0</v>
          </cell>
        </row>
        <row r="43">
          <cell r="A43">
            <v>332</v>
          </cell>
          <cell r="B43" t="str">
            <v>Dudley</v>
          </cell>
          <cell r="C43">
            <v>82</v>
          </cell>
          <cell r="D43">
            <v>12</v>
          </cell>
          <cell r="E43">
            <v>8</v>
          </cell>
          <cell r="F43">
            <v>48</v>
          </cell>
          <cell r="G43">
            <v>5</v>
          </cell>
          <cell r="H43">
            <v>9</v>
          </cell>
          <cell r="J43">
            <v>332</v>
          </cell>
          <cell r="K43" t="str">
            <v>Dudley</v>
          </cell>
          <cell r="L43">
            <v>22</v>
          </cell>
          <cell r="M43">
            <v>1</v>
          </cell>
          <cell r="N43">
            <v>2</v>
          </cell>
          <cell r="O43">
            <v>12</v>
          </cell>
          <cell r="P43">
            <v>4</v>
          </cell>
          <cell r="Q43">
            <v>3</v>
          </cell>
        </row>
        <row r="44">
          <cell r="A44">
            <v>333</v>
          </cell>
          <cell r="B44" t="str">
            <v>Sandwell</v>
          </cell>
          <cell r="C44">
            <v>102</v>
          </cell>
          <cell r="D44">
            <v>8</v>
          </cell>
          <cell r="E44">
            <v>10</v>
          </cell>
          <cell r="F44">
            <v>36</v>
          </cell>
          <cell r="G44">
            <v>11</v>
          </cell>
          <cell r="H44">
            <v>37</v>
          </cell>
          <cell r="J44">
            <v>333</v>
          </cell>
          <cell r="K44" t="str">
            <v>Sandwell</v>
          </cell>
          <cell r="L44">
            <v>20</v>
          </cell>
          <cell r="M44">
            <v>3</v>
          </cell>
          <cell r="N44">
            <v>4</v>
          </cell>
          <cell r="O44">
            <v>7</v>
          </cell>
          <cell r="P44">
            <v>2</v>
          </cell>
          <cell r="Q44">
            <v>4</v>
          </cell>
        </row>
        <row r="45">
          <cell r="A45">
            <v>334</v>
          </cell>
          <cell r="B45" t="str">
            <v>Solihull</v>
          </cell>
          <cell r="C45">
            <v>68</v>
          </cell>
          <cell r="D45">
            <v>5</v>
          </cell>
          <cell r="E45">
            <v>8</v>
          </cell>
          <cell r="F45">
            <v>30</v>
          </cell>
          <cell r="G45">
            <v>4</v>
          </cell>
          <cell r="H45">
            <v>21</v>
          </cell>
          <cell r="J45">
            <v>334</v>
          </cell>
          <cell r="K45" t="str">
            <v>Solihull</v>
          </cell>
          <cell r="L45">
            <v>13</v>
          </cell>
          <cell r="M45">
            <v>0</v>
          </cell>
          <cell r="N45">
            <v>1</v>
          </cell>
          <cell r="O45">
            <v>11</v>
          </cell>
          <cell r="P45">
            <v>0</v>
          </cell>
          <cell r="Q45">
            <v>1</v>
          </cell>
        </row>
        <row r="46">
          <cell r="A46">
            <v>335</v>
          </cell>
          <cell r="B46" t="str">
            <v>Walsall</v>
          </cell>
          <cell r="C46">
            <v>96</v>
          </cell>
          <cell r="D46">
            <v>5</v>
          </cell>
          <cell r="E46">
            <v>12</v>
          </cell>
          <cell r="F46">
            <v>60</v>
          </cell>
          <cell r="G46">
            <v>5</v>
          </cell>
          <cell r="H46">
            <v>14</v>
          </cell>
          <cell r="J46">
            <v>335</v>
          </cell>
          <cell r="K46" t="str">
            <v>Walsall</v>
          </cell>
          <cell r="L46">
            <v>20</v>
          </cell>
          <cell r="M46">
            <v>1</v>
          </cell>
          <cell r="N46">
            <v>1</v>
          </cell>
          <cell r="O46">
            <v>14</v>
          </cell>
          <cell r="P46">
            <v>3</v>
          </cell>
          <cell r="Q46">
            <v>1</v>
          </cell>
        </row>
        <row r="47">
          <cell r="A47">
            <v>336</v>
          </cell>
          <cell r="B47" t="str">
            <v>Wolverhampton</v>
          </cell>
          <cell r="C47">
            <v>91</v>
          </cell>
          <cell r="D47">
            <v>18</v>
          </cell>
          <cell r="E47">
            <v>12</v>
          </cell>
          <cell r="F47">
            <v>44</v>
          </cell>
          <cell r="G47">
            <v>7</v>
          </cell>
          <cell r="H47">
            <v>10</v>
          </cell>
          <cell r="J47">
            <v>336</v>
          </cell>
          <cell r="K47" t="str">
            <v>Wolverhampton</v>
          </cell>
          <cell r="L47">
            <v>18</v>
          </cell>
          <cell r="M47">
            <v>2</v>
          </cell>
          <cell r="N47">
            <v>2</v>
          </cell>
          <cell r="O47">
            <v>8</v>
          </cell>
          <cell r="P47">
            <v>3</v>
          </cell>
          <cell r="Q47">
            <v>3</v>
          </cell>
        </row>
        <row r="48">
          <cell r="A48">
            <v>340</v>
          </cell>
          <cell r="B48" t="str">
            <v>Knowsley</v>
          </cell>
          <cell r="C48">
            <v>60</v>
          </cell>
          <cell r="D48">
            <v>14</v>
          </cell>
          <cell r="E48">
            <v>7</v>
          </cell>
          <cell r="F48">
            <v>29</v>
          </cell>
          <cell r="G48">
            <v>1</v>
          </cell>
          <cell r="H48">
            <v>9</v>
          </cell>
          <cell r="J48">
            <v>340</v>
          </cell>
          <cell r="K48" t="str">
            <v>Knowsley</v>
          </cell>
          <cell r="L48">
            <v>11</v>
          </cell>
          <cell r="M48">
            <v>1</v>
          </cell>
          <cell r="N48">
            <v>3</v>
          </cell>
          <cell r="O48">
            <v>7</v>
          </cell>
          <cell r="P48">
            <v>0</v>
          </cell>
          <cell r="Q48">
            <v>0</v>
          </cell>
        </row>
        <row r="49">
          <cell r="A49">
            <v>341</v>
          </cell>
          <cell r="B49" t="str">
            <v>Liverpool</v>
          </cell>
          <cell r="C49">
            <v>157</v>
          </cell>
          <cell r="D49">
            <v>31</v>
          </cell>
          <cell r="E49">
            <v>33</v>
          </cell>
          <cell r="F49">
            <v>64</v>
          </cell>
          <cell r="G49">
            <v>10</v>
          </cell>
          <cell r="H49">
            <v>19</v>
          </cell>
          <cell r="J49">
            <v>341</v>
          </cell>
          <cell r="K49" t="str">
            <v>Liverpool</v>
          </cell>
          <cell r="L49">
            <v>34</v>
          </cell>
          <cell r="M49">
            <v>2</v>
          </cell>
          <cell r="N49">
            <v>7</v>
          </cell>
          <cell r="O49">
            <v>16</v>
          </cell>
          <cell r="P49">
            <v>2</v>
          </cell>
          <cell r="Q49">
            <v>7</v>
          </cell>
        </row>
        <row r="50">
          <cell r="A50">
            <v>342</v>
          </cell>
          <cell r="B50" t="str">
            <v>St. Helens</v>
          </cell>
          <cell r="C50">
            <v>60</v>
          </cell>
          <cell r="D50">
            <v>9</v>
          </cell>
          <cell r="E50">
            <v>10</v>
          </cell>
          <cell r="F50">
            <v>23</v>
          </cell>
          <cell r="G50">
            <v>6</v>
          </cell>
          <cell r="H50">
            <v>12</v>
          </cell>
          <cell r="J50">
            <v>342</v>
          </cell>
          <cell r="K50" t="str">
            <v>St. Helens</v>
          </cell>
          <cell r="L50">
            <v>12</v>
          </cell>
          <cell r="M50">
            <v>0</v>
          </cell>
          <cell r="N50">
            <v>3</v>
          </cell>
          <cell r="O50">
            <v>6</v>
          </cell>
          <cell r="P50">
            <v>0</v>
          </cell>
          <cell r="Q50">
            <v>3</v>
          </cell>
        </row>
        <row r="51">
          <cell r="A51">
            <v>343</v>
          </cell>
          <cell r="B51" t="str">
            <v>Sefton</v>
          </cell>
          <cell r="C51">
            <v>92</v>
          </cell>
          <cell r="D51">
            <v>14</v>
          </cell>
          <cell r="E51">
            <v>12</v>
          </cell>
          <cell r="F51">
            <v>49</v>
          </cell>
          <cell r="G51">
            <v>4</v>
          </cell>
          <cell r="H51">
            <v>13</v>
          </cell>
          <cell r="J51">
            <v>343</v>
          </cell>
          <cell r="K51" t="str">
            <v>Sefton</v>
          </cell>
          <cell r="L51">
            <v>22</v>
          </cell>
          <cell r="M51">
            <v>2</v>
          </cell>
          <cell r="N51">
            <v>3</v>
          </cell>
          <cell r="O51">
            <v>11</v>
          </cell>
          <cell r="P51">
            <v>2</v>
          </cell>
          <cell r="Q51">
            <v>4</v>
          </cell>
        </row>
        <row r="52">
          <cell r="A52">
            <v>344</v>
          </cell>
          <cell r="B52" t="str">
            <v>Wirral</v>
          </cell>
          <cell r="C52">
            <v>101</v>
          </cell>
          <cell r="D52">
            <v>20</v>
          </cell>
          <cell r="E52">
            <v>18</v>
          </cell>
          <cell r="F52">
            <v>41</v>
          </cell>
          <cell r="G52">
            <v>8</v>
          </cell>
          <cell r="H52">
            <v>14</v>
          </cell>
          <cell r="J52">
            <v>344</v>
          </cell>
          <cell r="K52" t="str">
            <v>Wirral</v>
          </cell>
          <cell r="L52">
            <v>23</v>
          </cell>
          <cell r="M52">
            <v>2</v>
          </cell>
          <cell r="N52">
            <v>1</v>
          </cell>
          <cell r="O52">
            <v>14</v>
          </cell>
          <cell r="P52">
            <v>3</v>
          </cell>
          <cell r="Q52">
            <v>3</v>
          </cell>
        </row>
        <row r="53">
          <cell r="A53">
            <v>350</v>
          </cell>
          <cell r="B53" t="str">
            <v>Bolton</v>
          </cell>
          <cell r="C53">
            <v>105</v>
          </cell>
          <cell r="D53">
            <v>9</v>
          </cell>
          <cell r="E53">
            <v>8</v>
          </cell>
          <cell r="F53">
            <v>60</v>
          </cell>
          <cell r="G53">
            <v>3</v>
          </cell>
          <cell r="H53">
            <v>25</v>
          </cell>
          <cell r="J53">
            <v>350</v>
          </cell>
          <cell r="K53" t="str">
            <v>Bolton</v>
          </cell>
          <cell r="L53">
            <v>16</v>
          </cell>
          <cell r="M53">
            <v>1</v>
          </cell>
          <cell r="N53">
            <v>0</v>
          </cell>
          <cell r="O53">
            <v>8</v>
          </cell>
          <cell r="P53">
            <v>3</v>
          </cell>
          <cell r="Q53">
            <v>4</v>
          </cell>
        </row>
        <row r="54">
          <cell r="A54">
            <v>351</v>
          </cell>
          <cell r="B54" t="str">
            <v>Bury</v>
          </cell>
          <cell r="C54">
            <v>70</v>
          </cell>
          <cell r="D54">
            <v>3</v>
          </cell>
          <cell r="E54">
            <v>3</v>
          </cell>
          <cell r="F54">
            <v>36</v>
          </cell>
          <cell r="G54">
            <v>6</v>
          </cell>
          <cell r="H54">
            <v>22</v>
          </cell>
          <cell r="J54">
            <v>351</v>
          </cell>
          <cell r="K54" t="str">
            <v>Bury</v>
          </cell>
          <cell r="L54">
            <v>14</v>
          </cell>
          <cell r="M54">
            <v>1</v>
          </cell>
          <cell r="N54">
            <v>0</v>
          </cell>
          <cell r="O54">
            <v>9</v>
          </cell>
          <cell r="P54">
            <v>1</v>
          </cell>
          <cell r="Q54">
            <v>3</v>
          </cell>
        </row>
        <row r="55">
          <cell r="A55">
            <v>352</v>
          </cell>
          <cell r="B55" t="str">
            <v>Manchester</v>
          </cell>
          <cell r="C55">
            <v>150</v>
          </cell>
          <cell r="D55">
            <v>27</v>
          </cell>
          <cell r="E55">
            <v>27</v>
          </cell>
          <cell r="F55">
            <v>78</v>
          </cell>
          <cell r="G55">
            <v>6</v>
          </cell>
          <cell r="H55">
            <v>12</v>
          </cell>
          <cell r="J55">
            <v>352</v>
          </cell>
          <cell r="K55" t="str">
            <v>Manchester</v>
          </cell>
          <cell r="L55">
            <v>25</v>
          </cell>
          <cell r="M55">
            <v>6</v>
          </cell>
          <cell r="N55">
            <v>3</v>
          </cell>
          <cell r="O55">
            <v>8</v>
          </cell>
          <cell r="P55">
            <v>3</v>
          </cell>
          <cell r="Q55">
            <v>5</v>
          </cell>
        </row>
        <row r="56">
          <cell r="A56">
            <v>353</v>
          </cell>
          <cell r="B56" t="str">
            <v>Oldham</v>
          </cell>
          <cell r="C56">
            <v>101</v>
          </cell>
          <cell r="D56">
            <v>4</v>
          </cell>
          <cell r="E56">
            <v>17</v>
          </cell>
          <cell r="F56">
            <v>48</v>
          </cell>
          <cell r="G56">
            <v>7</v>
          </cell>
          <cell r="H56">
            <v>25</v>
          </cell>
          <cell r="J56">
            <v>353</v>
          </cell>
          <cell r="K56" t="str">
            <v>Oldham</v>
          </cell>
          <cell r="L56">
            <v>15</v>
          </cell>
          <cell r="M56">
            <v>2</v>
          </cell>
          <cell r="N56">
            <v>0</v>
          </cell>
          <cell r="O56">
            <v>9</v>
          </cell>
          <cell r="P56">
            <v>1</v>
          </cell>
          <cell r="Q56">
            <v>3</v>
          </cell>
        </row>
        <row r="57">
          <cell r="A57">
            <v>354</v>
          </cell>
          <cell r="B57" t="str">
            <v>Rochdale</v>
          </cell>
          <cell r="C57">
            <v>76</v>
          </cell>
          <cell r="D57">
            <v>7</v>
          </cell>
          <cell r="E57">
            <v>7</v>
          </cell>
          <cell r="F57">
            <v>42</v>
          </cell>
          <cell r="G57">
            <v>7</v>
          </cell>
          <cell r="H57">
            <v>13</v>
          </cell>
          <cell r="J57">
            <v>354</v>
          </cell>
          <cell r="K57" t="str">
            <v>Rochdale</v>
          </cell>
          <cell r="L57">
            <v>14</v>
          </cell>
          <cell r="M57">
            <v>2</v>
          </cell>
          <cell r="N57">
            <v>3</v>
          </cell>
          <cell r="O57">
            <v>7</v>
          </cell>
          <cell r="P57">
            <v>1</v>
          </cell>
          <cell r="Q57">
            <v>1</v>
          </cell>
        </row>
        <row r="58">
          <cell r="A58">
            <v>355</v>
          </cell>
          <cell r="B58" t="str">
            <v>Salford</v>
          </cell>
          <cell r="C58">
            <v>86</v>
          </cell>
          <cell r="D58">
            <v>29</v>
          </cell>
          <cell r="E58">
            <v>12</v>
          </cell>
          <cell r="F58">
            <v>38</v>
          </cell>
          <cell r="G58">
            <v>2</v>
          </cell>
          <cell r="H58">
            <v>5</v>
          </cell>
          <cell r="J58">
            <v>355</v>
          </cell>
          <cell r="K58" t="str">
            <v>Salford</v>
          </cell>
          <cell r="L58">
            <v>17</v>
          </cell>
          <cell r="M58">
            <v>5</v>
          </cell>
          <cell r="N58">
            <v>4</v>
          </cell>
          <cell r="O58">
            <v>5</v>
          </cell>
          <cell r="P58">
            <v>1</v>
          </cell>
          <cell r="Q58">
            <v>2</v>
          </cell>
        </row>
        <row r="59">
          <cell r="A59">
            <v>356</v>
          </cell>
          <cell r="B59" t="str">
            <v>Stockport</v>
          </cell>
          <cell r="C59">
            <v>103</v>
          </cell>
          <cell r="D59">
            <v>11</v>
          </cell>
          <cell r="E59">
            <v>19</v>
          </cell>
          <cell r="F59">
            <v>59</v>
          </cell>
          <cell r="G59">
            <v>7</v>
          </cell>
          <cell r="H59">
            <v>7</v>
          </cell>
          <cell r="J59">
            <v>356</v>
          </cell>
          <cell r="K59" t="str">
            <v>Stockport</v>
          </cell>
          <cell r="L59">
            <v>14</v>
          </cell>
          <cell r="M59">
            <v>0</v>
          </cell>
          <cell r="N59">
            <v>0</v>
          </cell>
          <cell r="O59">
            <v>11</v>
          </cell>
          <cell r="P59">
            <v>1</v>
          </cell>
          <cell r="Q59">
            <v>2</v>
          </cell>
        </row>
        <row r="60">
          <cell r="A60">
            <v>357</v>
          </cell>
          <cell r="B60" t="str">
            <v>Tameside</v>
          </cell>
          <cell r="C60">
            <v>79</v>
          </cell>
          <cell r="D60">
            <v>4</v>
          </cell>
          <cell r="E60">
            <v>8</v>
          </cell>
          <cell r="F60">
            <v>42</v>
          </cell>
          <cell r="G60">
            <v>13</v>
          </cell>
          <cell r="H60">
            <v>12</v>
          </cell>
          <cell r="J60">
            <v>357</v>
          </cell>
          <cell r="K60" t="str">
            <v>Tameside</v>
          </cell>
          <cell r="L60">
            <v>18</v>
          </cell>
          <cell r="M60">
            <v>2</v>
          </cell>
          <cell r="N60">
            <v>0</v>
          </cell>
          <cell r="O60">
            <v>8</v>
          </cell>
          <cell r="P60">
            <v>5</v>
          </cell>
          <cell r="Q60">
            <v>3</v>
          </cell>
        </row>
        <row r="61">
          <cell r="A61">
            <v>358</v>
          </cell>
          <cell r="B61" t="str">
            <v>Trafford</v>
          </cell>
          <cell r="C61">
            <v>76</v>
          </cell>
          <cell r="D61">
            <v>7</v>
          </cell>
          <cell r="E61">
            <v>8</v>
          </cell>
          <cell r="F61">
            <v>46</v>
          </cell>
          <cell r="G61">
            <v>4</v>
          </cell>
          <cell r="H61">
            <v>11</v>
          </cell>
          <cell r="J61">
            <v>358</v>
          </cell>
          <cell r="K61" t="str">
            <v>Trafford</v>
          </cell>
          <cell r="L61">
            <v>18</v>
          </cell>
          <cell r="M61">
            <v>1</v>
          </cell>
          <cell r="N61">
            <v>1</v>
          </cell>
          <cell r="O61">
            <v>10</v>
          </cell>
          <cell r="P61">
            <v>3</v>
          </cell>
          <cell r="Q61">
            <v>3</v>
          </cell>
        </row>
        <row r="62">
          <cell r="A62">
            <v>359</v>
          </cell>
          <cell r="B62" t="str">
            <v>Wigan</v>
          </cell>
          <cell r="C62">
            <v>112</v>
          </cell>
          <cell r="D62">
            <v>10</v>
          </cell>
          <cell r="E62">
            <v>11</v>
          </cell>
          <cell r="F62">
            <v>55</v>
          </cell>
          <cell r="G62">
            <v>14</v>
          </cell>
          <cell r="H62">
            <v>22</v>
          </cell>
          <cell r="J62">
            <v>359</v>
          </cell>
          <cell r="K62" t="str">
            <v>Wigan</v>
          </cell>
          <cell r="L62">
            <v>21</v>
          </cell>
          <cell r="M62">
            <v>2</v>
          </cell>
          <cell r="N62">
            <v>0</v>
          </cell>
          <cell r="O62">
            <v>9</v>
          </cell>
          <cell r="P62">
            <v>4</v>
          </cell>
          <cell r="Q62">
            <v>6</v>
          </cell>
        </row>
        <row r="63">
          <cell r="A63">
            <v>370</v>
          </cell>
          <cell r="B63" t="str">
            <v>Barnsley</v>
          </cell>
          <cell r="C63">
            <v>87</v>
          </cell>
          <cell r="D63">
            <v>5</v>
          </cell>
          <cell r="E63">
            <v>15</v>
          </cell>
          <cell r="F63">
            <v>55</v>
          </cell>
          <cell r="G63">
            <v>9</v>
          </cell>
          <cell r="H63">
            <v>3</v>
          </cell>
          <cell r="J63">
            <v>370</v>
          </cell>
          <cell r="K63" t="str">
            <v>Barnsley</v>
          </cell>
          <cell r="L63">
            <v>14</v>
          </cell>
          <cell r="M63">
            <v>1</v>
          </cell>
          <cell r="N63">
            <v>0</v>
          </cell>
          <cell r="O63">
            <v>12</v>
          </cell>
          <cell r="P63">
            <v>1</v>
          </cell>
          <cell r="Q63">
            <v>0</v>
          </cell>
        </row>
        <row r="64">
          <cell r="A64">
            <v>371</v>
          </cell>
          <cell r="B64" t="str">
            <v>Doncaster</v>
          </cell>
          <cell r="C64">
            <v>113</v>
          </cell>
          <cell r="D64">
            <v>23</v>
          </cell>
          <cell r="E64">
            <v>19</v>
          </cell>
          <cell r="F64">
            <v>59</v>
          </cell>
          <cell r="G64">
            <v>7</v>
          </cell>
          <cell r="H64">
            <v>5</v>
          </cell>
          <cell r="J64">
            <v>371</v>
          </cell>
          <cell r="K64" t="str">
            <v>Doncaster</v>
          </cell>
          <cell r="L64">
            <v>17</v>
          </cell>
          <cell r="M64">
            <v>0</v>
          </cell>
          <cell r="N64">
            <v>3</v>
          </cell>
          <cell r="O64">
            <v>9</v>
          </cell>
          <cell r="P64">
            <v>1</v>
          </cell>
          <cell r="Q64">
            <v>4</v>
          </cell>
        </row>
        <row r="65">
          <cell r="A65">
            <v>372</v>
          </cell>
          <cell r="B65" t="str">
            <v>Rotherham</v>
          </cell>
          <cell r="C65">
            <v>110</v>
          </cell>
          <cell r="D65">
            <v>7</v>
          </cell>
          <cell r="E65">
            <v>20</v>
          </cell>
          <cell r="F65">
            <v>57</v>
          </cell>
          <cell r="G65">
            <v>12</v>
          </cell>
          <cell r="H65">
            <v>14</v>
          </cell>
          <cell r="J65">
            <v>372</v>
          </cell>
          <cell r="K65" t="str">
            <v>Rotherham</v>
          </cell>
          <cell r="L65">
            <v>17</v>
          </cell>
          <cell r="M65">
            <v>1</v>
          </cell>
          <cell r="N65">
            <v>3</v>
          </cell>
          <cell r="O65">
            <v>10</v>
          </cell>
          <cell r="P65">
            <v>0</v>
          </cell>
          <cell r="Q65">
            <v>3</v>
          </cell>
        </row>
        <row r="66">
          <cell r="A66">
            <v>373</v>
          </cell>
          <cell r="B66" t="str">
            <v>Sheffield</v>
          </cell>
          <cell r="C66">
            <v>148</v>
          </cell>
          <cell r="D66">
            <v>17</v>
          </cell>
          <cell r="E66">
            <v>16</v>
          </cell>
          <cell r="F66">
            <v>68</v>
          </cell>
          <cell r="G66">
            <v>12</v>
          </cell>
          <cell r="H66">
            <v>35</v>
          </cell>
          <cell r="J66">
            <v>373</v>
          </cell>
          <cell r="K66" t="str">
            <v>Sheffield</v>
          </cell>
          <cell r="L66">
            <v>27</v>
          </cell>
          <cell r="M66">
            <v>0</v>
          </cell>
          <cell r="N66">
            <v>4</v>
          </cell>
          <cell r="O66">
            <v>16</v>
          </cell>
          <cell r="P66">
            <v>1</v>
          </cell>
          <cell r="Q66">
            <v>6</v>
          </cell>
        </row>
        <row r="67">
          <cell r="A67">
            <v>380</v>
          </cell>
          <cell r="B67" t="str">
            <v>Bradford</v>
          </cell>
          <cell r="C67">
            <v>163</v>
          </cell>
          <cell r="D67">
            <v>14</v>
          </cell>
          <cell r="E67">
            <v>21</v>
          </cell>
          <cell r="F67">
            <v>80</v>
          </cell>
          <cell r="G67">
            <v>13</v>
          </cell>
          <cell r="H67">
            <v>35</v>
          </cell>
          <cell r="J67">
            <v>380</v>
          </cell>
          <cell r="K67" t="str">
            <v>Bradford</v>
          </cell>
          <cell r="L67">
            <v>82</v>
          </cell>
          <cell r="M67">
            <v>42</v>
          </cell>
          <cell r="N67">
            <v>12</v>
          </cell>
          <cell r="O67">
            <v>21</v>
          </cell>
          <cell r="P67">
            <v>2</v>
          </cell>
          <cell r="Q67">
            <v>5</v>
          </cell>
        </row>
        <row r="68">
          <cell r="A68">
            <v>381</v>
          </cell>
          <cell r="B68" t="str">
            <v>Calderdale</v>
          </cell>
          <cell r="C68">
            <v>89</v>
          </cell>
          <cell r="D68">
            <v>12</v>
          </cell>
          <cell r="E68">
            <v>9</v>
          </cell>
          <cell r="F68">
            <v>42</v>
          </cell>
          <cell r="G68">
            <v>8</v>
          </cell>
          <cell r="H68">
            <v>18</v>
          </cell>
          <cell r="J68">
            <v>381</v>
          </cell>
          <cell r="K68" t="str">
            <v>Calderdale</v>
          </cell>
          <cell r="L68">
            <v>15</v>
          </cell>
          <cell r="M68">
            <v>0</v>
          </cell>
          <cell r="N68">
            <v>1</v>
          </cell>
          <cell r="O68">
            <v>9</v>
          </cell>
          <cell r="P68">
            <v>1</v>
          </cell>
          <cell r="Q68">
            <v>4</v>
          </cell>
        </row>
        <row r="69">
          <cell r="A69">
            <v>382</v>
          </cell>
          <cell r="B69" t="str">
            <v>Kirklees</v>
          </cell>
          <cell r="C69">
            <v>152</v>
          </cell>
          <cell r="D69">
            <v>14</v>
          </cell>
          <cell r="E69">
            <v>18</v>
          </cell>
          <cell r="F69">
            <v>85</v>
          </cell>
          <cell r="G69">
            <v>16</v>
          </cell>
          <cell r="H69">
            <v>19</v>
          </cell>
          <cell r="J69">
            <v>382</v>
          </cell>
          <cell r="K69" t="str">
            <v>Kirklees</v>
          </cell>
          <cell r="L69">
            <v>32</v>
          </cell>
          <cell r="M69">
            <v>3</v>
          </cell>
          <cell r="N69">
            <v>2</v>
          </cell>
          <cell r="O69">
            <v>20</v>
          </cell>
          <cell r="P69">
            <v>2</v>
          </cell>
          <cell r="Q69">
            <v>5</v>
          </cell>
        </row>
        <row r="70">
          <cell r="A70">
            <v>383</v>
          </cell>
          <cell r="B70" t="str">
            <v>Leeds</v>
          </cell>
          <cell r="C70">
            <v>244</v>
          </cell>
          <cell r="D70">
            <v>50</v>
          </cell>
          <cell r="E70">
            <v>24</v>
          </cell>
          <cell r="F70">
            <v>141</v>
          </cell>
          <cell r="G70">
            <v>13</v>
          </cell>
          <cell r="H70">
            <v>16</v>
          </cell>
          <cell r="J70">
            <v>383</v>
          </cell>
          <cell r="K70" t="str">
            <v>Leeds</v>
          </cell>
          <cell r="L70">
            <v>43</v>
          </cell>
          <cell r="M70">
            <v>7</v>
          </cell>
          <cell r="N70">
            <v>2</v>
          </cell>
          <cell r="O70">
            <v>27</v>
          </cell>
          <cell r="P70">
            <v>5</v>
          </cell>
          <cell r="Q70">
            <v>2</v>
          </cell>
        </row>
        <row r="71">
          <cell r="A71">
            <v>384</v>
          </cell>
          <cell r="B71" t="str">
            <v>Wakefield</v>
          </cell>
          <cell r="C71">
            <v>130</v>
          </cell>
          <cell r="D71">
            <v>14</v>
          </cell>
          <cell r="E71">
            <v>13</v>
          </cell>
          <cell r="F71">
            <v>76</v>
          </cell>
          <cell r="G71">
            <v>14</v>
          </cell>
          <cell r="H71">
            <v>13</v>
          </cell>
          <cell r="J71">
            <v>384</v>
          </cell>
          <cell r="K71" t="str">
            <v>Wakefield</v>
          </cell>
          <cell r="L71">
            <v>18</v>
          </cell>
          <cell r="M71">
            <v>2</v>
          </cell>
          <cell r="N71">
            <v>1</v>
          </cell>
          <cell r="O71">
            <v>12</v>
          </cell>
          <cell r="P71">
            <v>1</v>
          </cell>
          <cell r="Q71">
            <v>2</v>
          </cell>
        </row>
        <row r="72">
          <cell r="A72">
            <v>390</v>
          </cell>
          <cell r="B72" t="str">
            <v>Gateshead</v>
          </cell>
          <cell r="C72">
            <v>76</v>
          </cell>
          <cell r="D72">
            <v>8</v>
          </cell>
          <cell r="E72">
            <v>9</v>
          </cell>
          <cell r="F72">
            <v>51</v>
          </cell>
          <cell r="G72">
            <v>4</v>
          </cell>
          <cell r="H72">
            <v>4</v>
          </cell>
          <cell r="J72">
            <v>390</v>
          </cell>
          <cell r="K72" t="str">
            <v>Gateshead</v>
          </cell>
          <cell r="L72">
            <v>10</v>
          </cell>
          <cell r="M72">
            <v>0</v>
          </cell>
          <cell r="N72">
            <v>1</v>
          </cell>
          <cell r="O72">
            <v>5</v>
          </cell>
          <cell r="P72">
            <v>2</v>
          </cell>
          <cell r="Q72">
            <v>2</v>
          </cell>
        </row>
        <row r="73">
          <cell r="A73">
            <v>391</v>
          </cell>
          <cell r="B73" t="str">
            <v>Newcastle upon Tyne</v>
          </cell>
          <cell r="C73">
            <v>76</v>
          </cell>
          <cell r="D73">
            <v>23</v>
          </cell>
          <cell r="E73">
            <v>11</v>
          </cell>
          <cell r="F73">
            <v>30</v>
          </cell>
          <cell r="G73">
            <v>2</v>
          </cell>
          <cell r="H73">
            <v>10</v>
          </cell>
          <cell r="J73">
            <v>391</v>
          </cell>
          <cell r="K73" t="str">
            <v>Newcastle upon Tyne</v>
          </cell>
          <cell r="L73">
            <v>21</v>
          </cell>
          <cell r="M73">
            <v>4</v>
          </cell>
          <cell r="N73">
            <v>2</v>
          </cell>
          <cell r="O73">
            <v>12</v>
          </cell>
          <cell r="P73">
            <v>2</v>
          </cell>
          <cell r="Q73">
            <v>1</v>
          </cell>
        </row>
        <row r="74">
          <cell r="A74">
            <v>392</v>
          </cell>
          <cell r="B74" t="str">
            <v>North Tyneside</v>
          </cell>
          <cell r="C74">
            <v>56</v>
          </cell>
          <cell r="D74">
            <v>13</v>
          </cell>
          <cell r="E74">
            <v>5</v>
          </cell>
          <cell r="F74">
            <v>24</v>
          </cell>
          <cell r="G74">
            <v>6</v>
          </cell>
          <cell r="H74">
            <v>8</v>
          </cell>
          <cell r="J74">
            <v>392</v>
          </cell>
          <cell r="K74" t="str">
            <v>North Tyneside</v>
          </cell>
          <cell r="L74">
            <v>23</v>
          </cell>
          <cell r="M74">
            <v>6</v>
          </cell>
          <cell r="N74">
            <v>4</v>
          </cell>
          <cell r="O74">
            <v>10</v>
          </cell>
          <cell r="P74">
            <v>0</v>
          </cell>
          <cell r="Q74">
            <v>3</v>
          </cell>
        </row>
        <row r="75">
          <cell r="A75">
            <v>393</v>
          </cell>
          <cell r="B75" t="str">
            <v>South Tyneside</v>
          </cell>
          <cell r="C75">
            <v>57</v>
          </cell>
          <cell r="D75">
            <v>8</v>
          </cell>
          <cell r="E75">
            <v>8</v>
          </cell>
          <cell r="F75">
            <v>32</v>
          </cell>
          <cell r="G75">
            <v>3</v>
          </cell>
          <cell r="H75">
            <v>6</v>
          </cell>
          <cell r="J75">
            <v>393</v>
          </cell>
          <cell r="K75" t="str">
            <v>South Tyneside</v>
          </cell>
          <cell r="L75">
            <v>11</v>
          </cell>
          <cell r="M75">
            <v>1</v>
          </cell>
          <cell r="N75">
            <v>2</v>
          </cell>
          <cell r="O75">
            <v>6</v>
          </cell>
          <cell r="P75">
            <v>1</v>
          </cell>
          <cell r="Q75">
            <v>1</v>
          </cell>
        </row>
        <row r="76">
          <cell r="A76">
            <v>394</v>
          </cell>
          <cell r="B76" t="str">
            <v>Sunderland</v>
          </cell>
          <cell r="C76">
            <v>96</v>
          </cell>
          <cell r="D76">
            <v>24</v>
          </cell>
          <cell r="E76">
            <v>17</v>
          </cell>
          <cell r="F76">
            <v>49</v>
          </cell>
          <cell r="G76">
            <v>4</v>
          </cell>
          <cell r="H76">
            <v>2</v>
          </cell>
          <cell r="J76">
            <v>394</v>
          </cell>
          <cell r="K76" t="str">
            <v>Sunderland</v>
          </cell>
          <cell r="L76">
            <v>17</v>
          </cell>
          <cell r="M76">
            <v>2</v>
          </cell>
          <cell r="N76">
            <v>1</v>
          </cell>
          <cell r="O76">
            <v>10</v>
          </cell>
          <cell r="P76">
            <v>3</v>
          </cell>
          <cell r="Q76">
            <v>1</v>
          </cell>
        </row>
        <row r="77">
          <cell r="A77">
            <v>420</v>
          </cell>
          <cell r="B77" t="str">
            <v>Isles of Scilly</v>
          </cell>
          <cell r="C77">
            <v>4</v>
          </cell>
          <cell r="D77">
            <v>1</v>
          </cell>
          <cell r="E77">
            <v>3</v>
          </cell>
          <cell r="F77">
            <v>0</v>
          </cell>
          <cell r="G77">
            <v>0</v>
          </cell>
          <cell r="H77">
            <v>0</v>
          </cell>
          <cell r="J77">
            <v>420</v>
          </cell>
          <cell r="K77" t="str">
            <v>Isles of Scilly</v>
          </cell>
          <cell r="L77">
            <v>1</v>
          </cell>
          <cell r="M77">
            <v>1</v>
          </cell>
          <cell r="N77">
            <v>0</v>
          </cell>
          <cell r="O77">
            <v>0</v>
          </cell>
          <cell r="P77">
            <v>0</v>
          </cell>
          <cell r="Q77">
            <v>0</v>
          </cell>
        </row>
        <row r="78">
          <cell r="A78">
            <v>800</v>
          </cell>
          <cell r="B78" t="str">
            <v>Bath and North East Somerset</v>
          </cell>
          <cell r="C78">
            <v>69</v>
          </cell>
          <cell r="D78">
            <v>5</v>
          </cell>
          <cell r="E78">
            <v>11</v>
          </cell>
          <cell r="F78">
            <v>35</v>
          </cell>
          <cell r="G78">
            <v>8</v>
          </cell>
          <cell r="H78">
            <v>10</v>
          </cell>
          <cell r="J78">
            <v>800</v>
          </cell>
          <cell r="K78" t="str">
            <v>Bath and North East Somerset</v>
          </cell>
          <cell r="L78">
            <v>13</v>
          </cell>
          <cell r="M78">
            <v>1</v>
          </cell>
          <cell r="N78">
            <v>2</v>
          </cell>
          <cell r="O78">
            <v>7</v>
          </cell>
          <cell r="P78">
            <v>1</v>
          </cell>
          <cell r="Q78">
            <v>2</v>
          </cell>
        </row>
        <row r="79">
          <cell r="A79">
            <v>801</v>
          </cell>
          <cell r="B79" t="str">
            <v>Bristol, City of</v>
          </cell>
          <cell r="C79">
            <v>121</v>
          </cell>
          <cell r="D79">
            <v>14</v>
          </cell>
          <cell r="E79">
            <v>11</v>
          </cell>
          <cell r="F79">
            <v>64</v>
          </cell>
          <cell r="G79">
            <v>7</v>
          </cell>
          <cell r="H79">
            <v>25</v>
          </cell>
          <cell r="J79">
            <v>801</v>
          </cell>
          <cell r="K79" t="str">
            <v>Bristol, City of</v>
          </cell>
          <cell r="L79">
            <v>22</v>
          </cell>
          <cell r="M79">
            <v>2</v>
          </cell>
          <cell r="N79">
            <v>8</v>
          </cell>
          <cell r="O79">
            <v>10</v>
          </cell>
          <cell r="P79">
            <v>1</v>
          </cell>
          <cell r="Q79">
            <v>1</v>
          </cell>
        </row>
        <row r="80">
          <cell r="A80">
            <v>802</v>
          </cell>
          <cell r="B80" t="str">
            <v>North Somerset</v>
          </cell>
          <cell r="C80">
            <v>65</v>
          </cell>
          <cell r="D80">
            <v>1</v>
          </cell>
          <cell r="E80">
            <v>3</v>
          </cell>
          <cell r="F80">
            <v>46</v>
          </cell>
          <cell r="G80">
            <v>6</v>
          </cell>
          <cell r="H80">
            <v>9</v>
          </cell>
          <cell r="J80">
            <v>802</v>
          </cell>
          <cell r="K80" t="str">
            <v>North Somerset</v>
          </cell>
          <cell r="L80">
            <v>10</v>
          </cell>
          <cell r="M80">
            <v>0</v>
          </cell>
          <cell r="N80">
            <v>1</v>
          </cell>
          <cell r="O80">
            <v>8</v>
          </cell>
          <cell r="P80">
            <v>1</v>
          </cell>
          <cell r="Q80">
            <v>0</v>
          </cell>
        </row>
        <row r="81">
          <cell r="A81">
            <v>803</v>
          </cell>
          <cell r="B81" t="str">
            <v>South Gloucestershire</v>
          </cell>
          <cell r="C81">
            <v>97</v>
          </cell>
          <cell r="D81">
            <v>7</v>
          </cell>
          <cell r="E81">
            <v>11</v>
          </cell>
          <cell r="F81">
            <v>53</v>
          </cell>
          <cell r="G81">
            <v>3</v>
          </cell>
          <cell r="H81">
            <v>23</v>
          </cell>
          <cell r="J81">
            <v>803</v>
          </cell>
          <cell r="K81" t="str">
            <v>South Gloucestershire</v>
          </cell>
          <cell r="L81">
            <v>14</v>
          </cell>
          <cell r="M81">
            <v>1</v>
          </cell>
          <cell r="N81">
            <v>2</v>
          </cell>
          <cell r="O81">
            <v>8</v>
          </cell>
          <cell r="P81">
            <v>2</v>
          </cell>
          <cell r="Q81">
            <v>1</v>
          </cell>
        </row>
        <row r="82">
          <cell r="A82">
            <v>805</v>
          </cell>
          <cell r="B82" t="str">
            <v>Hartlepool</v>
          </cell>
          <cell r="C82">
            <v>30</v>
          </cell>
          <cell r="D82">
            <v>2</v>
          </cell>
          <cell r="E82">
            <v>4</v>
          </cell>
          <cell r="F82">
            <v>20</v>
          </cell>
          <cell r="G82">
            <v>0</v>
          </cell>
          <cell r="H82">
            <v>4</v>
          </cell>
          <cell r="J82">
            <v>805</v>
          </cell>
          <cell r="K82" t="str">
            <v>Hartlepool</v>
          </cell>
          <cell r="L82">
            <v>6</v>
          </cell>
          <cell r="M82">
            <v>0</v>
          </cell>
          <cell r="N82">
            <v>1</v>
          </cell>
          <cell r="O82">
            <v>5</v>
          </cell>
          <cell r="P82">
            <v>0</v>
          </cell>
          <cell r="Q82">
            <v>0</v>
          </cell>
        </row>
        <row r="83">
          <cell r="A83">
            <v>806</v>
          </cell>
          <cell r="B83" t="str">
            <v>Middlesbrough</v>
          </cell>
          <cell r="C83">
            <v>47</v>
          </cell>
          <cell r="D83">
            <v>5</v>
          </cell>
          <cell r="E83">
            <v>6</v>
          </cell>
          <cell r="F83">
            <v>33</v>
          </cell>
          <cell r="G83">
            <v>1</v>
          </cell>
          <cell r="H83">
            <v>2</v>
          </cell>
          <cell r="J83">
            <v>806</v>
          </cell>
          <cell r="K83" t="str">
            <v>Middlesbrough</v>
          </cell>
          <cell r="L83">
            <v>11</v>
          </cell>
          <cell r="M83">
            <v>1</v>
          </cell>
          <cell r="N83">
            <v>2</v>
          </cell>
          <cell r="O83">
            <v>6</v>
          </cell>
          <cell r="P83">
            <v>0</v>
          </cell>
          <cell r="Q83">
            <v>2</v>
          </cell>
        </row>
        <row r="84">
          <cell r="A84">
            <v>807</v>
          </cell>
          <cell r="B84" t="str">
            <v>Redcar and Cleveland</v>
          </cell>
          <cell r="C84">
            <v>53</v>
          </cell>
          <cell r="D84">
            <v>6</v>
          </cell>
          <cell r="E84">
            <v>8</v>
          </cell>
          <cell r="F84">
            <v>35</v>
          </cell>
          <cell r="G84">
            <v>4</v>
          </cell>
          <cell r="H84">
            <v>0</v>
          </cell>
          <cell r="J84">
            <v>807</v>
          </cell>
          <cell r="K84" t="str">
            <v>Redcar and Cleveland</v>
          </cell>
          <cell r="L84">
            <v>13</v>
          </cell>
          <cell r="M84">
            <v>2</v>
          </cell>
          <cell r="N84">
            <v>3</v>
          </cell>
          <cell r="O84">
            <v>7</v>
          </cell>
          <cell r="P84">
            <v>1</v>
          </cell>
          <cell r="Q84">
            <v>0</v>
          </cell>
        </row>
        <row r="85">
          <cell r="A85">
            <v>808</v>
          </cell>
          <cell r="B85" t="str">
            <v>Stockton-on-Tees</v>
          </cell>
          <cell r="C85">
            <v>64</v>
          </cell>
          <cell r="D85">
            <v>2</v>
          </cell>
          <cell r="E85">
            <v>5</v>
          </cell>
          <cell r="F85">
            <v>47</v>
          </cell>
          <cell r="G85">
            <v>3</v>
          </cell>
          <cell r="H85">
            <v>7</v>
          </cell>
          <cell r="J85">
            <v>808</v>
          </cell>
          <cell r="K85" t="str">
            <v>Stockton-on-Tees</v>
          </cell>
          <cell r="L85">
            <v>13</v>
          </cell>
          <cell r="M85">
            <v>2</v>
          </cell>
          <cell r="N85">
            <v>0</v>
          </cell>
          <cell r="O85">
            <v>11</v>
          </cell>
          <cell r="P85">
            <v>0</v>
          </cell>
          <cell r="Q85">
            <v>0</v>
          </cell>
        </row>
        <row r="86">
          <cell r="A86">
            <v>810</v>
          </cell>
          <cell r="B86" t="str">
            <v>Kingston Upon Hull, City of</v>
          </cell>
          <cell r="C86">
            <v>80</v>
          </cell>
          <cell r="D86">
            <v>16</v>
          </cell>
          <cell r="E86">
            <v>17</v>
          </cell>
          <cell r="F86">
            <v>36</v>
          </cell>
          <cell r="G86">
            <v>2</v>
          </cell>
          <cell r="H86">
            <v>9</v>
          </cell>
          <cell r="J86">
            <v>810</v>
          </cell>
          <cell r="K86" t="str">
            <v>Kingston Upon Hull, City of</v>
          </cell>
          <cell r="L86">
            <v>16</v>
          </cell>
          <cell r="M86">
            <v>3</v>
          </cell>
          <cell r="N86">
            <v>1</v>
          </cell>
          <cell r="O86">
            <v>8</v>
          </cell>
          <cell r="P86">
            <v>3</v>
          </cell>
          <cell r="Q86">
            <v>1</v>
          </cell>
        </row>
        <row r="87">
          <cell r="A87">
            <v>811</v>
          </cell>
          <cell r="B87" t="str">
            <v>East Riding of Yorkshire</v>
          </cell>
          <cell r="C87">
            <v>135</v>
          </cell>
          <cell r="D87">
            <v>14</v>
          </cell>
          <cell r="E87">
            <v>28</v>
          </cell>
          <cell r="F87">
            <v>65</v>
          </cell>
          <cell r="G87">
            <v>4</v>
          </cell>
          <cell r="H87">
            <v>24</v>
          </cell>
          <cell r="J87">
            <v>811</v>
          </cell>
          <cell r="K87" t="str">
            <v>East Riding of Yorkshire</v>
          </cell>
          <cell r="L87">
            <v>18</v>
          </cell>
          <cell r="M87">
            <v>1</v>
          </cell>
          <cell r="N87">
            <v>1</v>
          </cell>
          <cell r="O87">
            <v>11</v>
          </cell>
          <cell r="P87">
            <v>3</v>
          </cell>
          <cell r="Q87">
            <v>2</v>
          </cell>
        </row>
        <row r="88">
          <cell r="A88">
            <v>812</v>
          </cell>
          <cell r="B88" t="str">
            <v>North East Lincolnshire</v>
          </cell>
          <cell r="C88">
            <v>62</v>
          </cell>
          <cell r="D88">
            <v>11</v>
          </cell>
          <cell r="E88">
            <v>16</v>
          </cell>
          <cell r="F88">
            <v>33</v>
          </cell>
          <cell r="G88">
            <v>1</v>
          </cell>
          <cell r="H88">
            <v>1</v>
          </cell>
          <cell r="J88">
            <v>812</v>
          </cell>
          <cell r="K88" t="str">
            <v>North East Lincolnshire</v>
          </cell>
          <cell r="L88">
            <v>12</v>
          </cell>
          <cell r="M88">
            <v>0</v>
          </cell>
          <cell r="N88">
            <v>1</v>
          </cell>
          <cell r="O88">
            <v>10</v>
          </cell>
          <cell r="P88">
            <v>0</v>
          </cell>
          <cell r="Q88">
            <v>1</v>
          </cell>
        </row>
        <row r="89">
          <cell r="A89">
            <v>813</v>
          </cell>
          <cell r="B89" t="str">
            <v>North Lincolnshire</v>
          </cell>
          <cell r="C89">
            <v>69</v>
          </cell>
          <cell r="D89">
            <v>8</v>
          </cell>
          <cell r="E89">
            <v>12</v>
          </cell>
          <cell r="F89">
            <v>41</v>
          </cell>
          <cell r="G89">
            <v>5</v>
          </cell>
          <cell r="H89">
            <v>3</v>
          </cell>
          <cell r="J89">
            <v>813</v>
          </cell>
          <cell r="K89" t="str">
            <v>North Lincolnshire</v>
          </cell>
          <cell r="L89">
            <v>14</v>
          </cell>
          <cell r="M89">
            <v>3</v>
          </cell>
          <cell r="N89">
            <v>0</v>
          </cell>
          <cell r="O89">
            <v>8</v>
          </cell>
          <cell r="P89">
            <v>1</v>
          </cell>
          <cell r="Q89">
            <v>2</v>
          </cell>
        </row>
        <row r="90">
          <cell r="A90">
            <v>815</v>
          </cell>
          <cell r="B90" t="str">
            <v>North Yorkshire</v>
          </cell>
          <cell r="C90">
            <v>328</v>
          </cell>
          <cell r="D90">
            <v>37</v>
          </cell>
          <cell r="E90">
            <v>78</v>
          </cell>
          <cell r="F90">
            <v>150</v>
          </cell>
          <cell r="G90">
            <v>13</v>
          </cell>
          <cell r="H90">
            <v>50</v>
          </cell>
          <cell r="J90">
            <v>815</v>
          </cell>
          <cell r="K90" t="str">
            <v>North Yorkshire</v>
          </cell>
          <cell r="L90">
            <v>47</v>
          </cell>
          <cell r="M90">
            <v>2</v>
          </cell>
          <cell r="N90">
            <v>3</v>
          </cell>
          <cell r="O90">
            <v>25</v>
          </cell>
          <cell r="P90">
            <v>6</v>
          </cell>
          <cell r="Q90">
            <v>11</v>
          </cell>
        </row>
        <row r="91">
          <cell r="A91">
            <v>816</v>
          </cell>
          <cell r="B91" t="str">
            <v>York</v>
          </cell>
          <cell r="C91">
            <v>60</v>
          </cell>
          <cell r="D91">
            <v>10</v>
          </cell>
          <cell r="E91">
            <v>8</v>
          </cell>
          <cell r="F91">
            <v>31</v>
          </cell>
          <cell r="G91">
            <v>3</v>
          </cell>
          <cell r="H91">
            <v>8</v>
          </cell>
          <cell r="J91">
            <v>816</v>
          </cell>
          <cell r="K91" t="str">
            <v>York</v>
          </cell>
          <cell r="L91">
            <v>12</v>
          </cell>
          <cell r="M91">
            <v>1</v>
          </cell>
          <cell r="N91">
            <v>3</v>
          </cell>
          <cell r="O91">
            <v>7</v>
          </cell>
          <cell r="P91">
            <v>0</v>
          </cell>
          <cell r="Q91">
            <v>1</v>
          </cell>
        </row>
        <row r="92">
          <cell r="A92">
            <v>820</v>
          </cell>
          <cell r="B92" t="str">
            <v>Bedfordshire</v>
          </cell>
          <cell r="C92">
            <v>147</v>
          </cell>
          <cell r="D92">
            <v>23</v>
          </cell>
          <cell r="E92">
            <v>34</v>
          </cell>
          <cell r="F92">
            <v>63</v>
          </cell>
          <cell r="G92">
            <v>14</v>
          </cell>
          <cell r="H92">
            <v>13</v>
          </cell>
          <cell r="J92">
            <v>820</v>
          </cell>
          <cell r="K92" t="str">
            <v>Bedfordshire</v>
          </cell>
          <cell r="L92">
            <v>57</v>
          </cell>
          <cell r="M92">
            <v>10</v>
          </cell>
          <cell r="N92">
            <v>3</v>
          </cell>
          <cell r="O92">
            <v>30</v>
          </cell>
          <cell r="P92">
            <v>8</v>
          </cell>
          <cell r="Q92">
            <v>6</v>
          </cell>
        </row>
        <row r="93">
          <cell r="A93">
            <v>821</v>
          </cell>
          <cell r="B93" t="str">
            <v>Luton</v>
          </cell>
          <cell r="C93">
            <v>65</v>
          </cell>
          <cell r="D93">
            <v>7</v>
          </cell>
          <cell r="E93">
            <v>11</v>
          </cell>
          <cell r="F93">
            <v>44</v>
          </cell>
          <cell r="G93">
            <v>2</v>
          </cell>
          <cell r="H93">
            <v>1</v>
          </cell>
          <cell r="J93">
            <v>821</v>
          </cell>
          <cell r="K93" t="str">
            <v>Luton</v>
          </cell>
          <cell r="L93">
            <v>12</v>
          </cell>
          <cell r="M93">
            <v>0</v>
          </cell>
          <cell r="N93">
            <v>0</v>
          </cell>
          <cell r="O93">
            <v>9</v>
          </cell>
          <cell r="P93">
            <v>3</v>
          </cell>
          <cell r="Q93">
            <v>0</v>
          </cell>
        </row>
        <row r="94">
          <cell r="A94">
            <v>825</v>
          </cell>
          <cell r="B94" t="str">
            <v>Buckinghamshire</v>
          </cell>
          <cell r="C94">
            <v>195</v>
          </cell>
          <cell r="D94">
            <v>42</v>
          </cell>
          <cell r="E94">
            <v>38</v>
          </cell>
          <cell r="F94">
            <v>92</v>
          </cell>
          <cell r="G94">
            <v>10</v>
          </cell>
          <cell r="H94">
            <v>13</v>
          </cell>
          <cell r="J94">
            <v>825</v>
          </cell>
          <cell r="K94" t="str">
            <v>Buckinghamshire</v>
          </cell>
          <cell r="L94">
            <v>34</v>
          </cell>
          <cell r="M94">
            <v>2</v>
          </cell>
          <cell r="N94">
            <v>0</v>
          </cell>
          <cell r="O94">
            <v>16</v>
          </cell>
          <cell r="P94">
            <v>8</v>
          </cell>
          <cell r="Q94">
            <v>8</v>
          </cell>
        </row>
        <row r="95">
          <cell r="A95">
            <v>826</v>
          </cell>
          <cell r="B95" t="str">
            <v>Milton Keynes</v>
          </cell>
          <cell r="C95">
            <v>86</v>
          </cell>
          <cell r="D95">
            <v>14</v>
          </cell>
          <cell r="E95">
            <v>21</v>
          </cell>
          <cell r="F95">
            <v>43</v>
          </cell>
          <cell r="G95">
            <v>4</v>
          </cell>
          <cell r="H95">
            <v>4</v>
          </cell>
          <cell r="J95">
            <v>826</v>
          </cell>
          <cell r="K95" t="str">
            <v>Milton Keynes</v>
          </cell>
          <cell r="L95">
            <v>11</v>
          </cell>
          <cell r="M95">
            <v>3</v>
          </cell>
          <cell r="N95">
            <v>0</v>
          </cell>
          <cell r="O95">
            <v>6</v>
          </cell>
          <cell r="P95">
            <v>1</v>
          </cell>
          <cell r="Q95">
            <v>1</v>
          </cell>
        </row>
        <row r="96">
          <cell r="A96">
            <v>830</v>
          </cell>
          <cell r="B96" t="str">
            <v>Derbyshire</v>
          </cell>
          <cell r="C96">
            <v>362</v>
          </cell>
          <cell r="D96">
            <v>43</v>
          </cell>
          <cell r="E96">
            <v>54</v>
          </cell>
          <cell r="F96">
            <v>123</v>
          </cell>
          <cell r="G96">
            <v>22</v>
          </cell>
          <cell r="H96">
            <v>120</v>
          </cell>
          <cell r="J96">
            <v>830</v>
          </cell>
          <cell r="K96" t="str">
            <v>Derbyshire</v>
          </cell>
          <cell r="L96">
            <v>47</v>
          </cell>
          <cell r="M96">
            <v>8</v>
          </cell>
          <cell r="N96">
            <v>4</v>
          </cell>
          <cell r="O96">
            <v>16</v>
          </cell>
          <cell r="P96">
            <v>4</v>
          </cell>
          <cell r="Q96">
            <v>15</v>
          </cell>
        </row>
        <row r="97">
          <cell r="A97">
            <v>831</v>
          </cell>
          <cell r="B97" t="str">
            <v>Derby</v>
          </cell>
          <cell r="C97">
            <v>81</v>
          </cell>
          <cell r="D97">
            <v>3</v>
          </cell>
          <cell r="E97">
            <v>9</v>
          </cell>
          <cell r="F97">
            <v>55</v>
          </cell>
          <cell r="G97">
            <v>6</v>
          </cell>
          <cell r="H97">
            <v>8</v>
          </cell>
          <cell r="J97">
            <v>831</v>
          </cell>
          <cell r="K97" t="str">
            <v>Derby</v>
          </cell>
          <cell r="L97">
            <v>14</v>
          </cell>
          <cell r="M97">
            <v>4</v>
          </cell>
          <cell r="N97">
            <v>0</v>
          </cell>
          <cell r="O97">
            <v>8</v>
          </cell>
          <cell r="P97">
            <v>0</v>
          </cell>
          <cell r="Q97">
            <v>2</v>
          </cell>
        </row>
        <row r="98">
          <cell r="A98">
            <v>835</v>
          </cell>
          <cell r="B98" t="str">
            <v>Dorset</v>
          </cell>
          <cell r="C98">
            <v>138</v>
          </cell>
          <cell r="D98">
            <v>14</v>
          </cell>
          <cell r="E98">
            <v>24</v>
          </cell>
          <cell r="F98">
            <v>66</v>
          </cell>
          <cell r="G98">
            <v>12</v>
          </cell>
          <cell r="H98">
            <v>22</v>
          </cell>
          <cell r="J98">
            <v>835</v>
          </cell>
          <cell r="K98" t="str">
            <v>Dorset</v>
          </cell>
          <cell r="L98">
            <v>37</v>
          </cell>
          <cell r="M98">
            <v>2</v>
          </cell>
          <cell r="N98">
            <v>3</v>
          </cell>
          <cell r="O98">
            <v>21</v>
          </cell>
          <cell r="P98">
            <v>3</v>
          </cell>
          <cell r="Q98">
            <v>8</v>
          </cell>
        </row>
        <row r="99">
          <cell r="A99">
            <v>836</v>
          </cell>
          <cell r="B99" t="str">
            <v>Poole</v>
          </cell>
          <cell r="C99">
            <v>30</v>
          </cell>
          <cell r="D99">
            <v>2</v>
          </cell>
          <cell r="E99">
            <v>3</v>
          </cell>
          <cell r="F99">
            <v>15</v>
          </cell>
          <cell r="G99">
            <v>3</v>
          </cell>
          <cell r="H99">
            <v>7</v>
          </cell>
          <cell r="J99">
            <v>836</v>
          </cell>
          <cell r="K99" t="str">
            <v>Poole</v>
          </cell>
          <cell r="L99">
            <v>9</v>
          </cell>
          <cell r="M99">
            <v>0</v>
          </cell>
          <cell r="N99">
            <v>1</v>
          </cell>
          <cell r="O99">
            <v>7</v>
          </cell>
          <cell r="P99">
            <v>0</v>
          </cell>
          <cell r="Q99">
            <v>1</v>
          </cell>
        </row>
        <row r="100">
          <cell r="A100">
            <v>837</v>
          </cell>
          <cell r="B100" t="str">
            <v>Bournemouth</v>
          </cell>
          <cell r="C100">
            <v>28</v>
          </cell>
          <cell r="D100">
            <v>1</v>
          </cell>
          <cell r="E100">
            <v>1</v>
          </cell>
          <cell r="F100">
            <v>9</v>
          </cell>
          <cell r="G100">
            <v>9</v>
          </cell>
          <cell r="H100">
            <v>8</v>
          </cell>
          <cell r="J100">
            <v>837</v>
          </cell>
          <cell r="K100" t="str">
            <v>Bournemouth</v>
          </cell>
          <cell r="L100">
            <v>10</v>
          </cell>
          <cell r="M100">
            <v>1</v>
          </cell>
          <cell r="N100">
            <v>0</v>
          </cell>
          <cell r="O100">
            <v>8</v>
          </cell>
          <cell r="P100">
            <v>0</v>
          </cell>
          <cell r="Q100">
            <v>1</v>
          </cell>
        </row>
        <row r="101">
          <cell r="A101">
            <v>840</v>
          </cell>
          <cell r="B101" t="str">
            <v>Durham</v>
          </cell>
          <cell r="C101">
            <v>247</v>
          </cell>
          <cell r="D101">
            <v>53</v>
          </cell>
          <cell r="E101">
            <v>45</v>
          </cell>
          <cell r="F101">
            <v>108</v>
          </cell>
          <cell r="G101">
            <v>14</v>
          </cell>
          <cell r="H101">
            <v>27</v>
          </cell>
          <cell r="J101">
            <v>840</v>
          </cell>
          <cell r="K101" t="str">
            <v>Durham</v>
          </cell>
          <cell r="L101">
            <v>36</v>
          </cell>
          <cell r="M101">
            <v>4</v>
          </cell>
          <cell r="N101">
            <v>5</v>
          </cell>
          <cell r="O101">
            <v>23</v>
          </cell>
          <cell r="P101">
            <v>1</v>
          </cell>
          <cell r="Q101">
            <v>3</v>
          </cell>
        </row>
        <row r="102">
          <cell r="A102">
            <v>841</v>
          </cell>
          <cell r="B102" t="str">
            <v>Darlington</v>
          </cell>
          <cell r="C102">
            <v>38</v>
          </cell>
          <cell r="D102">
            <v>6</v>
          </cell>
          <cell r="E102">
            <v>3</v>
          </cell>
          <cell r="F102">
            <v>17</v>
          </cell>
          <cell r="G102">
            <v>4</v>
          </cell>
          <cell r="H102">
            <v>8</v>
          </cell>
          <cell r="J102">
            <v>841</v>
          </cell>
          <cell r="K102" t="str">
            <v>Darlington</v>
          </cell>
          <cell r="L102">
            <v>7</v>
          </cell>
          <cell r="M102">
            <v>0</v>
          </cell>
          <cell r="N102">
            <v>2</v>
          </cell>
          <cell r="O102">
            <v>3</v>
          </cell>
          <cell r="P102">
            <v>1</v>
          </cell>
          <cell r="Q102">
            <v>1</v>
          </cell>
        </row>
        <row r="103">
          <cell r="A103">
            <v>845</v>
          </cell>
          <cell r="B103" t="str">
            <v>East Sussex</v>
          </cell>
          <cell r="C103">
            <v>155</v>
          </cell>
          <cell r="D103">
            <v>10</v>
          </cell>
          <cell r="E103">
            <v>22</v>
          </cell>
          <cell r="F103">
            <v>70</v>
          </cell>
          <cell r="G103">
            <v>14</v>
          </cell>
          <cell r="H103">
            <v>39</v>
          </cell>
          <cell r="J103">
            <v>845</v>
          </cell>
          <cell r="K103" t="str">
            <v>East Sussex</v>
          </cell>
          <cell r="L103">
            <v>26</v>
          </cell>
          <cell r="M103">
            <v>1</v>
          </cell>
          <cell r="N103">
            <v>1</v>
          </cell>
          <cell r="O103">
            <v>17</v>
          </cell>
          <cell r="P103">
            <v>2</v>
          </cell>
          <cell r="Q103">
            <v>5</v>
          </cell>
        </row>
        <row r="104">
          <cell r="A104">
            <v>846</v>
          </cell>
          <cell r="B104" t="str">
            <v>Brighton and Hove</v>
          </cell>
          <cell r="C104">
            <v>58</v>
          </cell>
          <cell r="D104">
            <v>7</v>
          </cell>
          <cell r="E104">
            <v>6</v>
          </cell>
          <cell r="F104">
            <v>32</v>
          </cell>
          <cell r="G104">
            <v>5</v>
          </cell>
          <cell r="H104">
            <v>8</v>
          </cell>
          <cell r="J104">
            <v>846</v>
          </cell>
          <cell r="K104" t="str">
            <v>Brighton and Hove</v>
          </cell>
          <cell r="L104">
            <v>10</v>
          </cell>
          <cell r="M104">
            <v>2</v>
          </cell>
          <cell r="N104">
            <v>1</v>
          </cell>
          <cell r="O104">
            <v>4</v>
          </cell>
          <cell r="P104">
            <v>2</v>
          </cell>
          <cell r="Q104">
            <v>1</v>
          </cell>
        </row>
        <row r="105">
          <cell r="A105">
            <v>850</v>
          </cell>
          <cell r="B105" t="str">
            <v>Hampshire</v>
          </cell>
          <cell r="C105">
            <v>439</v>
          </cell>
          <cell r="D105">
            <v>36</v>
          </cell>
          <cell r="E105">
            <v>59</v>
          </cell>
          <cell r="F105">
            <v>284</v>
          </cell>
          <cell r="G105">
            <v>28</v>
          </cell>
          <cell r="H105">
            <v>32</v>
          </cell>
          <cell r="J105">
            <v>850</v>
          </cell>
          <cell r="K105" t="str">
            <v>Hampshire</v>
          </cell>
          <cell r="L105">
            <v>71</v>
          </cell>
          <cell r="M105">
            <v>6</v>
          </cell>
          <cell r="N105">
            <v>7</v>
          </cell>
          <cell r="O105">
            <v>47</v>
          </cell>
          <cell r="P105">
            <v>4</v>
          </cell>
          <cell r="Q105">
            <v>7</v>
          </cell>
        </row>
        <row r="106">
          <cell r="A106">
            <v>851</v>
          </cell>
          <cell r="B106" t="str">
            <v>Portsmouth</v>
          </cell>
          <cell r="C106">
            <v>53</v>
          </cell>
          <cell r="D106">
            <v>3</v>
          </cell>
          <cell r="E106">
            <v>10</v>
          </cell>
          <cell r="F106">
            <v>30</v>
          </cell>
          <cell r="G106">
            <v>2</v>
          </cell>
          <cell r="H106">
            <v>8</v>
          </cell>
          <cell r="J106">
            <v>851</v>
          </cell>
          <cell r="K106" t="str">
            <v>Portsmouth</v>
          </cell>
          <cell r="L106">
            <v>10</v>
          </cell>
          <cell r="M106">
            <v>0</v>
          </cell>
          <cell r="N106">
            <v>0</v>
          </cell>
          <cell r="O106">
            <v>6</v>
          </cell>
          <cell r="P106">
            <v>2</v>
          </cell>
          <cell r="Q106">
            <v>2</v>
          </cell>
        </row>
        <row r="107">
          <cell r="A107">
            <v>852</v>
          </cell>
          <cell r="B107" t="str">
            <v>Southampton</v>
          </cell>
          <cell r="C107">
            <v>67</v>
          </cell>
          <cell r="D107">
            <v>11</v>
          </cell>
          <cell r="E107">
            <v>9</v>
          </cell>
          <cell r="F107">
            <v>40</v>
          </cell>
          <cell r="G107">
            <v>4</v>
          </cell>
          <cell r="H107">
            <v>3</v>
          </cell>
          <cell r="J107">
            <v>852</v>
          </cell>
          <cell r="K107" t="str">
            <v>Southampton</v>
          </cell>
          <cell r="L107">
            <v>14</v>
          </cell>
          <cell r="M107">
            <v>0</v>
          </cell>
          <cell r="N107">
            <v>2</v>
          </cell>
          <cell r="O107">
            <v>10</v>
          </cell>
          <cell r="P107">
            <v>2</v>
          </cell>
          <cell r="Q107">
            <v>0</v>
          </cell>
        </row>
        <row r="108">
          <cell r="A108">
            <v>855</v>
          </cell>
          <cell r="B108" t="str">
            <v>Leicestershire</v>
          </cell>
          <cell r="C108">
            <v>228</v>
          </cell>
          <cell r="D108">
            <v>13</v>
          </cell>
          <cell r="E108">
            <v>18</v>
          </cell>
          <cell r="F108">
            <v>109</v>
          </cell>
          <cell r="G108">
            <v>25</v>
          </cell>
          <cell r="H108">
            <v>63</v>
          </cell>
          <cell r="J108">
            <v>855</v>
          </cell>
          <cell r="K108" t="str">
            <v>Leicestershire</v>
          </cell>
          <cell r="L108">
            <v>54</v>
          </cell>
          <cell r="M108">
            <v>5</v>
          </cell>
          <cell r="N108">
            <v>7</v>
          </cell>
          <cell r="O108">
            <v>30</v>
          </cell>
          <cell r="P108">
            <v>3</v>
          </cell>
          <cell r="Q108">
            <v>9</v>
          </cell>
        </row>
        <row r="109">
          <cell r="A109">
            <v>856</v>
          </cell>
          <cell r="B109" t="str">
            <v>Leicester</v>
          </cell>
          <cell r="C109">
            <v>87</v>
          </cell>
          <cell r="D109">
            <v>16</v>
          </cell>
          <cell r="E109">
            <v>14</v>
          </cell>
          <cell r="F109">
            <v>47</v>
          </cell>
          <cell r="G109">
            <v>7</v>
          </cell>
          <cell r="H109">
            <v>3</v>
          </cell>
          <cell r="J109">
            <v>856</v>
          </cell>
          <cell r="K109" t="str">
            <v>Leicester</v>
          </cell>
          <cell r="L109">
            <v>16</v>
          </cell>
          <cell r="M109">
            <v>0</v>
          </cell>
          <cell r="N109">
            <v>1</v>
          </cell>
          <cell r="O109">
            <v>12</v>
          </cell>
          <cell r="P109">
            <v>1</v>
          </cell>
          <cell r="Q109">
            <v>2</v>
          </cell>
        </row>
        <row r="110">
          <cell r="A110">
            <v>857</v>
          </cell>
          <cell r="B110" t="str">
            <v>Rutland</v>
          </cell>
          <cell r="C110">
            <v>18</v>
          </cell>
          <cell r="D110">
            <v>5</v>
          </cell>
          <cell r="E110">
            <v>6</v>
          </cell>
          <cell r="F110">
            <v>5</v>
          </cell>
          <cell r="G110">
            <v>2</v>
          </cell>
          <cell r="H110">
            <v>0</v>
          </cell>
          <cell r="J110">
            <v>857</v>
          </cell>
          <cell r="K110" t="str">
            <v>Rutland</v>
          </cell>
          <cell r="L110">
            <v>3</v>
          </cell>
          <cell r="M110">
            <v>1</v>
          </cell>
          <cell r="N110">
            <v>0</v>
          </cell>
          <cell r="O110">
            <v>1</v>
          </cell>
          <cell r="P110">
            <v>0</v>
          </cell>
          <cell r="Q110">
            <v>1</v>
          </cell>
        </row>
        <row r="111">
          <cell r="A111">
            <v>860</v>
          </cell>
          <cell r="B111" t="str">
            <v>Staffordshire</v>
          </cell>
          <cell r="C111">
            <v>313</v>
          </cell>
          <cell r="D111">
            <v>35</v>
          </cell>
          <cell r="E111">
            <v>49</v>
          </cell>
          <cell r="F111">
            <v>139</v>
          </cell>
          <cell r="G111">
            <v>23</v>
          </cell>
          <cell r="H111">
            <v>67</v>
          </cell>
          <cell r="J111">
            <v>860</v>
          </cell>
          <cell r="K111" t="str">
            <v>Staffordshire</v>
          </cell>
          <cell r="L111">
            <v>69</v>
          </cell>
          <cell r="M111">
            <v>1</v>
          </cell>
          <cell r="N111">
            <v>3</v>
          </cell>
          <cell r="O111">
            <v>18</v>
          </cell>
          <cell r="P111">
            <v>3</v>
          </cell>
          <cell r="Q111">
            <v>44</v>
          </cell>
        </row>
        <row r="112">
          <cell r="A112">
            <v>861</v>
          </cell>
          <cell r="B112" t="str">
            <v>Stoke-on-Trent</v>
          </cell>
          <cell r="C112">
            <v>88</v>
          </cell>
          <cell r="D112">
            <v>22</v>
          </cell>
          <cell r="E112">
            <v>15</v>
          </cell>
          <cell r="F112">
            <v>45</v>
          </cell>
          <cell r="G112">
            <v>3</v>
          </cell>
          <cell r="H112">
            <v>3</v>
          </cell>
          <cell r="J112">
            <v>861</v>
          </cell>
          <cell r="K112" t="str">
            <v>Stoke-on-Trent</v>
          </cell>
          <cell r="L112">
            <v>17</v>
          </cell>
          <cell r="M112">
            <v>2</v>
          </cell>
          <cell r="N112">
            <v>2</v>
          </cell>
          <cell r="O112">
            <v>10</v>
          </cell>
          <cell r="P112">
            <v>1</v>
          </cell>
          <cell r="Q112">
            <v>2</v>
          </cell>
        </row>
        <row r="113">
          <cell r="A113">
            <v>865</v>
          </cell>
          <cell r="B113" t="str">
            <v>Wiltshire</v>
          </cell>
          <cell r="C113">
            <v>217</v>
          </cell>
          <cell r="D113">
            <v>33</v>
          </cell>
          <cell r="E113">
            <v>35</v>
          </cell>
          <cell r="F113">
            <v>108</v>
          </cell>
          <cell r="G113">
            <v>16</v>
          </cell>
          <cell r="H113">
            <v>25</v>
          </cell>
          <cell r="J113">
            <v>865</v>
          </cell>
          <cell r="K113" t="str">
            <v>Wiltshire</v>
          </cell>
          <cell r="L113">
            <v>33</v>
          </cell>
          <cell r="M113">
            <v>4</v>
          </cell>
          <cell r="N113">
            <v>5</v>
          </cell>
          <cell r="O113">
            <v>18</v>
          </cell>
          <cell r="P113">
            <v>2</v>
          </cell>
          <cell r="Q113">
            <v>4</v>
          </cell>
        </row>
        <row r="114">
          <cell r="A114">
            <v>866</v>
          </cell>
          <cell r="B114" t="str">
            <v>Swindon</v>
          </cell>
          <cell r="C114">
            <v>69</v>
          </cell>
          <cell r="D114">
            <v>11</v>
          </cell>
          <cell r="E114">
            <v>5</v>
          </cell>
          <cell r="F114">
            <v>45</v>
          </cell>
          <cell r="G114">
            <v>4</v>
          </cell>
          <cell r="H114">
            <v>4</v>
          </cell>
          <cell r="J114">
            <v>866</v>
          </cell>
          <cell r="K114" t="str">
            <v>Swindon</v>
          </cell>
          <cell r="L114">
            <v>11</v>
          </cell>
          <cell r="M114">
            <v>1</v>
          </cell>
          <cell r="N114">
            <v>0</v>
          </cell>
          <cell r="O114">
            <v>9</v>
          </cell>
          <cell r="P114">
            <v>0</v>
          </cell>
          <cell r="Q114">
            <v>1</v>
          </cell>
        </row>
        <row r="115">
          <cell r="A115">
            <v>867</v>
          </cell>
          <cell r="B115" t="str">
            <v>Bracknell Forest</v>
          </cell>
          <cell r="C115">
            <v>33</v>
          </cell>
          <cell r="D115">
            <v>5</v>
          </cell>
          <cell r="E115">
            <v>6</v>
          </cell>
          <cell r="F115">
            <v>18</v>
          </cell>
          <cell r="G115">
            <v>2</v>
          </cell>
          <cell r="H115">
            <v>2</v>
          </cell>
          <cell r="J115">
            <v>867</v>
          </cell>
          <cell r="K115" t="str">
            <v>Bracknell Forest</v>
          </cell>
          <cell r="L115">
            <v>6</v>
          </cell>
          <cell r="M115">
            <v>1</v>
          </cell>
          <cell r="N115">
            <v>0</v>
          </cell>
          <cell r="O115">
            <v>3</v>
          </cell>
          <cell r="P115">
            <v>1</v>
          </cell>
          <cell r="Q115">
            <v>1</v>
          </cell>
        </row>
        <row r="116">
          <cell r="A116">
            <v>868</v>
          </cell>
          <cell r="B116" t="str">
            <v>Windsor and Maidenhead</v>
          </cell>
          <cell r="C116">
            <v>46</v>
          </cell>
          <cell r="D116">
            <v>3</v>
          </cell>
          <cell r="E116">
            <v>5</v>
          </cell>
          <cell r="F116">
            <v>25</v>
          </cell>
          <cell r="G116">
            <v>6</v>
          </cell>
          <cell r="H116">
            <v>7</v>
          </cell>
          <cell r="J116">
            <v>868</v>
          </cell>
          <cell r="K116" t="str">
            <v>Windsor and Maidenhead</v>
          </cell>
          <cell r="L116">
            <v>14</v>
          </cell>
          <cell r="M116">
            <v>2</v>
          </cell>
          <cell r="N116">
            <v>0</v>
          </cell>
          <cell r="O116">
            <v>7</v>
          </cell>
          <cell r="P116">
            <v>2</v>
          </cell>
          <cell r="Q116">
            <v>3</v>
          </cell>
        </row>
        <row r="117">
          <cell r="A117">
            <v>869</v>
          </cell>
          <cell r="B117" t="str">
            <v>West Berkshire</v>
          </cell>
          <cell r="C117">
            <v>68</v>
          </cell>
          <cell r="D117">
            <v>7</v>
          </cell>
          <cell r="E117">
            <v>13</v>
          </cell>
          <cell r="F117">
            <v>39</v>
          </cell>
          <cell r="G117">
            <v>6</v>
          </cell>
          <cell r="H117">
            <v>3</v>
          </cell>
          <cell r="J117">
            <v>869</v>
          </cell>
          <cell r="K117" t="str">
            <v>West Berkshire</v>
          </cell>
          <cell r="L117">
            <v>10</v>
          </cell>
          <cell r="M117">
            <v>0</v>
          </cell>
          <cell r="N117">
            <v>2</v>
          </cell>
          <cell r="O117">
            <v>4</v>
          </cell>
          <cell r="P117">
            <v>2</v>
          </cell>
          <cell r="Q117">
            <v>2</v>
          </cell>
        </row>
        <row r="118">
          <cell r="A118">
            <v>870</v>
          </cell>
          <cell r="B118" t="str">
            <v>Reading</v>
          </cell>
          <cell r="C118">
            <v>39</v>
          </cell>
          <cell r="D118">
            <v>1</v>
          </cell>
          <cell r="E118">
            <v>4</v>
          </cell>
          <cell r="F118">
            <v>21</v>
          </cell>
          <cell r="G118">
            <v>2</v>
          </cell>
          <cell r="H118">
            <v>11</v>
          </cell>
          <cell r="J118">
            <v>870</v>
          </cell>
          <cell r="K118" t="str">
            <v>Reading</v>
          </cell>
          <cell r="L118">
            <v>8</v>
          </cell>
          <cell r="M118">
            <v>2</v>
          </cell>
          <cell r="N118">
            <v>1</v>
          </cell>
          <cell r="O118">
            <v>4</v>
          </cell>
          <cell r="P118">
            <v>1</v>
          </cell>
          <cell r="Q118">
            <v>0</v>
          </cell>
        </row>
        <row r="119">
          <cell r="A119">
            <v>871</v>
          </cell>
          <cell r="B119" t="str">
            <v>Slough</v>
          </cell>
          <cell r="C119">
            <v>31</v>
          </cell>
          <cell r="D119">
            <v>2</v>
          </cell>
          <cell r="E119">
            <v>3</v>
          </cell>
          <cell r="F119">
            <v>20</v>
          </cell>
          <cell r="G119">
            <v>2</v>
          </cell>
          <cell r="H119">
            <v>4</v>
          </cell>
          <cell r="J119">
            <v>871</v>
          </cell>
          <cell r="K119" t="str">
            <v>Slough</v>
          </cell>
          <cell r="L119">
            <v>11</v>
          </cell>
          <cell r="M119">
            <v>1</v>
          </cell>
          <cell r="N119">
            <v>0</v>
          </cell>
          <cell r="O119">
            <v>5</v>
          </cell>
          <cell r="P119">
            <v>2</v>
          </cell>
          <cell r="Q119">
            <v>3</v>
          </cell>
        </row>
        <row r="120">
          <cell r="A120">
            <v>872</v>
          </cell>
          <cell r="B120" t="str">
            <v>Wokingham</v>
          </cell>
          <cell r="C120">
            <v>54</v>
          </cell>
          <cell r="D120">
            <v>2</v>
          </cell>
          <cell r="E120">
            <v>4</v>
          </cell>
          <cell r="F120">
            <v>26</v>
          </cell>
          <cell r="G120">
            <v>7</v>
          </cell>
          <cell r="H120">
            <v>15</v>
          </cell>
          <cell r="J120">
            <v>872</v>
          </cell>
          <cell r="K120" t="str">
            <v>Wokingham</v>
          </cell>
          <cell r="L120">
            <v>9</v>
          </cell>
          <cell r="M120">
            <v>0</v>
          </cell>
          <cell r="N120">
            <v>0</v>
          </cell>
          <cell r="O120">
            <v>6</v>
          </cell>
          <cell r="P120">
            <v>2</v>
          </cell>
          <cell r="Q120">
            <v>1</v>
          </cell>
        </row>
        <row r="121">
          <cell r="A121">
            <v>873</v>
          </cell>
          <cell r="B121" t="str">
            <v>Cambridgeshire</v>
          </cell>
          <cell r="C121">
            <v>207</v>
          </cell>
          <cell r="D121">
            <v>20</v>
          </cell>
          <cell r="E121">
            <v>26</v>
          </cell>
          <cell r="F121">
            <v>125</v>
          </cell>
          <cell r="G121">
            <v>19</v>
          </cell>
          <cell r="H121">
            <v>17</v>
          </cell>
          <cell r="J121">
            <v>873</v>
          </cell>
          <cell r="K121" t="str">
            <v>Cambridgeshire</v>
          </cell>
          <cell r="L121">
            <v>31</v>
          </cell>
          <cell r="M121">
            <v>1</v>
          </cell>
          <cell r="N121">
            <v>2</v>
          </cell>
          <cell r="O121">
            <v>17</v>
          </cell>
          <cell r="P121">
            <v>7</v>
          </cell>
          <cell r="Q121">
            <v>4</v>
          </cell>
        </row>
        <row r="122">
          <cell r="A122">
            <v>874</v>
          </cell>
          <cell r="B122" t="str">
            <v>Peterborough</v>
          </cell>
          <cell r="C122">
            <v>57</v>
          </cell>
          <cell r="D122">
            <v>9</v>
          </cell>
          <cell r="E122">
            <v>5</v>
          </cell>
          <cell r="F122">
            <v>37</v>
          </cell>
          <cell r="G122">
            <v>5</v>
          </cell>
          <cell r="H122">
            <v>1</v>
          </cell>
          <cell r="J122">
            <v>874</v>
          </cell>
          <cell r="K122" t="str">
            <v>Peterborough</v>
          </cell>
          <cell r="L122">
            <v>13</v>
          </cell>
          <cell r="M122">
            <v>3</v>
          </cell>
          <cell r="N122">
            <v>0</v>
          </cell>
          <cell r="O122">
            <v>8</v>
          </cell>
          <cell r="P122">
            <v>2</v>
          </cell>
          <cell r="Q122">
            <v>0</v>
          </cell>
        </row>
        <row r="123">
          <cell r="A123">
            <v>875</v>
          </cell>
          <cell r="B123" t="str">
            <v>Cheshire</v>
          </cell>
          <cell r="C123">
            <v>290</v>
          </cell>
          <cell r="D123">
            <v>41</v>
          </cell>
          <cell r="E123">
            <v>36</v>
          </cell>
          <cell r="F123">
            <v>154</v>
          </cell>
          <cell r="G123">
            <v>19</v>
          </cell>
          <cell r="H123">
            <v>40</v>
          </cell>
          <cell r="J123">
            <v>875</v>
          </cell>
          <cell r="K123" t="str">
            <v>Cheshire</v>
          </cell>
          <cell r="L123">
            <v>46</v>
          </cell>
          <cell r="M123">
            <v>5</v>
          </cell>
          <cell r="N123">
            <v>3</v>
          </cell>
          <cell r="O123">
            <v>24</v>
          </cell>
          <cell r="P123">
            <v>7</v>
          </cell>
          <cell r="Q123">
            <v>7</v>
          </cell>
        </row>
        <row r="124">
          <cell r="A124">
            <v>876</v>
          </cell>
          <cell r="B124" t="str">
            <v>Halton</v>
          </cell>
          <cell r="C124">
            <v>55</v>
          </cell>
          <cell r="D124">
            <v>20</v>
          </cell>
          <cell r="E124">
            <v>11</v>
          </cell>
          <cell r="F124">
            <v>19</v>
          </cell>
          <cell r="G124">
            <v>3</v>
          </cell>
          <cell r="H124">
            <v>2</v>
          </cell>
          <cell r="J124">
            <v>876</v>
          </cell>
          <cell r="K124" t="str">
            <v>Halton</v>
          </cell>
          <cell r="L124">
            <v>9</v>
          </cell>
          <cell r="M124">
            <v>2</v>
          </cell>
          <cell r="N124">
            <v>0</v>
          </cell>
          <cell r="O124">
            <v>5</v>
          </cell>
          <cell r="P124">
            <v>1</v>
          </cell>
          <cell r="Q124">
            <v>1</v>
          </cell>
        </row>
        <row r="125">
          <cell r="A125">
            <v>877</v>
          </cell>
          <cell r="B125" t="str">
            <v>Warrington</v>
          </cell>
          <cell r="C125">
            <v>75</v>
          </cell>
          <cell r="D125">
            <v>16</v>
          </cell>
          <cell r="E125">
            <v>7</v>
          </cell>
          <cell r="F125">
            <v>40</v>
          </cell>
          <cell r="G125">
            <v>3</v>
          </cell>
          <cell r="H125">
            <v>9</v>
          </cell>
          <cell r="J125">
            <v>877</v>
          </cell>
          <cell r="K125" t="str">
            <v>Warrington</v>
          </cell>
          <cell r="L125">
            <v>12</v>
          </cell>
          <cell r="M125">
            <v>0</v>
          </cell>
          <cell r="N125">
            <v>0</v>
          </cell>
          <cell r="O125">
            <v>9</v>
          </cell>
          <cell r="P125">
            <v>0</v>
          </cell>
          <cell r="Q125">
            <v>3</v>
          </cell>
        </row>
        <row r="126">
          <cell r="A126">
            <v>878</v>
          </cell>
          <cell r="B126" t="str">
            <v>Devon</v>
          </cell>
          <cell r="C126">
            <v>324</v>
          </cell>
          <cell r="D126">
            <v>23</v>
          </cell>
          <cell r="E126">
            <v>68</v>
          </cell>
          <cell r="F126">
            <v>152</v>
          </cell>
          <cell r="G126">
            <v>24</v>
          </cell>
          <cell r="H126">
            <v>57</v>
          </cell>
          <cell r="J126">
            <v>878</v>
          </cell>
          <cell r="K126" t="str">
            <v>Devon</v>
          </cell>
          <cell r="L126">
            <v>37</v>
          </cell>
          <cell r="M126">
            <v>0</v>
          </cell>
          <cell r="N126">
            <v>1</v>
          </cell>
          <cell r="O126">
            <v>24</v>
          </cell>
          <cell r="P126">
            <v>6</v>
          </cell>
          <cell r="Q126">
            <v>6</v>
          </cell>
        </row>
        <row r="127">
          <cell r="A127">
            <v>879</v>
          </cell>
          <cell r="B127" t="str">
            <v>Plymouth</v>
          </cell>
          <cell r="C127">
            <v>80</v>
          </cell>
          <cell r="D127">
            <v>21</v>
          </cell>
          <cell r="E127">
            <v>15</v>
          </cell>
          <cell r="F127">
            <v>39</v>
          </cell>
          <cell r="G127">
            <v>4</v>
          </cell>
          <cell r="H127">
            <v>1</v>
          </cell>
          <cell r="J127">
            <v>879</v>
          </cell>
          <cell r="K127" t="str">
            <v>Plymouth</v>
          </cell>
          <cell r="L127">
            <v>18</v>
          </cell>
          <cell r="M127">
            <v>3</v>
          </cell>
          <cell r="N127">
            <v>2</v>
          </cell>
          <cell r="O127">
            <v>9</v>
          </cell>
          <cell r="P127">
            <v>1</v>
          </cell>
          <cell r="Q127">
            <v>3</v>
          </cell>
        </row>
        <row r="128">
          <cell r="A128">
            <v>880</v>
          </cell>
          <cell r="B128" t="str">
            <v>Torbay</v>
          </cell>
          <cell r="C128">
            <v>33</v>
          </cell>
          <cell r="D128">
            <v>3</v>
          </cell>
          <cell r="E128">
            <v>2</v>
          </cell>
          <cell r="F128">
            <v>14</v>
          </cell>
          <cell r="G128">
            <v>7</v>
          </cell>
          <cell r="H128">
            <v>7</v>
          </cell>
          <cell r="J128">
            <v>880</v>
          </cell>
          <cell r="K128" t="str">
            <v>Torbay</v>
          </cell>
          <cell r="L128">
            <v>8</v>
          </cell>
          <cell r="M128">
            <v>0</v>
          </cell>
          <cell r="N128">
            <v>0</v>
          </cell>
          <cell r="O128">
            <v>8</v>
          </cell>
          <cell r="P128">
            <v>0</v>
          </cell>
          <cell r="Q128">
            <v>0</v>
          </cell>
        </row>
        <row r="129">
          <cell r="A129">
            <v>881</v>
          </cell>
          <cell r="B129" t="str">
            <v>Essex</v>
          </cell>
          <cell r="C129">
            <v>490</v>
          </cell>
          <cell r="D129">
            <v>41</v>
          </cell>
          <cell r="E129">
            <v>64</v>
          </cell>
          <cell r="F129">
            <v>281</v>
          </cell>
          <cell r="G129">
            <v>54</v>
          </cell>
          <cell r="H129">
            <v>50</v>
          </cell>
          <cell r="J129">
            <v>881</v>
          </cell>
          <cell r="K129" t="str">
            <v>Essex</v>
          </cell>
          <cell r="L129">
            <v>79</v>
          </cell>
          <cell r="M129">
            <v>9</v>
          </cell>
          <cell r="N129">
            <v>10</v>
          </cell>
          <cell r="O129">
            <v>51</v>
          </cell>
          <cell r="P129">
            <v>3</v>
          </cell>
          <cell r="Q129">
            <v>6</v>
          </cell>
        </row>
        <row r="130">
          <cell r="A130">
            <v>882</v>
          </cell>
          <cell r="B130" t="str">
            <v>Southend-on-Sea</v>
          </cell>
          <cell r="C130">
            <v>43</v>
          </cell>
          <cell r="D130">
            <v>1</v>
          </cell>
          <cell r="E130">
            <v>5</v>
          </cell>
          <cell r="F130">
            <v>31</v>
          </cell>
          <cell r="G130">
            <v>5</v>
          </cell>
          <cell r="H130">
            <v>1</v>
          </cell>
          <cell r="J130">
            <v>882</v>
          </cell>
          <cell r="K130" t="str">
            <v>Southend-on-Sea</v>
          </cell>
          <cell r="L130">
            <v>12</v>
          </cell>
          <cell r="M130">
            <v>1</v>
          </cell>
          <cell r="N130">
            <v>0</v>
          </cell>
          <cell r="O130">
            <v>8</v>
          </cell>
          <cell r="P130">
            <v>2</v>
          </cell>
          <cell r="Q130">
            <v>1</v>
          </cell>
        </row>
        <row r="131">
          <cell r="A131">
            <v>883</v>
          </cell>
          <cell r="B131" t="str">
            <v>Thurrock</v>
          </cell>
          <cell r="C131">
            <v>47</v>
          </cell>
          <cell r="D131">
            <v>3</v>
          </cell>
          <cell r="E131">
            <v>8</v>
          </cell>
          <cell r="F131">
            <v>31</v>
          </cell>
          <cell r="G131">
            <v>4</v>
          </cell>
          <cell r="H131">
            <v>1</v>
          </cell>
          <cell r="J131">
            <v>883</v>
          </cell>
          <cell r="K131" t="str">
            <v>Thurrock</v>
          </cell>
          <cell r="L131">
            <v>10</v>
          </cell>
          <cell r="M131">
            <v>1</v>
          </cell>
          <cell r="N131">
            <v>2</v>
          </cell>
          <cell r="O131">
            <v>7</v>
          </cell>
          <cell r="P131">
            <v>0</v>
          </cell>
          <cell r="Q131">
            <v>0</v>
          </cell>
        </row>
        <row r="132">
          <cell r="A132">
            <v>884</v>
          </cell>
          <cell r="B132" t="str">
            <v>Herefordshire</v>
          </cell>
          <cell r="C132">
            <v>85</v>
          </cell>
          <cell r="D132">
            <v>10</v>
          </cell>
          <cell r="E132">
            <v>19</v>
          </cell>
          <cell r="F132">
            <v>48</v>
          </cell>
          <cell r="G132">
            <v>3</v>
          </cell>
          <cell r="H132">
            <v>5</v>
          </cell>
          <cell r="J132">
            <v>884</v>
          </cell>
          <cell r="K132" t="str">
            <v>Herefordshire</v>
          </cell>
          <cell r="L132">
            <v>14</v>
          </cell>
          <cell r="M132">
            <v>3</v>
          </cell>
          <cell r="N132">
            <v>2</v>
          </cell>
          <cell r="O132">
            <v>6</v>
          </cell>
          <cell r="P132">
            <v>2</v>
          </cell>
          <cell r="Q132">
            <v>1</v>
          </cell>
        </row>
        <row r="133">
          <cell r="A133">
            <v>885</v>
          </cell>
          <cell r="B133" t="str">
            <v>Worcestershire</v>
          </cell>
          <cell r="C133">
            <v>197</v>
          </cell>
          <cell r="D133">
            <v>18</v>
          </cell>
          <cell r="E133">
            <v>32</v>
          </cell>
          <cell r="F133">
            <v>126</v>
          </cell>
          <cell r="G133">
            <v>11</v>
          </cell>
          <cell r="H133">
            <v>10</v>
          </cell>
          <cell r="J133">
            <v>885</v>
          </cell>
          <cell r="K133" t="str">
            <v>Worcestershire</v>
          </cell>
          <cell r="L133">
            <v>61</v>
          </cell>
          <cell r="M133">
            <v>10</v>
          </cell>
          <cell r="N133">
            <v>3</v>
          </cell>
          <cell r="O133">
            <v>39</v>
          </cell>
          <cell r="P133">
            <v>5</v>
          </cell>
          <cell r="Q133">
            <v>4</v>
          </cell>
        </row>
        <row r="134">
          <cell r="A134">
            <v>886</v>
          </cell>
          <cell r="B134" t="str">
            <v>Kent</v>
          </cell>
          <cell r="C134">
            <v>475</v>
          </cell>
          <cell r="D134">
            <v>23</v>
          </cell>
          <cell r="E134">
            <v>37</v>
          </cell>
          <cell r="F134">
            <v>270</v>
          </cell>
          <cell r="G134">
            <v>56</v>
          </cell>
          <cell r="H134">
            <v>89</v>
          </cell>
          <cell r="J134">
            <v>886</v>
          </cell>
          <cell r="K134" t="str">
            <v>Kent</v>
          </cell>
          <cell r="L134">
            <v>106</v>
          </cell>
          <cell r="M134">
            <v>10</v>
          </cell>
          <cell r="N134">
            <v>8</v>
          </cell>
          <cell r="O134">
            <v>56</v>
          </cell>
          <cell r="P134">
            <v>9</v>
          </cell>
          <cell r="Q134">
            <v>23</v>
          </cell>
        </row>
        <row r="135">
          <cell r="A135">
            <v>887</v>
          </cell>
          <cell r="B135" t="str">
            <v>Medway</v>
          </cell>
          <cell r="C135">
            <v>89</v>
          </cell>
          <cell r="D135">
            <v>8</v>
          </cell>
          <cell r="E135">
            <v>11</v>
          </cell>
          <cell r="F135">
            <v>43</v>
          </cell>
          <cell r="G135">
            <v>9</v>
          </cell>
          <cell r="H135">
            <v>18</v>
          </cell>
          <cell r="J135">
            <v>887</v>
          </cell>
          <cell r="K135" t="str">
            <v>Medway</v>
          </cell>
          <cell r="L135">
            <v>20</v>
          </cell>
          <cell r="M135">
            <v>2</v>
          </cell>
          <cell r="N135">
            <v>3</v>
          </cell>
          <cell r="O135">
            <v>14</v>
          </cell>
          <cell r="P135">
            <v>0</v>
          </cell>
          <cell r="Q135">
            <v>1</v>
          </cell>
        </row>
        <row r="136">
          <cell r="A136">
            <v>888</v>
          </cell>
          <cell r="B136" t="str">
            <v>Lancashire</v>
          </cell>
          <cell r="C136">
            <v>502</v>
          </cell>
          <cell r="D136">
            <v>72</v>
          </cell>
          <cell r="E136">
            <v>74</v>
          </cell>
          <cell r="F136">
            <v>227</v>
          </cell>
          <cell r="G136">
            <v>40</v>
          </cell>
          <cell r="H136">
            <v>89</v>
          </cell>
          <cell r="J136">
            <v>888</v>
          </cell>
          <cell r="K136" t="str">
            <v>Lancashire</v>
          </cell>
          <cell r="L136">
            <v>89</v>
          </cell>
          <cell r="M136">
            <v>7</v>
          </cell>
          <cell r="N136">
            <v>6</v>
          </cell>
          <cell r="O136">
            <v>43</v>
          </cell>
          <cell r="P136">
            <v>14</v>
          </cell>
          <cell r="Q136">
            <v>19</v>
          </cell>
        </row>
        <row r="137">
          <cell r="A137">
            <v>889</v>
          </cell>
          <cell r="B137" t="str">
            <v>Blackburn with Darwen</v>
          </cell>
          <cell r="C137">
            <v>59</v>
          </cell>
          <cell r="D137">
            <v>2</v>
          </cell>
          <cell r="E137">
            <v>4</v>
          </cell>
          <cell r="F137">
            <v>25</v>
          </cell>
          <cell r="G137">
            <v>10</v>
          </cell>
          <cell r="H137">
            <v>18</v>
          </cell>
          <cell r="J137">
            <v>889</v>
          </cell>
          <cell r="K137" t="str">
            <v>Blackburn with Darwen</v>
          </cell>
          <cell r="L137">
            <v>9</v>
          </cell>
          <cell r="M137">
            <v>0</v>
          </cell>
          <cell r="N137">
            <v>2</v>
          </cell>
          <cell r="O137">
            <v>5</v>
          </cell>
          <cell r="P137">
            <v>0</v>
          </cell>
          <cell r="Q137">
            <v>2</v>
          </cell>
        </row>
        <row r="138">
          <cell r="A138">
            <v>890</v>
          </cell>
          <cell r="B138" t="str">
            <v>Blackpool</v>
          </cell>
          <cell r="C138">
            <v>33</v>
          </cell>
          <cell r="D138">
            <v>1</v>
          </cell>
          <cell r="E138">
            <v>3</v>
          </cell>
          <cell r="F138">
            <v>12</v>
          </cell>
          <cell r="G138">
            <v>3</v>
          </cell>
          <cell r="H138">
            <v>14</v>
          </cell>
          <cell r="J138">
            <v>890</v>
          </cell>
          <cell r="K138" t="str">
            <v>Blackpool</v>
          </cell>
          <cell r="L138">
            <v>8</v>
          </cell>
          <cell r="M138">
            <v>1</v>
          </cell>
          <cell r="N138">
            <v>0</v>
          </cell>
          <cell r="O138">
            <v>2</v>
          </cell>
          <cell r="P138">
            <v>2</v>
          </cell>
          <cell r="Q138">
            <v>3</v>
          </cell>
        </row>
        <row r="139">
          <cell r="A139">
            <v>891</v>
          </cell>
          <cell r="B139" t="str">
            <v>Nottinghamshire</v>
          </cell>
          <cell r="C139">
            <v>315</v>
          </cell>
          <cell r="D139">
            <v>29</v>
          </cell>
          <cell r="E139">
            <v>50</v>
          </cell>
          <cell r="F139">
            <v>158</v>
          </cell>
          <cell r="G139">
            <v>27</v>
          </cell>
          <cell r="H139">
            <v>51</v>
          </cell>
          <cell r="J139">
            <v>891</v>
          </cell>
          <cell r="K139" t="str">
            <v>Nottinghamshire</v>
          </cell>
          <cell r="L139">
            <v>58</v>
          </cell>
          <cell r="M139">
            <v>12</v>
          </cell>
          <cell r="N139">
            <v>11</v>
          </cell>
          <cell r="O139">
            <v>25</v>
          </cell>
          <cell r="P139">
            <v>2</v>
          </cell>
          <cell r="Q139">
            <v>8</v>
          </cell>
        </row>
        <row r="140">
          <cell r="A140">
            <v>892</v>
          </cell>
          <cell r="B140" t="str">
            <v>Nottingham</v>
          </cell>
          <cell r="C140">
            <v>101</v>
          </cell>
          <cell r="D140">
            <v>16</v>
          </cell>
          <cell r="E140">
            <v>14</v>
          </cell>
          <cell r="F140">
            <v>52</v>
          </cell>
          <cell r="G140">
            <v>6</v>
          </cell>
          <cell r="H140">
            <v>13</v>
          </cell>
          <cell r="J140">
            <v>892</v>
          </cell>
          <cell r="K140" t="str">
            <v>Nottingham</v>
          </cell>
          <cell r="L140">
            <v>21</v>
          </cell>
          <cell r="M140">
            <v>8</v>
          </cell>
          <cell r="N140">
            <v>4</v>
          </cell>
          <cell r="O140">
            <v>7</v>
          </cell>
          <cell r="P140">
            <v>1</v>
          </cell>
          <cell r="Q140">
            <v>1</v>
          </cell>
        </row>
        <row r="141">
          <cell r="A141">
            <v>893</v>
          </cell>
          <cell r="B141" t="str">
            <v>Shropshire</v>
          </cell>
          <cell r="C141">
            <v>144</v>
          </cell>
          <cell r="D141">
            <v>19</v>
          </cell>
          <cell r="E141">
            <v>31</v>
          </cell>
          <cell r="F141">
            <v>66</v>
          </cell>
          <cell r="G141">
            <v>10</v>
          </cell>
          <cell r="H141">
            <v>18</v>
          </cell>
          <cell r="J141">
            <v>893</v>
          </cell>
          <cell r="K141" t="str">
            <v>Shropshire</v>
          </cell>
          <cell r="L141">
            <v>22</v>
          </cell>
          <cell r="M141">
            <v>1</v>
          </cell>
          <cell r="N141">
            <v>1</v>
          </cell>
          <cell r="O141">
            <v>14</v>
          </cell>
          <cell r="P141">
            <v>4</v>
          </cell>
          <cell r="Q141">
            <v>2</v>
          </cell>
        </row>
        <row r="142">
          <cell r="A142">
            <v>894</v>
          </cell>
          <cell r="B142" t="str">
            <v>Telford &amp; Wrekin</v>
          </cell>
          <cell r="C142">
            <v>66</v>
          </cell>
          <cell r="D142">
            <v>3</v>
          </cell>
          <cell r="E142">
            <v>11</v>
          </cell>
          <cell r="F142">
            <v>44</v>
          </cell>
          <cell r="G142">
            <v>3</v>
          </cell>
          <cell r="H142">
            <v>5</v>
          </cell>
          <cell r="J142">
            <v>894</v>
          </cell>
          <cell r="K142" t="str">
            <v>Telford &amp; Wrekin</v>
          </cell>
          <cell r="L142">
            <v>13</v>
          </cell>
          <cell r="M142">
            <v>3</v>
          </cell>
          <cell r="N142">
            <v>0</v>
          </cell>
          <cell r="O142">
            <v>4</v>
          </cell>
          <cell r="P142">
            <v>0</v>
          </cell>
          <cell r="Q142">
            <v>6</v>
          </cell>
        </row>
        <row r="143">
          <cell r="A143">
            <v>908</v>
          </cell>
          <cell r="B143" t="str">
            <v>Cornwall</v>
          </cell>
          <cell r="C143">
            <v>245</v>
          </cell>
          <cell r="D143">
            <v>20</v>
          </cell>
          <cell r="E143">
            <v>43</v>
          </cell>
          <cell r="F143">
            <v>100</v>
          </cell>
          <cell r="G143">
            <v>19</v>
          </cell>
          <cell r="H143">
            <v>63</v>
          </cell>
          <cell r="J143">
            <v>908</v>
          </cell>
          <cell r="K143" t="str">
            <v>Cornwall</v>
          </cell>
          <cell r="L143">
            <v>31</v>
          </cell>
          <cell r="M143">
            <v>0</v>
          </cell>
          <cell r="N143">
            <v>0</v>
          </cell>
          <cell r="O143">
            <v>11</v>
          </cell>
          <cell r="P143">
            <v>4</v>
          </cell>
          <cell r="Q143">
            <v>16</v>
          </cell>
        </row>
        <row r="144">
          <cell r="A144">
            <v>909</v>
          </cell>
          <cell r="B144" t="str">
            <v>Cumbria</v>
          </cell>
          <cell r="C144">
            <v>296</v>
          </cell>
          <cell r="D144">
            <v>38</v>
          </cell>
          <cell r="E144">
            <v>78</v>
          </cell>
          <cell r="F144">
            <v>125</v>
          </cell>
          <cell r="G144">
            <v>25</v>
          </cell>
          <cell r="H144">
            <v>30</v>
          </cell>
          <cell r="J144">
            <v>909</v>
          </cell>
          <cell r="K144" t="str">
            <v>Cumbria</v>
          </cell>
          <cell r="L144">
            <v>42</v>
          </cell>
          <cell r="M144">
            <v>9</v>
          </cell>
          <cell r="N144">
            <v>5</v>
          </cell>
          <cell r="O144">
            <v>22</v>
          </cell>
          <cell r="P144">
            <v>2</v>
          </cell>
          <cell r="Q144">
            <v>4</v>
          </cell>
        </row>
        <row r="145">
          <cell r="A145">
            <v>916</v>
          </cell>
          <cell r="B145" t="str">
            <v>Gloucestershire</v>
          </cell>
          <cell r="C145">
            <v>254</v>
          </cell>
          <cell r="D145">
            <v>21</v>
          </cell>
          <cell r="E145">
            <v>39</v>
          </cell>
          <cell r="F145">
            <v>140</v>
          </cell>
          <cell r="G145">
            <v>20</v>
          </cell>
          <cell r="H145">
            <v>34</v>
          </cell>
          <cell r="J145">
            <v>916</v>
          </cell>
          <cell r="K145" t="str">
            <v>Gloucestershire</v>
          </cell>
          <cell r="L145">
            <v>42</v>
          </cell>
          <cell r="M145">
            <v>2</v>
          </cell>
          <cell r="N145">
            <v>5</v>
          </cell>
          <cell r="O145">
            <v>22</v>
          </cell>
          <cell r="P145">
            <v>2</v>
          </cell>
          <cell r="Q145">
            <v>11</v>
          </cell>
        </row>
        <row r="146">
          <cell r="A146">
            <v>919</v>
          </cell>
          <cell r="B146" t="str">
            <v>Hertfordshire</v>
          </cell>
          <cell r="C146">
            <v>426</v>
          </cell>
          <cell r="D146">
            <v>42</v>
          </cell>
          <cell r="E146">
            <v>46</v>
          </cell>
          <cell r="F146">
            <v>274</v>
          </cell>
          <cell r="G146">
            <v>28</v>
          </cell>
          <cell r="H146">
            <v>36</v>
          </cell>
          <cell r="J146">
            <v>919</v>
          </cell>
          <cell r="K146" t="str">
            <v>Hertfordshire</v>
          </cell>
          <cell r="L146">
            <v>87</v>
          </cell>
          <cell r="M146">
            <v>12</v>
          </cell>
          <cell r="N146">
            <v>11</v>
          </cell>
          <cell r="O146">
            <v>48</v>
          </cell>
          <cell r="P146">
            <v>3</v>
          </cell>
          <cell r="Q146">
            <v>13</v>
          </cell>
        </row>
        <row r="147">
          <cell r="A147">
            <v>921</v>
          </cell>
          <cell r="B147" t="str">
            <v>Isle of Wight</v>
          </cell>
          <cell r="C147">
            <v>46</v>
          </cell>
          <cell r="D147">
            <v>1</v>
          </cell>
          <cell r="E147">
            <v>4</v>
          </cell>
          <cell r="F147">
            <v>27</v>
          </cell>
          <cell r="G147">
            <v>3</v>
          </cell>
          <cell r="H147">
            <v>11</v>
          </cell>
          <cell r="J147">
            <v>921</v>
          </cell>
          <cell r="K147" t="str">
            <v>Isle of Wight</v>
          </cell>
          <cell r="L147">
            <v>21</v>
          </cell>
          <cell r="M147">
            <v>0</v>
          </cell>
          <cell r="N147">
            <v>1</v>
          </cell>
          <cell r="O147">
            <v>14</v>
          </cell>
          <cell r="P147">
            <v>1</v>
          </cell>
          <cell r="Q147">
            <v>5</v>
          </cell>
        </row>
        <row r="148">
          <cell r="A148">
            <v>925</v>
          </cell>
          <cell r="B148" t="str">
            <v>Lincolnshire</v>
          </cell>
          <cell r="C148">
            <v>289</v>
          </cell>
          <cell r="D148">
            <v>37</v>
          </cell>
          <cell r="E148">
            <v>42</v>
          </cell>
          <cell r="F148">
            <v>152</v>
          </cell>
          <cell r="G148">
            <v>24</v>
          </cell>
          <cell r="H148">
            <v>34</v>
          </cell>
          <cell r="J148">
            <v>925</v>
          </cell>
          <cell r="K148" t="str">
            <v>Lincolnshire</v>
          </cell>
          <cell r="L148">
            <v>63</v>
          </cell>
          <cell r="M148">
            <v>9</v>
          </cell>
          <cell r="N148">
            <v>9</v>
          </cell>
          <cell r="O148">
            <v>31</v>
          </cell>
          <cell r="P148">
            <v>4</v>
          </cell>
          <cell r="Q148">
            <v>10</v>
          </cell>
        </row>
        <row r="149">
          <cell r="A149">
            <v>926</v>
          </cell>
          <cell r="B149" t="str">
            <v>Norfolk</v>
          </cell>
          <cell r="C149">
            <v>389</v>
          </cell>
          <cell r="D149">
            <v>21</v>
          </cell>
          <cell r="E149">
            <v>77</v>
          </cell>
          <cell r="F149">
            <v>175</v>
          </cell>
          <cell r="G149">
            <v>33</v>
          </cell>
          <cell r="H149">
            <v>83</v>
          </cell>
          <cell r="J149">
            <v>926</v>
          </cell>
          <cell r="K149" t="str">
            <v>Norfolk</v>
          </cell>
          <cell r="L149">
            <v>52</v>
          </cell>
          <cell r="M149">
            <v>5</v>
          </cell>
          <cell r="N149">
            <v>2</v>
          </cell>
          <cell r="O149">
            <v>24</v>
          </cell>
          <cell r="P149">
            <v>9</v>
          </cell>
          <cell r="Q149">
            <v>12</v>
          </cell>
        </row>
        <row r="150">
          <cell r="A150">
            <v>928</v>
          </cell>
          <cell r="B150" t="str">
            <v>Northamptonshire</v>
          </cell>
          <cell r="C150">
            <v>270</v>
          </cell>
          <cell r="D150">
            <v>27</v>
          </cell>
          <cell r="E150">
            <v>34</v>
          </cell>
          <cell r="F150">
            <v>151</v>
          </cell>
          <cell r="G150">
            <v>13</v>
          </cell>
          <cell r="H150">
            <v>45</v>
          </cell>
          <cell r="J150">
            <v>928</v>
          </cell>
          <cell r="K150" t="str">
            <v>Northamptonshire</v>
          </cell>
          <cell r="L150">
            <v>61</v>
          </cell>
          <cell r="M150">
            <v>9</v>
          </cell>
          <cell r="N150">
            <v>6</v>
          </cell>
          <cell r="O150">
            <v>30</v>
          </cell>
          <cell r="P150">
            <v>6</v>
          </cell>
          <cell r="Q150">
            <v>10</v>
          </cell>
        </row>
        <row r="151">
          <cell r="A151">
            <v>929</v>
          </cell>
          <cell r="B151" t="str">
            <v>Northumberland</v>
          </cell>
          <cell r="C151">
            <v>143</v>
          </cell>
          <cell r="D151">
            <v>24</v>
          </cell>
          <cell r="E151">
            <v>45</v>
          </cell>
          <cell r="F151">
            <v>60</v>
          </cell>
          <cell r="G151">
            <v>6</v>
          </cell>
          <cell r="H151">
            <v>8</v>
          </cell>
          <cell r="J151">
            <v>929</v>
          </cell>
          <cell r="K151" t="str">
            <v>Northumberland</v>
          </cell>
          <cell r="L151">
            <v>61</v>
          </cell>
          <cell r="M151">
            <v>14</v>
          </cell>
          <cell r="N151">
            <v>9</v>
          </cell>
          <cell r="O151">
            <v>31</v>
          </cell>
          <cell r="P151">
            <v>3</v>
          </cell>
          <cell r="Q151">
            <v>4</v>
          </cell>
        </row>
        <row r="152">
          <cell r="A152">
            <v>931</v>
          </cell>
          <cell r="B152" t="str">
            <v>Oxfordshire</v>
          </cell>
          <cell r="C152">
            <v>233</v>
          </cell>
          <cell r="D152">
            <v>25</v>
          </cell>
          <cell r="E152">
            <v>38</v>
          </cell>
          <cell r="F152">
            <v>132</v>
          </cell>
          <cell r="G152">
            <v>15</v>
          </cell>
          <cell r="H152">
            <v>23</v>
          </cell>
          <cell r="J152">
            <v>931</v>
          </cell>
          <cell r="K152" t="str">
            <v>Oxfordshire</v>
          </cell>
          <cell r="L152">
            <v>45</v>
          </cell>
          <cell r="M152">
            <v>5</v>
          </cell>
          <cell r="N152">
            <v>8</v>
          </cell>
          <cell r="O152">
            <v>26</v>
          </cell>
          <cell r="P152">
            <v>2</v>
          </cell>
          <cell r="Q152">
            <v>4</v>
          </cell>
        </row>
        <row r="153">
          <cell r="A153">
            <v>933</v>
          </cell>
          <cell r="B153" t="str">
            <v>Somerset</v>
          </cell>
          <cell r="C153">
            <v>224</v>
          </cell>
          <cell r="D153">
            <v>11</v>
          </cell>
          <cell r="E153">
            <v>31</v>
          </cell>
          <cell r="F153">
            <v>132</v>
          </cell>
          <cell r="G153">
            <v>24</v>
          </cell>
          <cell r="H153">
            <v>26</v>
          </cell>
          <cell r="J153">
            <v>933</v>
          </cell>
          <cell r="K153" t="str">
            <v>Somerset</v>
          </cell>
          <cell r="L153">
            <v>39</v>
          </cell>
          <cell r="M153">
            <v>6</v>
          </cell>
          <cell r="N153">
            <v>4</v>
          </cell>
          <cell r="O153">
            <v>25</v>
          </cell>
          <cell r="P153">
            <v>3</v>
          </cell>
          <cell r="Q153">
            <v>1</v>
          </cell>
        </row>
        <row r="154">
          <cell r="A154">
            <v>935</v>
          </cell>
          <cell r="B154" t="str">
            <v>Suffolk</v>
          </cell>
          <cell r="C154">
            <v>256</v>
          </cell>
          <cell r="D154">
            <v>28</v>
          </cell>
          <cell r="E154">
            <v>66</v>
          </cell>
          <cell r="F154">
            <v>137</v>
          </cell>
          <cell r="G154">
            <v>5</v>
          </cell>
          <cell r="H154">
            <v>20</v>
          </cell>
          <cell r="J154">
            <v>935</v>
          </cell>
          <cell r="K154" t="str">
            <v>Suffolk</v>
          </cell>
          <cell r="L154">
            <v>78</v>
          </cell>
          <cell r="M154">
            <v>4</v>
          </cell>
          <cell r="N154">
            <v>9</v>
          </cell>
          <cell r="O154">
            <v>53</v>
          </cell>
          <cell r="P154">
            <v>4</v>
          </cell>
          <cell r="Q154">
            <v>8</v>
          </cell>
        </row>
        <row r="155">
          <cell r="A155">
            <v>936</v>
          </cell>
          <cell r="B155" t="str">
            <v>Surrey</v>
          </cell>
          <cell r="C155">
            <v>327</v>
          </cell>
          <cell r="D155">
            <v>54</v>
          </cell>
          <cell r="E155">
            <v>51</v>
          </cell>
          <cell r="F155">
            <v>184</v>
          </cell>
          <cell r="G155">
            <v>19</v>
          </cell>
          <cell r="H155">
            <v>19</v>
          </cell>
          <cell r="J155">
            <v>936</v>
          </cell>
          <cell r="K155" t="str">
            <v>Surrey</v>
          </cell>
          <cell r="L155">
            <v>53</v>
          </cell>
          <cell r="M155">
            <v>4</v>
          </cell>
          <cell r="N155">
            <v>6</v>
          </cell>
          <cell r="O155">
            <v>27</v>
          </cell>
          <cell r="P155">
            <v>4</v>
          </cell>
          <cell r="Q155">
            <v>12</v>
          </cell>
        </row>
        <row r="156">
          <cell r="A156">
            <v>937</v>
          </cell>
          <cell r="B156" t="str">
            <v>Warwickshire</v>
          </cell>
          <cell r="C156">
            <v>200</v>
          </cell>
          <cell r="D156">
            <v>22</v>
          </cell>
          <cell r="E156">
            <v>27</v>
          </cell>
          <cell r="F156">
            <v>118</v>
          </cell>
          <cell r="G156">
            <v>12</v>
          </cell>
          <cell r="H156">
            <v>21</v>
          </cell>
          <cell r="J156">
            <v>937</v>
          </cell>
          <cell r="K156" t="str">
            <v>Warwickshire</v>
          </cell>
          <cell r="L156">
            <v>37</v>
          </cell>
          <cell r="M156">
            <v>5</v>
          </cell>
          <cell r="N156">
            <v>5</v>
          </cell>
          <cell r="O156">
            <v>20</v>
          </cell>
          <cell r="P156">
            <v>2</v>
          </cell>
          <cell r="Q156">
            <v>5</v>
          </cell>
        </row>
        <row r="157">
          <cell r="A157">
            <v>938</v>
          </cell>
          <cell r="B157" t="str">
            <v>West Sussex</v>
          </cell>
          <cell r="C157">
            <v>250</v>
          </cell>
          <cell r="D157">
            <v>27</v>
          </cell>
          <cell r="E157">
            <v>39</v>
          </cell>
          <cell r="F157">
            <v>142</v>
          </cell>
          <cell r="G157">
            <v>20</v>
          </cell>
          <cell r="H157">
            <v>22</v>
          </cell>
          <cell r="J157">
            <v>938</v>
          </cell>
          <cell r="K157" t="str">
            <v>West Sussex</v>
          </cell>
          <cell r="L157">
            <v>39</v>
          </cell>
          <cell r="M157">
            <v>5</v>
          </cell>
          <cell r="N157">
            <v>6</v>
          </cell>
          <cell r="O157">
            <v>23</v>
          </cell>
          <cell r="P157">
            <v>2</v>
          </cell>
          <cell r="Q157">
            <v>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
      <sheetName val="Qtab output"/>
    </sheetNames>
    <sheetDataSet>
      <sheetData sheetId="0"/>
      <sheetData sheetId="1" refreshError="1">
        <row r="5">
          <cell r="B5">
            <v>30</v>
          </cell>
        </row>
        <row r="8">
          <cell r="B8">
            <v>0</v>
          </cell>
        </row>
        <row r="9">
          <cell r="B9">
            <v>19</v>
          </cell>
        </row>
        <row r="10">
          <cell r="B10">
            <v>11</v>
          </cell>
        </row>
        <row r="12">
          <cell r="B12">
            <v>24</v>
          </cell>
        </row>
        <row r="13">
          <cell r="B13">
            <v>1</v>
          </cell>
        </row>
        <row r="14">
          <cell r="B14">
            <v>1</v>
          </cell>
        </row>
        <row r="17">
          <cell r="B17">
            <v>25</v>
          </cell>
        </row>
        <row r="18">
          <cell r="B18">
            <v>0</v>
          </cell>
        </row>
        <row r="19">
          <cell r="B19">
            <v>4</v>
          </cell>
        </row>
        <row r="20">
          <cell r="B20">
            <v>13</v>
          </cell>
        </row>
        <row r="21">
          <cell r="B21">
            <v>9</v>
          </cell>
        </row>
        <row r="23">
          <cell r="B23">
            <v>0</v>
          </cell>
        </row>
        <row r="24">
          <cell r="B24">
            <v>16</v>
          </cell>
        </row>
        <row r="25">
          <cell r="B25">
            <v>36</v>
          </cell>
        </row>
        <row r="27">
          <cell r="B27">
            <v>2</v>
          </cell>
        </row>
        <row r="28">
          <cell r="B28">
            <v>17</v>
          </cell>
        </row>
        <row r="30">
          <cell r="B30">
            <v>3</v>
          </cell>
        </row>
        <row r="31">
          <cell r="B31">
            <v>35</v>
          </cell>
        </row>
        <row r="32">
          <cell r="B32">
            <v>15</v>
          </cell>
        </row>
        <row r="33">
          <cell r="B33">
            <v>0</v>
          </cell>
        </row>
        <row r="34">
          <cell r="B34">
            <v>0</v>
          </cell>
        </row>
        <row r="35">
          <cell r="B35">
            <v>7</v>
          </cell>
        </row>
        <row r="36">
          <cell r="B36">
            <v>12</v>
          </cell>
        </row>
        <row r="39">
          <cell r="B39">
            <v>26</v>
          </cell>
        </row>
        <row r="41">
          <cell r="B41">
            <v>66</v>
          </cell>
        </row>
        <row r="42">
          <cell r="B42">
            <v>0</v>
          </cell>
        </row>
        <row r="43">
          <cell r="B43">
            <v>10</v>
          </cell>
        </row>
        <row r="44">
          <cell r="B44">
            <v>21</v>
          </cell>
        </row>
        <row r="47">
          <cell r="B47">
            <v>23</v>
          </cell>
        </row>
        <row r="48">
          <cell r="B48">
            <v>7</v>
          </cell>
        </row>
        <row r="49">
          <cell r="B49">
            <v>60</v>
          </cell>
        </row>
        <row r="53">
          <cell r="B53">
            <v>3</v>
          </cell>
        </row>
        <row r="54">
          <cell r="B54">
            <v>33</v>
          </cell>
        </row>
        <row r="57">
          <cell r="B57">
            <v>23</v>
          </cell>
        </row>
        <row r="59">
          <cell r="B59">
            <v>0</v>
          </cell>
        </row>
        <row r="61">
          <cell r="B61">
            <v>15</v>
          </cell>
        </row>
        <row r="62">
          <cell r="B62">
            <v>0</v>
          </cell>
        </row>
        <row r="63">
          <cell r="B63">
            <v>104</v>
          </cell>
        </row>
        <row r="65">
          <cell r="B65">
            <v>4</v>
          </cell>
        </row>
        <row r="66">
          <cell r="B66">
            <v>5</v>
          </cell>
        </row>
        <row r="67">
          <cell r="B67">
            <v>24</v>
          </cell>
        </row>
        <row r="69">
          <cell r="B69">
            <v>13</v>
          </cell>
        </row>
        <row r="70">
          <cell r="B70">
            <v>22</v>
          </cell>
        </row>
        <row r="71">
          <cell r="B71">
            <v>32</v>
          </cell>
        </row>
        <row r="72">
          <cell r="B72">
            <v>20</v>
          </cell>
        </row>
        <row r="73">
          <cell r="B73">
            <v>1</v>
          </cell>
        </row>
        <row r="74">
          <cell r="B74">
            <v>2</v>
          </cell>
        </row>
        <row r="77">
          <cell r="B77">
            <v>4</v>
          </cell>
        </row>
        <row r="79">
          <cell r="B79">
            <v>27</v>
          </cell>
        </row>
        <row r="80">
          <cell r="B80">
            <v>0</v>
          </cell>
        </row>
        <row r="81">
          <cell r="B81">
            <v>10</v>
          </cell>
        </row>
        <row r="82">
          <cell r="B82">
            <v>1</v>
          </cell>
        </row>
        <row r="83">
          <cell r="B83">
            <v>0</v>
          </cell>
        </row>
        <row r="84">
          <cell r="B84">
            <v>0</v>
          </cell>
        </row>
        <row r="85">
          <cell r="B85">
            <v>10</v>
          </cell>
        </row>
        <row r="86">
          <cell r="B86">
            <v>0</v>
          </cell>
        </row>
        <row r="90">
          <cell r="B90">
            <v>2</v>
          </cell>
        </row>
        <row r="91">
          <cell r="B91">
            <v>0</v>
          </cell>
        </row>
        <row r="92">
          <cell r="B92">
            <v>1</v>
          </cell>
        </row>
        <row r="93">
          <cell r="B93">
            <v>8</v>
          </cell>
        </row>
        <row r="94">
          <cell r="B94">
            <v>4</v>
          </cell>
        </row>
        <row r="95">
          <cell r="B95">
            <v>14</v>
          </cell>
        </row>
        <row r="96">
          <cell r="B96">
            <v>3</v>
          </cell>
        </row>
        <row r="97">
          <cell r="B97">
            <v>12</v>
          </cell>
        </row>
        <row r="98">
          <cell r="B98">
            <v>5</v>
          </cell>
        </row>
        <row r="100">
          <cell r="B100">
            <v>2</v>
          </cell>
        </row>
        <row r="101">
          <cell r="B101">
            <v>11</v>
          </cell>
        </row>
        <row r="102">
          <cell r="B102">
            <v>6</v>
          </cell>
        </row>
        <row r="103">
          <cell r="B103">
            <v>19</v>
          </cell>
        </row>
        <row r="104">
          <cell r="B104">
            <v>7</v>
          </cell>
        </row>
        <row r="105">
          <cell r="B105">
            <v>25</v>
          </cell>
        </row>
        <row r="106">
          <cell r="B106">
            <v>12</v>
          </cell>
        </row>
        <row r="107">
          <cell r="B107">
            <v>15</v>
          </cell>
        </row>
        <row r="110">
          <cell r="B110">
            <v>18</v>
          </cell>
        </row>
        <row r="112">
          <cell r="B112">
            <v>0</v>
          </cell>
        </row>
        <row r="113">
          <cell r="B113">
            <v>16</v>
          </cell>
        </row>
        <row r="115">
          <cell r="B115">
            <v>22</v>
          </cell>
        </row>
        <row r="116">
          <cell r="B116">
            <v>4</v>
          </cell>
        </row>
        <row r="118">
          <cell r="B118">
            <v>23</v>
          </cell>
        </row>
        <row r="120">
          <cell r="B120">
            <v>12</v>
          </cell>
        </row>
        <row r="121">
          <cell r="B121">
            <v>4</v>
          </cell>
        </row>
        <row r="122">
          <cell r="B122">
            <v>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Info"/>
      <sheetName val="LEA profile"/>
      <sheetName val="2004-05baseline"/>
      <sheetName val="2005-06 Settings"/>
      <sheetName val="2005-06 parameters"/>
      <sheetName val="2005-06 control totals"/>
      <sheetName val="2005-06 ACA data"/>
      <sheetName val="2005-06 Sparsity"/>
      <sheetName val="2005-06 AEN data"/>
      <sheetName val="2005-06 client data"/>
      <sheetName val="2005-06 FE pensions"/>
      <sheetName val="2005-06 HCP client data"/>
      <sheetName val="2005-06 AEN indices"/>
      <sheetName val="2005-06 unit costs"/>
      <sheetName val="2005-06 initial EFSS calcs"/>
      <sheetName val="2005-06 damping calculations"/>
      <sheetName val="2005-06 FINAL EFSS FIGURES"/>
      <sheetName val="2005-06 National Summary"/>
      <sheetName val="2005-06 EFSS alternative format"/>
      <sheetName val="ODPM cross-check - INPUT"/>
      <sheetName val="ODPM cross-check - OUTPUT"/>
      <sheetName val="SARA cross-check"/>
    </sheetNames>
    <sheetDataSet>
      <sheetData sheetId="0"/>
      <sheetData sheetId="1"/>
      <sheetData sheetId="2"/>
      <sheetData sheetId="3"/>
      <sheetData sheetId="4">
        <row r="18">
          <cell r="E18">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2:C21"/>
  <sheetViews>
    <sheetView zoomScale="80" zoomScaleNormal="80" workbookViewId="0">
      <selection activeCell="E8" sqref="E8"/>
    </sheetView>
  </sheetViews>
  <sheetFormatPr defaultRowHeight="15" x14ac:dyDescent="0.25"/>
  <cols>
    <col min="1" max="1" width="1.77734375" style="3" customWidth="1"/>
    <col min="2" max="2" width="14" style="3" customWidth="1"/>
    <col min="3" max="3" width="51.44140625" style="3" customWidth="1"/>
    <col min="4" max="4" width="12.21875" style="3" customWidth="1"/>
    <col min="5" max="5" width="17.109375" style="3" customWidth="1"/>
    <col min="6" max="16384" width="8.88671875" style="3"/>
  </cols>
  <sheetData>
    <row r="2" spans="2:3" ht="45" x14ac:dyDescent="0.25">
      <c r="B2" s="1" t="s">
        <v>2</v>
      </c>
      <c r="C2" s="2" t="str">
        <f ca="1">SUBSTITUTE( LEFT(CELL("filename",B2),FIND("]",CELL("filename",B2))-1),"[","")</f>
        <v>http://workplaces/sites/acod/Lists/WorkplaceDocuments/Communications and Briefing/Copy of Post_Opening_Ready Reckoner_v1 8 (3).xlsx</v>
      </c>
    </row>
    <row r="3" spans="2:3" x14ac:dyDescent="0.25">
      <c r="B3" s="1" t="s">
        <v>3</v>
      </c>
      <c r="C3" s="110" t="s">
        <v>59</v>
      </c>
    </row>
    <row r="4" spans="2:3" x14ac:dyDescent="0.25">
      <c r="B4" s="1" t="s">
        <v>4</v>
      </c>
      <c r="C4" s="110" t="s">
        <v>60</v>
      </c>
    </row>
    <row r="5" spans="2:3" x14ac:dyDescent="0.25">
      <c r="B5" s="1" t="s">
        <v>5</v>
      </c>
      <c r="C5" s="2" t="s">
        <v>6</v>
      </c>
    </row>
    <row r="6" spans="2:3" x14ac:dyDescent="0.25">
      <c r="B6" s="1" t="s">
        <v>17</v>
      </c>
      <c r="C6" s="15"/>
    </row>
    <row r="7" spans="2:3" x14ac:dyDescent="0.25">
      <c r="B7" s="4"/>
    </row>
    <row r="8" spans="2:3" x14ac:dyDescent="0.25">
      <c r="B8" s="5" t="s">
        <v>7</v>
      </c>
      <c r="C8" s="111" t="s">
        <v>61</v>
      </c>
    </row>
    <row r="9" spans="2:3" x14ac:dyDescent="0.25">
      <c r="B9" s="5" t="s">
        <v>8</v>
      </c>
      <c r="C9" s="7">
        <v>41668</v>
      </c>
    </row>
    <row r="10" spans="2:3" x14ac:dyDescent="0.25">
      <c r="B10" s="5" t="s">
        <v>9</v>
      </c>
      <c r="C10" s="14" t="s">
        <v>39</v>
      </c>
    </row>
    <row r="11" spans="2:3" hidden="1" x14ac:dyDescent="0.25">
      <c r="B11" s="5" t="s">
        <v>10</v>
      </c>
      <c r="C11" s="6"/>
    </row>
    <row r="12" spans="2:3" x14ac:dyDescent="0.25">
      <c r="B12" s="5" t="s">
        <v>8</v>
      </c>
      <c r="C12" s="7">
        <v>41669</v>
      </c>
    </row>
    <row r="14" spans="2:3" ht="30" x14ac:dyDescent="0.25">
      <c r="B14" s="12" t="s">
        <v>14</v>
      </c>
      <c r="C14" s="9"/>
    </row>
    <row r="15" spans="2:3" ht="30" x14ac:dyDescent="0.25">
      <c r="B15" s="9">
        <v>1</v>
      </c>
      <c r="C15" s="110" t="s">
        <v>62</v>
      </c>
    </row>
    <row r="16" spans="2:3" x14ac:dyDescent="0.25">
      <c r="B16" s="9"/>
      <c r="C16" s="13"/>
    </row>
    <row r="18" spans="2:3" ht="45" x14ac:dyDescent="0.25">
      <c r="B18" s="1" t="s">
        <v>11</v>
      </c>
      <c r="C18" s="8" t="s">
        <v>12</v>
      </c>
    </row>
    <row r="19" spans="2:3" ht="45" x14ac:dyDescent="0.25">
      <c r="B19" s="17" t="s">
        <v>30</v>
      </c>
      <c r="C19" s="16" t="s">
        <v>31</v>
      </c>
    </row>
    <row r="20" spans="2:3" s="10" customFormat="1" x14ac:dyDescent="0.2"/>
    <row r="21" spans="2:3" ht="224.25" customHeight="1" x14ac:dyDescent="0.25">
      <c r="B21" s="11" t="s">
        <v>13</v>
      </c>
      <c r="C21" s="18" t="s">
        <v>16</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zoomScaleNormal="100" workbookViewId="0">
      <selection activeCell="C9" sqref="C9"/>
    </sheetView>
  </sheetViews>
  <sheetFormatPr defaultColWidth="0" defaultRowHeight="15" zeroHeight="1" x14ac:dyDescent="0.2"/>
  <cols>
    <col min="1" max="1" width="2.88671875" style="20" customWidth="1"/>
    <col min="2" max="2" width="8.88671875" style="19" customWidth="1"/>
    <col min="3" max="3" width="33.6640625" style="20" customWidth="1"/>
    <col min="4" max="4" width="12" style="20" customWidth="1"/>
    <col min="5" max="5" width="5.44140625" style="20" customWidth="1"/>
    <col min="6" max="6" width="61.6640625" style="20" customWidth="1"/>
    <col min="7" max="7" width="15.6640625" style="20" customWidth="1"/>
    <col min="8" max="16384" width="8.88671875" style="20" hidden="1"/>
  </cols>
  <sheetData>
    <row r="1" spans="2:11" x14ac:dyDescent="0.2"/>
    <row r="2" spans="2:11" x14ac:dyDescent="0.2"/>
    <row r="3" spans="2:11" x14ac:dyDescent="0.2"/>
    <row r="4" spans="2:11" x14ac:dyDescent="0.2"/>
    <row r="5" spans="2:11" x14ac:dyDescent="0.2"/>
    <row r="6" spans="2:11" ht="25.5" customHeight="1" x14ac:dyDescent="0.35">
      <c r="B6" s="90" t="s">
        <v>51</v>
      </c>
      <c r="C6" s="90"/>
      <c r="D6" s="90"/>
      <c r="E6" s="90"/>
      <c r="F6" s="90"/>
    </row>
    <row r="7" spans="2:11" x14ac:dyDescent="0.2"/>
    <row r="8" spans="2:11" s="21" customFormat="1" ht="18" x14ac:dyDescent="0.25">
      <c r="B8" s="98"/>
      <c r="C8" s="99"/>
      <c r="D8" s="99"/>
      <c r="E8" s="100" t="s">
        <v>49</v>
      </c>
      <c r="F8" s="101"/>
    </row>
    <row r="9" spans="2:11" ht="15.75" x14ac:dyDescent="0.25">
      <c r="C9" s="22"/>
      <c r="D9" s="22"/>
    </row>
    <row r="10" spans="2:11" ht="15.75" customHeight="1" x14ac:dyDescent="0.2"/>
    <row r="11" spans="2:11" s="93" customFormat="1" ht="18.75" customHeight="1" x14ac:dyDescent="0.25">
      <c r="B11" s="106"/>
      <c r="C11" s="102"/>
      <c r="D11" s="102"/>
      <c r="E11" s="100" t="s">
        <v>23</v>
      </c>
      <c r="F11" s="103"/>
    </row>
    <row r="12" spans="2:11" ht="15.75" thickBot="1" x14ac:dyDescent="0.25"/>
    <row r="13" spans="2:11" ht="22.5" customHeight="1" x14ac:dyDescent="0.25">
      <c r="B13" s="23" t="s">
        <v>21</v>
      </c>
      <c r="C13" s="24" t="s">
        <v>34</v>
      </c>
      <c r="D13" s="50"/>
      <c r="F13" s="94" t="s">
        <v>38</v>
      </c>
      <c r="G13" s="61"/>
      <c r="H13" s="61"/>
      <c r="I13" s="61"/>
      <c r="J13" s="61"/>
      <c r="K13" s="61"/>
    </row>
    <row r="14" spans="2:11" ht="37.5" customHeight="1" thickBot="1" x14ac:dyDescent="0.3">
      <c r="B14" s="25" t="s">
        <v>25</v>
      </c>
      <c r="C14" s="26" t="s">
        <v>33</v>
      </c>
      <c r="D14" s="51"/>
      <c r="F14" s="94" t="s">
        <v>65</v>
      </c>
      <c r="G14" s="74"/>
    </row>
    <row r="15" spans="2:11" ht="16.5" thickBot="1" x14ac:dyDescent="0.3">
      <c r="C15" s="27"/>
      <c r="D15" s="28"/>
      <c r="F15" s="92"/>
      <c r="G15" s="74"/>
    </row>
    <row r="16" spans="2:11" ht="21.75" customHeight="1" thickBot="1" x14ac:dyDescent="0.3">
      <c r="B16" s="30" t="s">
        <v>26</v>
      </c>
      <c r="C16" s="31" t="s">
        <v>24</v>
      </c>
      <c r="D16" s="32" t="e">
        <f>ROUND(D14/D13,2)</f>
        <v>#DIV/0!</v>
      </c>
      <c r="F16" s="95" t="s">
        <v>44</v>
      </c>
      <c r="G16" s="55"/>
    </row>
    <row r="17" spans="1:10" ht="16.5" thickBot="1" x14ac:dyDescent="0.3">
      <c r="B17" s="33"/>
      <c r="C17" s="34"/>
      <c r="D17" s="63"/>
      <c r="F17" s="35"/>
      <c r="H17" s="54"/>
      <c r="I17" s="54"/>
    </row>
    <row r="18" spans="1:10" ht="39" customHeight="1" thickBot="1" x14ac:dyDescent="0.3">
      <c r="B18" s="30" t="s">
        <v>27</v>
      </c>
      <c r="C18" s="36" t="s">
        <v>37</v>
      </c>
      <c r="D18" s="64" t="e">
        <f>MIN(MAX($C$52-$D$16,0),$C$52-$C$53)*100</f>
        <v>#DIV/0!</v>
      </c>
      <c r="F18" s="96" t="s">
        <v>43</v>
      </c>
      <c r="G18" s="61"/>
      <c r="H18" s="61"/>
      <c r="I18" s="61"/>
      <c r="J18" s="61"/>
    </row>
    <row r="19" spans="1:10" x14ac:dyDescent="0.2">
      <c r="B19" s="37"/>
      <c r="C19" s="38"/>
      <c r="D19" s="62"/>
      <c r="F19" s="52"/>
    </row>
    <row r="20" spans="1:10" x14ac:dyDescent="0.2">
      <c r="C20" s="39"/>
      <c r="D20" s="40"/>
    </row>
    <row r="21" spans="1:10" s="93" customFormat="1" ht="18" x14ac:dyDescent="0.25">
      <c r="B21" s="107"/>
      <c r="C21" s="104"/>
      <c r="D21" s="104"/>
      <c r="E21" s="100" t="s">
        <v>50</v>
      </c>
      <c r="F21" s="105"/>
    </row>
    <row r="22" spans="1:10" ht="16.5" thickBot="1" x14ac:dyDescent="0.3">
      <c r="C22" s="41"/>
      <c r="D22" s="41"/>
      <c r="E22" s="41"/>
      <c r="F22" s="41"/>
    </row>
    <row r="23" spans="1:10" ht="40.5" customHeight="1" thickBot="1" x14ac:dyDescent="0.3">
      <c r="B23" s="30" t="s">
        <v>28</v>
      </c>
      <c r="C23" s="42" t="s">
        <v>40</v>
      </c>
      <c r="D23" s="65">
        <f>ROUND((IF($D$13&gt;$B$49,$C$49,IF($D$13&lt;$B$48,$C$48,($D$13-$B$48)/($B$49-$B$48)*($C$49-$C$48)+$C$48))),-2)</f>
        <v>60100</v>
      </c>
      <c r="E23" s="58"/>
      <c r="F23" s="96" t="s">
        <v>41</v>
      </c>
      <c r="G23" s="29"/>
    </row>
    <row r="24" spans="1:10" ht="39" customHeight="1" thickBot="1" x14ac:dyDescent="0.3">
      <c r="B24" s="30" t="s">
        <v>29</v>
      </c>
      <c r="C24" s="42" t="s">
        <v>35</v>
      </c>
      <c r="D24" s="66">
        <f>ROUND($D$23/($C$52-$C$53)/100,-2)</f>
        <v>3000</v>
      </c>
      <c r="E24" s="57"/>
      <c r="F24" s="96" t="s">
        <v>46</v>
      </c>
      <c r="G24" s="68"/>
    </row>
    <row r="25" spans="1:10" ht="15.75" thickBot="1" x14ac:dyDescent="0.25">
      <c r="C25" s="44"/>
      <c r="D25" s="45"/>
      <c r="E25" s="46"/>
      <c r="F25" s="97"/>
    </row>
    <row r="26" spans="1:10" ht="21" customHeight="1" thickBot="1" x14ac:dyDescent="0.3">
      <c r="B26" s="30" t="s">
        <v>32</v>
      </c>
      <c r="C26" s="47" t="s">
        <v>36</v>
      </c>
      <c r="D26" s="67" t="e">
        <f>IF($D$24*$D$18&lt;10000,0,$D$24*$D$18)</f>
        <v>#DIV/0!</v>
      </c>
      <c r="E26" s="59"/>
      <c r="F26" s="96" t="s">
        <v>45</v>
      </c>
      <c r="G26" s="69"/>
    </row>
    <row r="27" spans="1:10" ht="15.75" x14ac:dyDescent="0.25">
      <c r="D27" s="56"/>
      <c r="E27" s="43"/>
      <c r="F27" s="43"/>
    </row>
    <row r="28" spans="1:10" ht="15.75" x14ac:dyDescent="0.25">
      <c r="A28" s="48" t="s">
        <v>0</v>
      </c>
      <c r="D28" s="53"/>
    </row>
    <row r="29" spans="1:10" ht="15.75" x14ac:dyDescent="0.2">
      <c r="A29" s="72">
        <v>1</v>
      </c>
      <c r="B29" s="71" t="s">
        <v>52</v>
      </c>
      <c r="C29" s="91"/>
      <c r="D29" s="91"/>
      <c r="E29" s="91"/>
      <c r="F29" s="91"/>
      <c r="G29" s="60"/>
      <c r="H29" s="60"/>
      <c r="I29" s="60"/>
      <c r="J29" s="60"/>
    </row>
    <row r="30" spans="1:10" x14ac:dyDescent="0.2">
      <c r="A30" s="71"/>
      <c r="B30" s="108" t="s">
        <v>57</v>
      </c>
      <c r="C30" s="70"/>
      <c r="D30" s="70"/>
      <c r="E30" s="70"/>
      <c r="F30" s="70"/>
      <c r="G30" s="60"/>
      <c r="H30" s="60"/>
      <c r="I30" s="60"/>
      <c r="J30" s="60"/>
    </row>
    <row r="31" spans="1:10" x14ac:dyDescent="0.2">
      <c r="A31" s="71"/>
      <c r="B31" s="108" t="s">
        <v>53</v>
      </c>
      <c r="C31" s="70"/>
      <c r="D31" s="70"/>
      <c r="E31" s="70"/>
      <c r="F31" s="70"/>
      <c r="G31" s="60"/>
      <c r="H31" s="60"/>
      <c r="I31" s="60"/>
      <c r="J31" s="60"/>
    </row>
    <row r="32" spans="1:10" x14ac:dyDescent="0.2">
      <c r="A32" s="71"/>
      <c r="B32" s="108"/>
      <c r="C32" s="70"/>
      <c r="D32" s="70"/>
      <c r="E32" s="70"/>
      <c r="F32" s="70"/>
      <c r="G32" s="60"/>
      <c r="H32" s="60"/>
      <c r="I32" s="60"/>
      <c r="J32" s="60"/>
    </row>
    <row r="33" spans="1:10" ht="15.75" x14ac:dyDescent="0.2">
      <c r="A33" s="72">
        <v>2</v>
      </c>
      <c r="B33" s="71" t="s">
        <v>56</v>
      </c>
      <c r="C33" s="91"/>
      <c r="D33" s="91"/>
      <c r="E33" s="91"/>
      <c r="F33" s="91"/>
      <c r="G33" s="60"/>
      <c r="H33" s="60"/>
      <c r="I33" s="60"/>
      <c r="J33" s="60"/>
    </row>
    <row r="34" spans="1:10" ht="15.75" x14ac:dyDescent="0.2">
      <c r="A34" s="72"/>
      <c r="B34" s="109" t="s">
        <v>55</v>
      </c>
      <c r="C34" s="75"/>
      <c r="D34" s="75"/>
      <c r="E34" s="75"/>
      <c r="F34" s="75"/>
      <c r="G34" s="60"/>
      <c r="H34" s="60"/>
      <c r="I34" s="60"/>
      <c r="J34" s="60"/>
    </row>
    <row r="35" spans="1:10" ht="15.75" x14ac:dyDescent="0.2">
      <c r="A35" s="72"/>
      <c r="B35" s="109" t="s">
        <v>54</v>
      </c>
      <c r="C35" s="75"/>
      <c r="D35" s="75"/>
      <c r="E35" s="75"/>
      <c r="F35" s="75"/>
      <c r="G35" s="60"/>
      <c r="H35" s="60"/>
      <c r="I35" s="60"/>
      <c r="J35" s="60"/>
    </row>
    <row r="36" spans="1:10" ht="15.75" x14ac:dyDescent="0.2">
      <c r="A36" s="72"/>
      <c r="B36" s="109"/>
      <c r="C36" s="75"/>
      <c r="D36" s="75"/>
      <c r="E36" s="75"/>
      <c r="F36" s="75"/>
      <c r="G36" s="60"/>
      <c r="H36" s="60"/>
      <c r="I36" s="60"/>
      <c r="J36" s="60"/>
    </row>
    <row r="37" spans="1:10" ht="15.75" x14ac:dyDescent="0.2">
      <c r="A37" s="73">
        <v>3</v>
      </c>
      <c r="B37" s="71" t="s">
        <v>47</v>
      </c>
      <c r="C37" s="91"/>
      <c r="D37" s="91"/>
      <c r="E37" s="91"/>
      <c r="F37" s="91"/>
      <c r="G37" s="60"/>
      <c r="H37" s="60"/>
      <c r="I37" s="60"/>
      <c r="J37" s="60"/>
    </row>
    <row r="38" spans="1:10" x14ac:dyDescent="0.2">
      <c r="A38" s="74"/>
      <c r="B38" s="74"/>
      <c r="C38" s="74"/>
      <c r="D38" s="74"/>
      <c r="E38" s="74"/>
      <c r="F38" s="74"/>
      <c r="G38" s="60"/>
      <c r="H38" s="60"/>
      <c r="I38" s="60"/>
      <c r="J38" s="60"/>
    </row>
    <row r="39" spans="1:10" ht="15.75" x14ac:dyDescent="0.25">
      <c r="A39" s="48">
        <v>4</v>
      </c>
      <c r="B39" s="20" t="s">
        <v>42</v>
      </c>
      <c r="C39" s="38"/>
      <c r="D39" s="49"/>
      <c r="G39" s="60"/>
      <c r="H39" s="60"/>
      <c r="I39" s="60"/>
      <c r="J39" s="60"/>
    </row>
    <row r="40" spans="1:10" ht="15.75" x14ac:dyDescent="0.25">
      <c r="A40" s="48"/>
      <c r="B40" s="112" t="s">
        <v>63</v>
      </c>
      <c r="C40" s="38"/>
      <c r="D40" s="49"/>
      <c r="G40" s="60"/>
      <c r="H40" s="60"/>
      <c r="I40" s="60"/>
      <c r="J40" s="60"/>
    </row>
    <row r="41" spans="1:10" ht="15.75" x14ac:dyDescent="0.25">
      <c r="A41" s="48"/>
      <c r="B41" s="112" t="s">
        <v>64</v>
      </c>
      <c r="C41" s="38"/>
      <c r="D41" s="49"/>
      <c r="G41" s="60"/>
      <c r="H41" s="60"/>
      <c r="I41" s="60"/>
      <c r="J41" s="60"/>
    </row>
    <row r="42" spans="1:10" x14ac:dyDescent="0.2">
      <c r="B42" s="20" t="s">
        <v>48</v>
      </c>
      <c r="C42" s="38"/>
      <c r="D42" s="49"/>
      <c r="G42" s="60"/>
      <c r="H42" s="60"/>
      <c r="I42" s="60"/>
      <c r="J42" s="60"/>
    </row>
    <row r="43" spans="1:10" hidden="1" x14ac:dyDescent="0.2">
      <c r="B43" s="20"/>
      <c r="C43" s="38"/>
      <c r="D43" s="49"/>
      <c r="G43" s="60"/>
      <c r="H43" s="60"/>
      <c r="I43" s="60"/>
      <c r="J43" s="60"/>
    </row>
    <row r="44" spans="1:10" ht="15.75" hidden="1" x14ac:dyDescent="0.25">
      <c r="B44" s="48" t="s">
        <v>58</v>
      </c>
      <c r="C44" s="38"/>
      <c r="D44" s="49"/>
      <c r="G44" s="60"/>
      <c r="H44" s="60"/>
      <c r="I44" s="60"/>
      <c r="J44" s="60"/>
    </row>
    <row r="45" spans="1:10" s="76" customFormat="1" ht="12.75" hidden="1" customHeight="1" x14ac:dyDescent="0.2">
      <c r="B45" s="77" t="s">
        <v>22</v>
      </c>
      <c r="C45" s="77"/>
      <c r="E45" s="77"/>
      <c r="F45" s="77"/>
    </row>
    <row r="46" spans="1:10" s="78" customFormat="1" ht="12.75" hidden="1" customHeight="1" x14ac:dyDescent="0.2">
      <c r="B46" s="79"/>
      <c r="C46" s="79"/>
    </row>
    <row r="47" spans="1:10" s="78" customFormat="1" ht="15" hidden="1" customHeight="1" x14ac:dyDescent="0.2">
      <c r="B47" s="80" t="s">
        <v>1</v>
      </c>
      <c r="C47" s="81" t="s">
        <v>15</v>
      </c>
    </row>
    <row r="48" spans="1:10" s="78" customFormat="1" ht="12.75" hidden="1" customHeight="1" x14ac:dyDescent="0.2">
      <c r="B48" s="82">
        <v>250</v>
      </c>
      <c r="C48" s="83">
        <v>60100</v>
      </c>
    </row>
    <row r="49" spans="2:3" s="78" customFormat="1" ht="12.75" hidden="1" customHeight="1" x14ac:dyDescent="0.2">
      <c r="B49" s="82">
        <v>1000</v>
      </c>
      <c r="C49" s="83">
        <v>80200</v>
      </c>
    </row>
    <row r="50" spans="2:3" s="84" customFormat="1" ht="15" hidden="1" customHeight="1" x14ac:dyDescent="0.2"/>
    <row r="51" spans="2:3" s="84" customFormat="1" ht="15" hidden="1" customHeight="1" x14ac:dyDescent="0.2">
      <c r="B51" s="86"/>
      <c r="C51" s="87" t="s">
        <v>20</v>
      </c>
    </row>
    <row r="52" spans="2:3" s="84" customFormat="1" ht="15" hidden="1" customHeight="1" x14ac:dyDescent="0.2">
      <c r="B52" s="88" t="s">
        <v>18</v>
      </c>
      <c r="C52" s="89">
        <v>0.9</v>
      </c>
    </row>
    <row r="53" spans="2:3" s="84" customFormat="1" hidden="1" x14ac:dyDescent="0.2">
      <c r="B53" s="88" t="s">
        <v>19</v>
      </c>
      <c r="C53" s="89">
        <v>0.7</v>
      </c>
    </row>
    <row r="54" spans="2:3" s="84" customFormat="1" hidden="1" x14ac:dyDescent="0.2">
      <c r="B54" s="85"/>
    </row>
    <row r="55" spans="2:3" hidden="1" x14ac:dyDescent="0.2"/>
    <row r="56" spans="2:3" hidden="1" x14ac:dyDescent="0.2"/>
    <row r="57" spans="2:3" hidden="1" x14ac:dyDescent="0.2"/>
    <row r="58" spans="2:3" x14ac:dyDescent="0.2"/>
  </sheetData>
  <sheetProtection sheet="1" objects="1" scenarios="1"/>
  <protectedRanges>
    <protectedRange sqref="D13:D14" name="Input cells"/>
  </protectedRanges>
  <dataValidations count="2">
    <dataValidation type="whole" allowBlank="1" showInputMessage="1" showErrorMessage="1" error="Please enter a whole number between the range of 0-3,000" promptTitle="NOR" prompt="Please enter NOR as a whole number within the range 0 to _x000a_3,000." sqref="D14">
      <formula1>0</formula1>
      <formula2>3000</formula2>
    </dataValidation>
    <dataValidation type="whole" allowBlank="1" showInputMessage="1" showErrorMessage="1" error="Please enter a whole number between the range 0 to 3,000" promptTitle="School Capacity" prompt="Please enter capacity as a whole number within the range 0 to 3,000." sqref="D13">
      <formula1>0</formula1>
      <formula2>3000</formula2>
    </dataValidation>
  </dataValidations>
  <pageMargins left="0.7" right="0.7" top="0.75" bottom="0.75" header="0.3" footer="0.3"/>
  <pageSetup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WPSubjectTaxHTField0 xmlns="c079d026-dbf1-4e9f-a0ca-f0e77cdd4830">
      <Terms xmlns="http://schemas.microsoft.com/office/infopath/2007/PartnerControls">
        <TermInfo xmlns="http://schemas.microsoft.com/office/infopath/2007/PartnerControls">
          <TermName>Academies</TermName>
          <TermId>2950efd3-b442-4d77-af69-c1b8c5077ef5</TermId>
        </TermInfo>
      </Terms>
    </IWPSubjectTaxHTField0>
    <TaxCatchAll xmlns="b8cb3cbd-ce5c-4a72-9da4-9013f91c5903">
      <Value>10</Value>
      <Value>30</Value>
      <Value>28</Value>
      <Value>3</Value>
      <Value>2</Value>
      <Value>23</Value>
    </TaxCatchAll>
    <IWPFunctionTaxHTField0 xmlns="c079d026-dbf1-4e9f-a0ca-f0e77cdd4830">
      <Terms xmlns="http://schemas.microsoft.com/office/infopath/2007/PartnerControls">
        <TermInfo xmlns="http://schemas.microsoft.com/office/infopath/2007/PartnerControls">
          <TermName>Educational policy</TermName>
          <TermId>084aafa1-ecbb-4e44-9343-15813b554063</TermId>
        </TermInfo>
      </Terms>
    </IWPFunctionTaxHTField0>
    <IWPOwnerTaxHTField0 xmlns="c079d026-dbf1-4e9f-a0ca-f0e77cdd4830">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079d026-dbf1-4e9f-a0ca-f0e77cdd4830">
      <UserInfo>
        <DisplayName/>
        <AccountId xsi:nil="true"/>
        <AccountType/>
      </UserInfo>
    </IWPContributor>
    <IWPOrganisationalUnitTaxHTField0 xmlns="c079d026-dbf1-4e9f-a0ca-f0e77cdd4830">
      <Terms xmlns="http://schemas.microsoft.com/office/infopath/2007/PartnerControls">
        <TermInfo xmlns="http://schemas.microsoft.com/office/infopath/2007/PartnerControls">
          <TermName xmlns="http://schemas.microsoft.com/office/infopath/2007/PartnerControls">Academies Group</TermName>
          <TermId xmlns="http://schemas.microsoft.com/office/infopath/2007/PartnerControls">39c21f93-d61b-4263-9125-e886536ed1a5</TermId>
        </TermInfo>
      </Terms>
    </IWPOrganisationalUnitTaxHTField0>
    <IWPRightsProtectiveMarkingTaxHTField0 xmlns="c079d026-dbf1-4e9f-a0ca-f0e77cdd483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079d026-dbf1-4e9f-a0ca-f0e77cdd4830">
      <Terms xmlns="http://schemas.microsoft.com/office/infopath/2007/PartnerControls">
        <TermInfo xmlns="http://schemas.microsoft.com/office/infopath/2007/PartnerControls">
          <TermName>Policy</TermName>
          <TermId>79f68c4b-0327-49dd-a556-e904241a6fb1</TermId>
        </TermInfo>
      </Terms>
    </IWPSiteTypeTaxHTField0>
    <Comments xmlns="http://schemas.microsoft.com/sharepoint/v3" xsi:nil="true"/>
    <_dlc_DocId xmlns="b8cb3cbd-ce5c-4a72-9da4-9013f91c5903">NYFAUFZKVNFE-4-29387</_dlc_DocId>
    <_dlc_DocIdUrl xmlns="b8cb3cbd-ce5c-4a72-9da4-9013f91c5903">
      <Url>http://workplaces/sites/acod/_layouts/DocIdRedir.aspx?ID=NYFAUFZKVNFE-4-29387</Url>
      <Description>NYFAUFZKVNFE-4-29387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fcff89b5-5d6d-4e65-a829-6f4a98dd03af" ContentTypeId="0x0101007F645D6FBA204A029FECB8BFC6578C39005279853530254253B886E13194843F8A003AA4A7828D8545A79A93568011812346" PreviousValue="false"/>
</file>

<file path=customXml/item5.xml><?xml version="1.0" encoding="utf-8"?>
<ct:contentTypeSchema xmlns:ct="http://schemas.microsoft.com/office/2006/metadata/contentType" xmlns:ma="http://schemas.microsoft.com/office/2006/metadata/properties/metaAttributes" ct:_="" ma:_="" ma:contentTypeName="Financial" ma:contentTypeID="0x0101007F645D6FBA204A029FECB8BFC6578C39005279853530254253B886E13194843F8A003AA4A7828D8545A79A9356801181234600C9DDB6AD4AD9E945A2BA90318F8B9101" ma:contentTypeVersion="1" ma:contentTypeDescription="Relates to internal accounting or central expenditure and Records retained for 7 years." ma:contentTypeScope="" ma:versionID="307b7a38b39ec6a83577e0d79884e7be">
  <xsd:schema xmlns:xsd="http://www.w3.org/2001/XMLSchema" xmlns:xs="http://www.w3.org/2001/XMLSchema" xmlns:p="http://schemas.microsoft.com/office/2006/metadata/properties" xmlns:ns1="http://schemas.microsoft.com/sharepoint/v3" xmlns:ns2="b8cb3cbd-ce5c-4a72-9da4-9013f91c5903" xmlns:ns3="c079d026-dbf1-4e9f-a0ca-f0e77cdd4830" targetNamespace="http://schemas.microsoft.com/office/2006/metadata/properties" ma:root="true" ma:fieldsID="9d604f5d21b9fca2e14e9fcadb043205" ns1:_="" ns2:_="" ns3:_="">
    <xsd:import namespace="http://schemas.microsoft.com/sharepoint/v3"/>
    <xsd:import namespace="b8cb3cbd-ce5c-4a72-9da4-9013f91c5903"/>
    <xsd:import namespace="c079d026-dbf1-4e9f-a0ca-f0e77cdd4830"/>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d02b30bd-17cb-4a7d-98ff-12ac4c38ce2c}" ma:internalName="TaxCatchAll" ma:showField="CatchAllData" ma:web="c079d026-dbf1-4e9f-a0ca-f0e77cdd483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d02b30bd-17cb-4a7d-98ff-12ac4c38ce2c}" ma:internalName="TaxCatchAllLabel" ma:readOnly="true" ma:showField="CatchAllDataLabel" ma:web="c079d026-dbf1-4e9f-a0ca-f0e77cdd48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79d026-dbf1-4e9f-a0ca-f0e77cdd4830"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3;#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1;#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D3BFA-07E3-4C86-B312-0571B3A5EA9D}"/>
</file>

<file path=customXml/itemProps2.xml><?xml version="1.0" encoding="utf-8"?>
<ds:datastoreItem xmlns:ds="http://schemas.openxmlformats.org/officeDocument/2006/customXml" ds:itemID="{A266A56F-EEB5-41CD-9D85-9B3ED643BA12}"/>
</file>

<file path=customXml/itemProps3.xml><?xml version="1.0" encoding="utf-8"?>
<ds:datastoreItem xmlns:ds="http://schemas.openxmlformats.org/officeDocument/2006/customXml" ds:itemID="{67491FB2-683F-4540-A0E2-5ACFB22F5FC6}"/>
</file>

<file path=customXml/itemProps4.xml><?xml version="1.0" encoding="utf-8"?>
<ds:datastoreItem xmlns:ds="http://schemas.openxmlformats.org/officeDocument/2006/customXml" ds:itemID="{049E3F48-51A9-4719-AAA8-1CC677A88925}"/>
</file>

<file path=customXml/itemProps5.xml><?xml version="1.0" encoding="utf-8"?>
<ds:datastoreItem xmlns:ds="http://schemas.openxmlformats.org/officeDocument/2006/customXml" ds:itemID="{3851300E-5799-4A2A-BB88-B4ADA1853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vt:lpstr>
      <vt:lpstr>Ready Reckoner</vt:lpstr>
      <vt:lpstr>Info!Print_Area</vt:lpstr>
      <vt:lpstr>'Ready Reckoner'!Print_Area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 13 openers impact</dc:title>
  <dc:subject>impact of changes</dc:subject>
  <dc:creator>DIMERY, Veronica</dc:creator>
  <cp:lastModifiedBy>HUNT, Geoff</cp:lastModifiedBy>
  <cp:lastPrinted>2014-02-11T15:15:32Z</cp:lastPrinted>
  <dcterms:created xsi:type="dcterms:W3CDTF">2013-07-25T09:21:34Z</dcterms:created>
  <dcterms:modified xsi:type="dcterms:W3CDTF">2014-02-11T17:33:17Z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0x0101007F645D6FBA204A029FECB8BFC6578C39005279853530254253B886E13194843F8A003AA4A7828D8545A79A9356801181234600C9DDB6AD4AD9E945A2BA90318F8B9101</vt:lpwstr>
  </property>
  <property fmtid="{D5CDD505-2E9C-101B-9397-08002B2CF9AE}" pid="3" name="IWPOrganisationalUnit">
    <vt:lpwstr>10;#Academies Group|39c21f93-d61b-4263-9125-e886536ed1a5</vt:lpwstr>
  </property>
  <property fmtid="{D5CDD505-2E9C-101B-9397-08002B2CF9AE}" pid="4" name="IWPOwner">
    <vt:lpwstr>3;#DfE|a484111e-5b24-4ad9-9778-c536c8c88985</vt:lpwstr>
  </property>
  <property fmtid="{D5CDD505-2E9C-101B-9397-08002B2CF9AE}" pid="5" name="IWPFunction">
    <vt:lpwstr>28;#Educational policy|084aafa1-ecbb-4e44-9343-15813b554063</vt:lpwstr>
  </property>
  <property fmtid="{D5CDD505-2E9C-101B-9397-08002B2CF9AE}" pid="6" name="IWPRightsProtectiveMarking">
    <vt:lpwstr>2;#Unclassified|0884c477-2e62-47ea-b19c-5af6e91124c5</vt:lpwstr>
  </property>
  <property fmtid="{D5CDD505-2E9C-101B-9397-08002B2CF9AE}" pid="7" name="_dlc_DocIdItemGuid">
    <vt:lpwstr>77986d7d-eada-474b-890e-78883be937e3</vt:lpwstr>
  </property>
  <property fmtid="{D5CDD505-2E9C-101B-9397-08002B2CF9AE}" pid="8" name="IWPSubject">
    <vt:lpwstr>30;#Academies|2950efd3-b442-4d77-af69-c1b8c5077ef5</vt:lpwstr>
  </property>
  <property fmtid="{D5CDD505-2E9C-101B-9397-08002B2CF9AE}" pid="9" name="IWPSiteType">
    <vt:lpwstr>23;#Policy|79f68c4b-0327-49dd-a556-e904241a6fb1</vt:lpwstr>
  </property>
</Properties>
</file>