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6.1.1" sheetId="15" r:id="rId2"/>
    <sheet name="Table 6.1.2" sheetId="9" r:id="rId3"/>
    <sheet name="Table 6.1.3" sheetId="19" r:id="rId4"/>
    <sheet name="Table 6.1.4" sheetId="11" r:id="rId5"/>
    <sheet name="Table 6.1.5" sheetId="17" r:id="rId6"/>
    <sheet name="Table 6.1.6" sheetId="4" r:id="rId7"/>
    <sheet name="Table 6.1.7" sheetId="18" r:id="rId8"/>
    <sheet name="Table 6.1.8" sheetId="7" r:id="rId9"/>
    <sheet name="Table 6.2.9" sheetId="2" r:id="rId10"/>
    <sheet name="Table 6.1.10" sheetId="14" r:id="rId11"/>
  </sheets>
  <calcPr calcId="125725"/>
</workbook>
</file>

<file path=xl/calcChain.xml><?xml version="1.0" encoding="utf-8"?>
<calcChain xmlns="http://schemas.openxmlformats.org/spreadsheetml/2006/main">
  <c r="D18" i="2"/>
  <c r="D17"/>
  <c r="D16"/>
  <c r="D15"/>
  <c r="D14"/>
  <c r="D13"/>
  <c r="B13"/>
  <c r="D12"/>
  <c r="D11"/>
  <c r="D10"/>
  <c r="D9"/>
  <c r="D8"/>
  <c r="D7"/>
  <c r="D6"/>
  <c r="D5"/>
  <c r="D4"/>
  <c r="D6" i="14"/>
  <c r="D4"/>
  <c r="D5"/>
  <c r="D12" i="7"/>
  <c r="D11"/>
  <c r="D10"/>
  <c r="D9"/>
  <c r="D8"/>
  <c r="D7"/>
  <c r="D6"/>
  <c r="D5"/>
  <c r="D4"/>
  <c r="D6" i="18"/>
  <c r="D5"/>
  <c r="D4"/>
  <c r="D6" i="4"/>
  <c r="D5"/>
  <c r="D4"/>
  <c r="D6" i="17"/>
  <c r="D4"/>
  <c r="D5"/>
  <c r="D6" i="11"/>
  <c r="D5"/>
  <c r="D4"/>
  <c r="D6" i="9"/>
  <c r="D5"/>
  <c r="D4"/>
  <c r="D13" i="15"/>
  <c r="D5"/>
  <c r="D6"/>
  <c r="D7"/>
  <c r="D8"/>
  <c r="D9"/>
  <c r="D10"/>
  <c r="D11"/>
  <c r="D12"/>
  <c r="D4"/>
</calcChain>
</file>

<file path=xl/sharedStrings.xml><?xml version="1.0" encoding="utf-8"?>
<sst xmlns="http://schemas.openxmlformats.org/spreadsheetml/2006/main" count="155" uniqueCount="84">
  <si>
    <t>1. AA</t>
  </si>
  <si>
    <t>2. AO</t>
  </si>
  <si>
    <t>3. EO</t>
  </si>
  <si>
    <t>4. HEO</t>
  </si>
  <si>
    <t>5. SEO</t>
  </si>
  <si>
    <t>6. G7</t>
  </si>
  <si>
    <t>7. G6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</si>
  <si>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</si>
  <si>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</si>
  <si>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</si>
  <si>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</si>
  <si>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</si>
  <si>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</si>
  <si>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</si>
  <si>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</si>
  <si>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</si>
  <si>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</si>
  <si>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</si>
  <si>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</si>
  <si>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</si>
  <si>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</si>
  <si>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</si>
  <si>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</si>
  <si>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</si>
  <si>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</si>
  <si>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</si>
  <si>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</si>
  <si>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</si>
  <si>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</si>
  <si>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</si>
  <si>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</si>
  <si>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</si>
  <si>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</si>
  <si>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</si>
  <si>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</si>
  <si>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</si>
  <si>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</si>
  <si>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</si>
  <si>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</si>
  <si>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</si>
  <si>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</si>
  <si>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</si>
  <si>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</si>
  <si>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</si>
  <si>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t>Location</t>
  </si>
  <si>
    <t>Table 6.1.1: Breakdown of employees by Age Bands</t>
  </si>
  <si>
    <t>Table 6.1.2: Breakdown of employees by Disability</t>
  </si>
  <si>
    <t>Table 6.1.3: Breakdown of employees by Marriage and Civil Partnership</t>
  </si>
  <si>
    <t>Disability</t>
  </si>
  <si>
    <t>Ethnicity</t>
  </si>
  <si>
    <t>Religious Belief</t>
  </si>
  <si>
    <t>Sexual Orientation</t>
  </si>
  <si>
    <t>8. SCS</t>
  </si>
  <si>
    <t>Overseas</t>
  </si>
  <si>
    <t>Table 6.1.1 Age Bands</t>
  </si>
  <si>
    <t>Table 6.1.2 Disability</t>
  </si>
  <si>
    <t>Table 6.1.3 Marriage and Civil Partnership</t>
  </si>
  <si>
    <t>Married / In A Civil Partnership</t>
  </si>
  <si>
    <t>Single</t>
  </si>
  <si>
    <t>Marital Status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</si>
  <si>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Manual spreadsheets from individual business areas validated and cleansed against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</si>
  <si>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</si>
  <si>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t>16-24</t>
  </si>
  <si>
    <t>Table 6.1.4: Breakdown of employees by Race</t>
  </si>
  <si>
    <t>Table 6.1.5: Breakdown of employees by Religion</t>
  </si>
  <si>
    <t>Table 6.1.6: Breakdown of employees by Sex</t>
  </si>
  <si>
    <t>Table 6.1.7: Breakdown of employees by Sexual Orientation</t>
  </si>
  <si>
    <t>Table 6.1.8: Breakdown of employees by Grade</t>
  </si>
  <si>
    <t>Table 6.1.9: Breakdown of employees by Location</t>
  </si>
  <si>
    <t>Table 6.1.10: Breakdown of employees by Work Pattern</t>
  </si>
  <si>
    <t>Table 6.1.5 Religion</t>
  </si>
  <si>
    <t>Table 6.1.7 Sexual Orientation</t>
  </si>
  <si>
    <t>Table 6.1.8 Grade</t>
  </si>
  <si>
    <t>Table 6.1.9 Location</t>
  </si>
  <si>
    <t>Table 6.1.4 Race</t>
  </si>
  <si>
    <t>Other Religious Beliefs</t>
  </si>
  <si>
    <t>Table 6.1.6 Sex</t>
  </si>
  <si>
    <t>Sex</t>
  </si>
  <si>
    <t>Table 6.1.10 Work Pattern</t>
  </si>
  <si>
    <t>Work Pattern</t>
  </si>
  <si>
    <t>Employment Monitoring Report 2013 - Section 6: 1 Dispute Resolution</t>
  </si>
  <si>
    <t>East Midlands</t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</si>
  <si>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1st April 2012 to 31st March 2013.  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</si>
  <si>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had raised a grievance case that had an outcome date during the period.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</si>
</sst>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left" vertical="center"/>
    </xf>
    <xf numFmtId="164" fontId="0" fillId="33" borderId="10" xfId="0" applyNumberFormat="1" applyFont="1" applyFill="1" applyBorder="1" applyAlignment="1">
      <alignment horizontal="right" wrapText="1"/>
    </xf>
    <xf numFmtId="9" fontId="26" fillId="35" borderId="10" xfId="0" applyNumberFormat="1" applyFont="1" applyFill="1" applyBorder="1" applyAlignment="1">
      <alignment horizontal="right" vertical="center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9" fillId="33" borderId="10" xfId="0" applyNumberFormat="1" applyFont="1" applyFill="1" applyBorder="1" applyAlignment="1">
      <alignment horizontal="right" vertical="center"/>
    </xf>
    <xf numFmtId="164" fontId="26" fillId="34" borderId="10" xfId="0" applyNumberFormat="1" applyFont="1" applyFill="1" applyBorder="1" applyAlignment="1">
      <alignment horizontal="right" vertical="center"/>
    </xf>
    <xf numFmtId="16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164" fontId="0" fillId="0" borderId="0" xfId="0" applyNumberFormat="1" applyFont="1"/>
    <xf numFmtId="0" fontId="23" fillId="0" borderId="11" xfId="0" applyFont="1" applyBorder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/>
  </sheetViews>
  <sheetFormatPr defaultRowHeight="15"/>
  <cols>
    <col min="1" max="1" width="65.44140625" bestFit="1" customWidth="1"/>
  </cols>
  <sheetData>
    <row r="1" spans="1:1" ht="15.75">
      <c r="A1" s="2" t="s">
        <v>80</v>
      </c>
    </row>
    <row r="3" spans="1:1">
      <c r="A3" s="3" t="s">
        <v>45</v>
      </c>
    </row>
    <row r="4" spans="1:1">
      <c r="A4" s="3" t="s">
        <v>46</v>
      </c>
    </row>
    <row r="5" spans="1:1">
      <c r="A5" s="3" t="s">
        <v>47</v>
      </c>
    </row>
    <row r="6" spans="1:1">
      <c r="A6" s="3" t="s">
        <v>63</v>
      </c>
    </row>
    <row r="7" spans="1:1">
      <c r="A7" s="3" t="s">
        <v>64</v>
      </c>
    </row>
    <row r="8" spans="1:1">
      <c r="A8" s="3" t="s">
        <v>65</v>
      </c>
    </row>
    <row r="9" spans="1:1">
      <c r="A9" s="3" t="s">
        <v>66</v>
      </c>
    </row>
    <row r="10" spans="1:1">
      <c r="A10" s="3" t="s">
        <v>67</v>
      </c>
    </row>
    <row r="11" spans="1:1">
      <c r="A11" s="3" t="s">
        <v>68</v>
      </c>
    </row>
    <row r="12" spans="1:1">
      <c r="A12" s="3" t="s">
        <v>69</v>
      </c>
    </row>
  </sheetData>
  <hyperlinks>
    <hyperlink ref="A3" location="'Table 6.1.1'!A1" display="Table 6.1.1: Breakdown of employees by Age Bands"/>
    <hyperlink ref="A4" location="'Table 6.1.2'!A1" display="Table 6.1.2: Breakdown of employees by Disability"/>
    <hyperlink ref="A5" location="'Table 6.1.3'!A1" display="Table 6.1.3: Breakdown of employees by Marriage and Civil Partnership"/>
    <hyperlink ref="A6" location="'Table 6.1.4'!A1" display="Table 6.1.4: Breakdown of employees by Race"/>
    <hyperlink ref="A7" location="'Table 6.1.5'!A1" display="Table 6.1.5: Breakdown of employees by Religion"/>
    <hyperlink ref="A8" location="'Table 6.1.6'!A1" display="Table 6.1.6: Breakdown of employees by Sex"/>
    <hyperlink ref="A9" location="'Table 6.1.7'!A1" display="Table 6.1.7: Breakdown of employees by Sexual Orientation"/>
    <hyperlink ref="A10" location="'Table 6.1.8'!A1" display="Table 6.1.8: Breakdown of employees by Grade"/>
    <hyperlink ref="A11" location="'Table 6.2.9'!A1" display="Table 6.1.9: Breakdown of employees by Location"/>
    <hyperlink ref="A12" location="'Table 6.1.10'!A1" display="Table 6.1.10: Breakdown of employees by Work Pattern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topLeftCell="A7" workbookViewId="0">
      <selection activeCell="A2" sqref="A2:D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9" ht="15.75" customHeight="1">
      <c r="A1" s="12" t="s">
        <v>39</v>
      </c>
      <c r="B1" s="13"/>
      <c r="C1" s="13"/>
      <c r="D1" s="13"/>
      <c r="E1" s="13"/>
      <c r="F1" s="13"/>
      <c r="G1" s="13"/>
      <c r="H1" s="13"/>
      <c r="I1" s="13"/>
    </row>
    <row r="2" spans="1:9" ht="15.75" customHeight="1">
      <c r="A2" s="26" t="s">
        <v>73</v>
      </c>
      <c r="B2" s="26"/>
      <c r="C2" s="26"/>
      <c r="D2" s="26"/>
    </row>
    <row r="3" spans="1:9" ht="15.75" customHeight="1">
      <c r="A3" s="15" t="s">
        <v>44</v>
      </c>
      <c r="B3" s="14">
        <v>2013</v>
      </c>
      <c r="C3" s="14">
        <v>2012</v>
      </c>
      <c r="D3" s="14" t="s">
        <v>20</v>
      </c>
    </row>
    <row r="4" spans="1:9" ht="15.75" customHeight="1">
      <c r="A4" s="7" t="s">
        <v>81</v>
      </c>
      <c r="B4" s="17">
        <v>4.329004329004329E-3</v>
      </c>
      <c r="C4" s="17"/>
      <c r="D4" s="17">
        <f t="shared" ref="D4:D18" si="0">B4-C4</f>
        <v>4.329004329004329E-3</v>
      </c>
    </row>
    <row r="5" spans="1:9" ht="15.75" customHeight="1">
      <c r="A5" s="7" t="s">
        <v>7</v>
      </c>
      <c r="B5" s="17">
        <v>8.658008658008658E-3</v>
      </c>
      <c r="C5" s="17">
        <v>4.0404040404040407E-2</v>
      </c>
      <c r="D5" s="17">
        <f t="shared" si="0"/>
        <v>-3.1746031746031751E-2</v>
      </c>
    </row>
    <row r="6" spans="1:9" ht="15.75" customHeight="1">
      <c r="A6" s="7" t="s">
        <v>8</v>
      </c>
      <c r="B6" s="17">
        <v>0.69696969696969702</v>
      </c>
      <c r="C6" s="17">
        <v>0.63636363636363635</v>
      </c>
      <c r="D6" s="17">
        <f t="shared" si="0"/>
        <v>6.0606060606060663E-2</v>
      </c>
    </row>
    <row r="7" spans="1:9" ht="15.75" customHeight="1">
      <c r="A7" s="7" t="s">
        <v>9</v>
      </c>
      <c r="B7" s="17">
        <v>2.1645021645021644E-2</v>
      </c>
      <c r="C7" s="17">
        <v>2.0202020202020204E-2</v>
      </c>
      <c r="D7" s="17">
        <f>B7-C7</f>
        <v>1.4430014430014404E-3</v>
      </c>
    </row>
    <row r="8" spans="1:9" ht="15.75" customHeight="1">
      <c r="A8" s="7" t="s">
        <v>10</v>
      </c>
      <c r="B8" s="17">
        <v>0.10822510822510822</v>
      </c>
      <c r="C8" s="17">
        <v>0.12121212121212122</v>
      </c>
      <c r="D8" s="17">
        <f t="shared" si="0"/>
        <v>-1.2987012987012991E-2</v>
      </c>
    </row>
    <row r="9" spans="1:9" ht="15.75" customHeight="1">
      <c r="A9" s="7" t="s">
        <v>11</v>
      </c>
      <c r="B9" s="17">
        <v>3.4632034632034632E-2</v>
      </c>
      <c r="C9" s="17">
        <v>1.0101010101010102E-2</v>
      </c>
      <c r="D9" s="17">
        <f t="shared" si="0"/>
        <v>2.4531024531024528E-2</v>
      </c>
    </row>
    <row r="10" spans="1:9" ht="15.75" customHeight="1">
      <c r="A10" s="7" t="s">
        <v>12</v>
      </c>
      <c r="B10" s="17"/>
      <c r="C10" s="17"/>
      <c r="D10" s="17">
        <f t="shared" si="0"/>
        <v>0</v>
      </c>
    </row>
    <row r="11" spans="1:9" ht="15.75" customHeight="1">
      <c r="A11" s="7" t="s">
        <v>13</v>
      </c>
      <c r="B11" s="17">
        <v>2.1645021645021644E-2</v>
      </c>
      <c r="C11" s="17">
        <v>3.0303030303030304E-2</v>
      </c>
      <c r="D11" s="17">
        <f t="shared" si="0"/>
        <v>-8.6580086580086597E-3</v>
      </c>
    </row>
    <row r="12" spans="1:9" ht="15.75" customHeight="1">
      <c r="A12" s="7" t="s">
        <v>14</v>
      </c>
      <c r="B12" s="17">
        <v>4.7619047619047616E-2</v>
      </c>
      <c r="C12" s="17">
        <v>0.10101010101010101</v>
      </c>
      <c r="D12" s="17">
        <f t="shared" si="0"/>
        <v>-5.3391053391053392E-2</v>
      </c>
      <c r="E12" s="25"/>
    </row>
    <row r="13" spans="1:9" ht="15.75" customHeight="1">
      <c r="A13" s="9" t="s">
        <v>27</v>
      </c>
      <c r="B13" s="19">
        <f>SUM(B5:B12)</f>
        <v>0.93939393939393967</v>
      </c>
      <c r="C13" s="19">
        <v>0.96969696969696961</v>
      </c>
      <c r="D13" s="19">
        <f t="shared" si="0"/>
        <v>-3.0303030303029943E-2</v>
      </c>
    </row>
    <row r="14" spans="1:9" ht="15.75" customHeight="1">
      <c r="A14" s="7" t="s">
        <v>15</v>
      </c>
      <c r="B14" s="17">
        <v>2.5974025974025976E-2</v>
      </c>
      <c r="C14" s="17">
        <v>1.0101010101010102E-2</v>
      </c>
      <c r="D14" s="17">
        <f t="shared" si="0"/>
        <v>1.5873015873015872E-2</v>
      </c>
    </row>
    <row r="15" spans="1:9" ht="15.75" customHeight="1">
      <c r="A15" s="7" t="s">
        <v>16</v>
      </c>
      <c r="B15" s="17">
        <v>2.1645021645021644E-2</v>
      </c>
      <c r="C15" s="17">
        <v>0</v>
      </c>
      <c r="D15" s="17">
        <f t="shared" si="0"/>
        <v>2.1645021645021644E-2</v>
      </c>
    </row>
    <row r="16" spans="1:9" ht="15.75" customHeight="1">
      <c r="A16" s="16" t="s">
        <v>17</v>
      </c>
      <c r="B16" s="17">
        <v>4.329004329004329E-3</v>
      </c>
      <c r="C16" s="17">
        <v>1.0101010101010102E-2</v>
      </c>
      <c r="D16" s="17">
        <f t="shared" si="0"/>
        <v>-5.7720057720057729E-3</v>
      </c>
    </row>
    <row r="17" spans="1:7" ht="15.75" customHeight="1">
      <c r="A17" s="16" t="s">
        <v>53</v>
      </c>
      <c r="B17" s="17">
        <v>4.329004329004329E-3</v>
      </c>
      <c r="C17" s="17">
        <v>2.0202020202020204E-2</v>
      </c>
      <c r="D17" s="17">
        <f t="shared" si="0"/>
        <v>-1.5873015873015876E-2</v>
      </c>
    </row>
    <row r="18" spans="1:7" ht="15.75" customHeight="1">
      <c r="A18" s="9" t="s">
        <v>26</v>
      </c>
      <c r="B18" s="18">
        <v>1</v>
      </c>
      <c r="C18" s="18">
        <v>1</v>
      </c>
      <c r="D18" s="18">
        <f t="shared" si="0"/>
        <v>0</v>
      </c>
    </row>
    <row r="20" spans="1:7" ht="26.25" customHeight="1">
      <c r="A20" s="27" t="s">
        <v>60</v>
      </c>
      <c r="B20" s="27"/>
      <c r="C20" s="27"/>
      <c r="D20" s="27"/>
      <c r="E20" s="27"/>
      <c r="F20" s="27"/>
      <c r="G20" s="27"/>
    </row>
    <row r="21" spans="1:7" ht="15.75" customHeight="1">
      <c r="A21" s="27" t="s">
        <v>82</v>
      </c>
      <c r="B21" s="27"/>
      <c r="C21" s="27"/>
      <c r="D21" s="27"/>
      <c r="E21" s="27"/>
      <c r="F21" s="27"/>
      <c r="G21" s="27"/>
    </row>
    <row r="22" spans="1:7" ht="15.75" customHeight="1">
      <c r="A22" s="27" t="s">
        <v>43</v>
      </c>
      <c r="B22" s="27"/>
      <c r="C22" s="27"/>
      <c r="D22" s="27"/>
      <c r="E22" s="27"/>
      <c r="F22" s="27"/>
      <c r="G22" s="27"/>
    </row>
    <row r="23" spans="1:7" ht="27.75" customHeight="1">
      <c r="A23" s="27" t="s">
        <v>61</v>
      </c>
      <c r="B23" s="27"/>
      <c r="C23" s="27"/>
      <c r="D23" s="27"/>
      <c r="E23" s="27"/>
      <c r="F23" s="27"/>
      <c r="G23" s="27"/>
    </row>
    <row r="24" spans="1:7" ht="27.75" customHeight="1">
      <c r="A24" s="27" t="s">
        <v>83</v>
      </c>
      <c r="B24" s="27"/>
      <c r="C24" s="27"/>
      <c r="D24" s="27"/>
      <c r="E24" s="27"/>
      <c r="F24" s="27"/>
      <c r="G24" s="27"/>
    </row>
  </sheetData>
  <mergeCells count="6">
    <mergeCell ref="A2:D2"/>
    <mergeCell ref="A21:G21"/>
    <mergeCell ref="A22:G22"/>
    <mergeCell ref="A23:G23"/>
    <mergeCell ref="A24:G24"/>
    <mergeCell ref="A20:G20"/>
  </mergeCells>
  <hyperlinks>
    <hyperlink ref="A1" location="Contents!A1" display="Back to Contents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D2"/>
    </sheetView>
  </sheetViews>
  <sheetFormatPr defaultRowHeight="15"/>
  <cols>
    <col min="1" max="1" width="14.77734375" bestFit="1" customWidth="1"/>
  </cols>
  <sheetData>
    <row r="1" spans="1:7">
      <c r="A1" s="12" t="s">
        <v>39</v>
      </c>
    </row>
    <row r="2" spans="1:7" ht="15.75" customHeight="1">
      <c r="A2" s="26" t="s">
        <v>78</v>
      </c>
      <c r="B2" s="26"/>
      <c r="C2" s="26"/>
      <c r="D2" s="26"/>
    </row>
    <row r="3" spans="1:7" ht="15.75">
      <c r="A3" s="15" t="s">
        <v>79</v>
      </c>
      <c r="B3" s="6">
        <v>2013</v>
      </c>
      <c r="C3" s="6">
        <v>2012</v>
      </c>
      <c r="D3" s="6" t="s">
        <v>20</v>
      </c>
    </row>
    <row r="4" spans="1:7">
      <c r="A4" s="7" t="s">
        <v>42</v>
      </c>
      <c r="B4" s="17">
        <v>0.17241379310344829</v>
      </c>
      <c r="C4" s="17">
        <v>0.13131313131313133</v>
      </c>
      <c r="D4" s="17">
        <f>B4-C4</f>
        <v>4.1100661790316961E-2</v>
      </c>
    </row>
    <row r="5" spans="1:7">
      <c r="A5" s="7" t="s">
        <v>41</v>
      </c>
      <c r="B5" s="17">
        <v>0.82758620689655171</v>
      </c>
      <c r="C5" s="17">
        <v>0.86868686868686873</v>
      </c>
      <c r="D5" s="17">
        <f>B5-C5</f>
        <v>-4.1100661790317017E-2</v>
      </c>
    </row>
    <row r="6" spans="1:7" ht="15.75">
      <c r="A6" s="9" t="s">
        <v>26</v>
      </c>
      <c r="B6" s="24">
        <v>1</v>
      </c>
      <c r="C6" s="24">
        <v>1</v>
      </c>
      <c r="D6" s="24">
        <f t="shared" ref="D6" si="0">B6-C6</f>
        <v>0</v>
      </c>
    </row>
    <row r="8" spans="1:7" ht="27" customHeight="1">
      <c r="A8" s="27" t="s">
        <v>60</v>
      </c>
      <c r="B8" s="27"/>
      <c r="C8" s="27"/>
      <c r="D8" s="27"/>
      <c r="E8" s="27"/>
      <c r="F8" s="27"/>
      <c r="G8" s="27"/>
    </row>
    <row r="9" spans="1:7" ht="15" customHeight="1">
      <c r="A9" s="27" t="s">
        <v>82</v>
      </c>
      <c r="B9" s="27"/>
      <c r="C9" s="27"/>
      <c r="D9" s="27"/>
      <c r="E9" s="27"/>
      <c r="F9" s="27"/>
      <c r="G9" s="27"/>
    </row>
    <row r="10" spans="1:7" ht="15" customHeight="1">
      <c r="A10" s="27" t="s">
        <v>43</v>
      </c>
      <c r="B10" s="27"/>
      <c r="C10" s="27"/>
      <c r="D10" s="27"/>
      <c r="E10" s="27"/>
      <c r="F10" s="27"/>
      <c r="G10" s="27"/>
    </row>
    <row r="11" spans="1:7" ht="28.5" customHeight="1">
      <c r="A11" s="27" t="s">
        <v>61</v>
      </c>
      <c r="B11" s="27"/>
      <c r="C11" s="27"/>
      <c r="D11" s="27"/>
      <c r="E11" s="27"/>
      <c r="F11" s="27"/>
      <c r="G11" s="27"/>
    </row>
    <row r="12" spans="1:7" ht="29.25" customHeight="1">
      <c r="A12" s="27" t="s">
        <v>83</v>
      </c>
      <c r="B12" s="27"/>
      <c r="C12" s="27"/>
      <c r="D12" s="27"/>
      <c r="E12" s="27"/>
      <c r="F12" s="27"/>
      <c r="G12" s="27"/>
    </row>
  </sheetData>
  <mergeCells count="6">
    <mergeCell ref="A2:D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2" t="s">
        <v>39</v>
      </c>
    </row>
    <row r="2" spans="1:10" ht="15.75" customHeight="1">
      <c r="A2" s="26" t="s">
        <v>54</v>
      </c>
      <c r="B2" s="26"/>
      <c r="C2" s="26"/>
      <c r="D2" s="26"/>
      <c r="E2" s="13"/>
      <c r="F2" s="13"/>
      <c r="G2" s="13"/>
      <c r="H2" s="13"/>
      <c r="I2" s="13"/>
      <c r="J2" s="13"/>
    </row>
    <row r="3" spans="1:10" ht="15.75" customHeight="1">
      <c r="A3" s="15" t="s">
        <v>28</v>
      </c>
      <c r="B3" s="14">
        <v>2013</v>
      </c>
      <c r="C3" s="14">
        <v>2012</v>
      </c>
      <c r="D3" s="14" t="s">
        <v>20</v>
      </c>
    </row>
    <row r="4" spans="1:10" ht="15.75" customHeight="1">
      <c r="A4" s="7" t="s">
        <v>62</v>
      </c>
      <c r="B4" s="17">
        <v>4.329004329004329E-3</v>
      </c>
      <c r="C4" s="17">
        <v>4.8899755501222494E-3</v>
      </c>
      <c r="D4" s="17">
        <f>B4-C4</f>
        <v>-5.6097122111792037E-4</v>
      </c>
    </row>
    <row r="5" spans="1:10" ht="15.75" customHeight="1">
      <c r="A5" s="7" t="s">
        <v>29</v>
      </c>
      <c r="B5" s="17">
        <v>3.0303030303030304E-2</v>
      </c>
      <c r="C5" s="17">
        <v>0.1111111111111111</v>
      </c>
      <c r="D5" s="17">
        <f t="shared" ref="D5:D13" si="0">B5-C5</f>
        <v>-8.0808080808080801E-2</v>
      </c>
    </row>
    <row r="6" spans="1:10" ht="15.75" customHeight="1">
      <c r="A6" s="7" t="s">
        <v>30</v>
      </c>
      <c r="B6" s="17">
        <v>0.16883116883116883</v>
      </c>
      <c r="C6" s="17">
        <v>9.0909090909090912E-2</v>
      </c>
      <c r="D6" s="17">
        <f t="shared" si="0"/>
        <v>7.792207792207792E-2</v>
      </c>
    </row>
    <row r="7" spans="1:10" ht="15.75" customHeight="1">
      <c r="A7" s="7" t="s">
        <v>31</v>
      </c>
      <c r="B7" s="17">
        <v>0.20779220779220781</v>
      </c>
      <c r="C7" s="17">
        <v>0.27272727272727271</v>
      </c>
      <c r="D7" s="17">
        <f t="shared" si="0"/>
        <v>-6.4935064935064901E-2</v>
      </c>
    </row>
    <row r="8" spans="1:10" ht="15.75" customHeight="1">
      <c r="A8" s="7" t="s">
        <v>32</v>
      </c>
      <c r="B8" s="17">
        <v>0.16883116883116883</v>
      </c>
      <c r="C8" s="17">
        <v>0.10101010101010101</v>
      </c>
      <c r="D8" s="17">
        <f t="shared" si="0"/>
        <v>6.7821067821067824E-2</v>
      </c>
    </row>
    <row r="9" spans="1:10" ht="15.75" customHeight="1">
      <c r="A9" s="7" t="s">
        <v>33</v>
      </c>
      <c r="B9" s="17">
        <v>0.17316017316017315</v>
      </c>
      <c r="C9" s="17">
        <v>0.25252525252525254</v>
      </c>
      <c r="D9" s="17">
        <f t="shared" si="0"/>
        <v>-7.9365079365079388E-2</v>
      </c>
    </row>
    <row r="10" spans="1:10" ht="15.75" customHeight="1">
      <c r="A10" s="7" t="s">
        <v>34</v>
      </c>
      <c r="B10" s="17">
        <v>0.12554112554112554</v>
      </c>
      <c r="C10" s="17">
        <v>8.0808080808080815E-2</v>
      </c>
      <c r="D10" s="17">
        <f t="shared" si="0"/>
        <v>4.4733044733044722E-2</v>
      </c>
    </row>
    <row r="11" spans="1:10" ht="15.75" customHeight="1">
      <c r="A11" s="7" t="s">
        <v>35</v>
      </c>
      <c r="B11" s="17">
        <v>9.0909090909090912E-2</v>
      </c>
      <c r="C11" s="17">
        <v>6.0606060606060608E-2</v>
      </c>
      <c r="D11" s="17">
        <f t="shared" si="0"/>
        <v>3.0303030303030304E-2</v>
      </c>
    </row>
    <row r="12" spans="1:10" ht="15.75" customHeight="1">
      <c r="A12" s="7" t="s">
        <v>36</v>
      </c>
      <c r="B12" s="17">
        <v>3.0303030303030304E-2</v>
      </c>
      <c r="C12" s="17">
        <v>3.0303030303030304E-2</v>
      </c>
      <c r="D12" s="17">
        <f t="shared" si="0"/>
        <v>0</v>
      </c>
    </row>
    <row r="13" spans="1:10" ht="15.75" customHeight="1">
      <c r="A13" s="9" t="s">
        <v>26</v>
      </c>
      <c r="B13" s="19">
        <v>1</v>
      </c>
      <c r="C13" s="19">
        <v>1</v>
      </c>
      <c r="D13" s="19">
        <f t="shared" si="0"/>
        <v>0</v>
      </c>
    </row>
    <row r="15" spans="1:10" ht="27" customHeight="1">
      <c r="A15" s="27" t="s">
        <v>60</v>
      </c>
      <c r="B15" s="27"/>
      <c r="C15" s="27"/>
      <c r="D15" s="27"/>
      <c r="E15" s="27"/>
      <c r="F15" s="27"/>
      <c r="G15" s="27"/>
    </row>
    <row r="16" spans="1:10" ht="15.75" customHeight="1">
      <c r="A16" s="27" t="s">
        <v>82</v>
      </c>
      <c r="B16" s="27"/>
      <c r="C16" s="27"/>
      <c r="D16" s="27"/>
      <c r="E16" s="27"/>
      <c r="F16" s="27"/>
      <c r="G16" s="27"/>
    </row>
    <row r="17" spans="1:7" ht="15.75" customHeight="1">
      <c r="A17" s="27" t="s">
        <v>43</v>
      </c>
      <c r="B17" s="27"/>
      <c r="C17" s="27"/>
      <c r="D17" s="27"/>
      <c r="E17" s="27"/>
      <c r="F17" s="27"/>
      <c r="G17" s="27"/>
    </row>
    <row r="18" spans="1:7" ht="27" customHeight="1">
      <c r="A18" s="27" t="s">
        <v>61</v>
      </c>
      <c r="B18" s="27"/>
      <c r="C18" s="27"/>
      <c r="D18" s="27"/>
      <c r="E18" s="27"/>
      <c r="F18" s="27"/>
      <c r="G18" s="27"/>
    </row>
    <row r="19" spans="1:7" ht="28.5" customHeight="1">
      <c r="A19" s="27" t="s">
        <v>83</v>
      </c>
      <c r="B19" s="27"/>
      <c r="C19" s="27"/>
      <c r="D19" s="27"/>
      <c r="E19" s="27"/>
      <c r="F19" s="27"/>
      <c r="G19" s="27"/>
    </row>
  </sheetData>
  <mergeCells count="6">
    <mergeCell ref="A2:D2"/>
    <mergeCell ref="A16:G16"/>
    <mergeCell ref="A17:G17"/>
    <mergeCell ref="A18:G18"/>
    <mergeCell ref="A19:G19"/>
    <mergeCell ref="A15:G15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D2"/>
    </sheetView>
  </sheetViews>
  <sheetFormatPr defaultRowHeight="15"/>
  <cols>
    <col min="1" max="1" width="11.6640625" bestFit="1" customWidth="1"/>
  </cols>
  <sheetData>
    <row r="1" spans="1:7">
      <c r="A1" s="12" t="s">
        <v>39</v>
      </c>
    </row>
    <row r="2" spans="1:7" ht="15.75" customHeight="1">
      <c r="A2" s="26" t="s">
        <v>55</v>
      </c>
      <c r="B2" s="26"/>
      <c r="C2" s="26"/>
      <c r="D2" s="26"/>
    </row>
    <row r="3" spans="1:7" ht="15.75">
      <c r="A3" s="5" t="s">
        <v>48</v>
      </c>
      <c r="B3" s="6">
        <v>2013</v>
      </c>
      <c r="C3" s="6">
        <v>2012</v>
      </c>
      <c r="D3" s="6" t="s">
        <v>20</v>
      </c>
    </row>
    <row r="4" spans="1:7">
      <c r="A4" s="7" t="s">
        <v>22</v>
      </c>
      <c r="B4" s="21">
        <v>0.21105527638190955</v>
      </c>
      <c r="C4" s="21">
        <v>7.6086956521739135E-2</v>
      </c>
      <c r="D4" s="21">
        <f t="shared" ref="D4:D6" si="0">B4-C4</f>
        <v>0.13496831986017041</v>
      </c>
    </row>
    <row r="5" spans="1:7">
      <c r="A5" s="7" t="s">
        <v>23</v>
      </c>
      <c r="B5" s="21">
        <v>0.78894472361809043</v>
      </c>
      <c r="C5" s="21">
        <v>0.92391304347826086</v>
      </c>
      <c r="D5" s="21">
        <f t="shared" si="0"/>
        <v>-0.13496831986017044</v>
      </c>
    </row>
    <row r="6" spans="1:7" ht="15.75">
      <c r="A6" s="9" t="s">
        <v>26</v>
      </c>
      <c r="B6" s="22">
        <v>1</v>
      </c>
      <c r="C6" s="22">
        <v>1</v>
      </c>
      <c r="D6" s="22">
        <f t="shared" si="0"/>
        <v>0</v>
      </c>
    </row>
    <row r="8" spans="1:7" ht="27" customHeight="1">
      <c r="A8" s="27" t="s">
        <v>60</v>
      </c>
      <c r="B8" s="27"/>
      <c r="C8" s="27"/>
      <c r="D8" s="27"/>
      <c r="E8" s="27"/>
      <c r="F8" s="27"/>
      <c r="G8" s="27"/>
    </row>
    <row r="9" spans="1:7" ht="15" customHeight="1">
      <c r="A9" s="27" t="s">
        <v>82</v>
      </c>
      <c r="B9" s="27"/>
      <c r="C9" s="27"/>
      <c r="D9" s="27"/>
      <c r="E9" s="27"/>
      <c r="F9" s="27"/>
      <c r="G9" s="27"/>
    </row>
    <row r="10" spans="1:7" ht="15" customHeight="1">
      <c r="A10" s="27" t="s">
        <v>43</v>
      </c>
      <c r="B10" s="27"/>
      <c r="C10" s="27"/>
      <c r="D10" s="27"/>
      <c r="E10" s="27"/>
      <c r="F10" s="27"/>
      <c r="G10" s="27"/>
    </row>
    <row r="11" spans="1:7" ht="29.25" customHeight="1">
      <c r="A11" s="27" t="s">
        <v>61</v>
      </c>
      <c r="B11" s="27"/>
      <c r="C11" s="27"/>
      <c r="D11" s="27"/>
      <c r="E11" s="27"/>
      <c r="F11" s="27"/>
      <c r="G11" s="27"/>
    </row>
    <row r="12" spans="1:7" ht="28.5" customHeight="1">
      <c r="A12" s="27" t="s">
        <v>83</v>
      </c>
      <c r="B12" s="27"/>
      <c r="C12" s="27"/>
      <c r="D12" s="27"/>
      <c r="E12" s="27"/>
      <c r="F12" s="27"/>
      <c r="G12" s="27"/>
    </row>
  </sheetData>
  <mergeCells count="6">
    <mergeCell ref="A2:D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D2"/>
    </sheetView>
  </sheetViews>
  <sheetFormatPr defaultRowHeight="15"/>
  <cols>
    <col min="1" max="1" width="27.5546875" customWidth="1"/>
    <col min="2" max="2" width="8.77734375" customWidth="1"/>
  </cols>
  <sheetData>
    <row r="1" spans="1:7">
      <c r="A1" s="12" t="s">
        <v>39</v>
      </c>
    </row>
    <row r="2" spans="1:7" ht="15.75" customHeight="1">
      <c r="A2" s="26" t="s">
        <v>56</v>
      </c>
      <c r="B2" s="26"/>
      <c r="C2" s="13"/>
      <c r="D2" s="13"/>
      <c r="E2" s="13"/>
      <c r="F2" s="13"/>
      <c r="G2" s="13"/>
    </row>
    <row r="3" spans="1:7" ht="15.75">
      <c r="A3" s="5" t="s">
        <v>59</v>
      </c>
      <c r="B3" s="14">
        <v>2013</v>
      </c>
    </row>
    <row r="4" spans="1:7">
      <c r="A4" s="7" t="s">
        <v>57</v>
      </c>
      <c r="B4" s="21">
        <v>0.57333333333333336</v>
      </c>
    </row>
    <row r="5" spans="1:7">
      <c r="A5" s="7" t="s">
        <v>58</v>
      </c>
      <c r="B5" s="21">
        <v>0.42666666666666669</v>
      </c>
    </row>
    <row r="6" spans="1:7" ht="15.75">
      <c r="A6" s="9" t="s">
        <v>26</v>
      </c>
      <c r="B6" s="22">
        <v>1</v>
      </c>
    </row>
    <row r="8" spans="1:7" ht="29.25" customHeight="1">
      <c r="A8" s="27" t="s">
        <v>60</v>
      </c>
      <c r="B8" s="27"/>
      <c r="C8" s="27"/>
      <c r="D8" s="27"/>
      <c r="E8" s="27"/>
      <c r="F8" s="27"/>
      <c r="G8" s="27"/>
    </row>
    <row r="9" spans="1:7" ht="15" customHeight="1">
      <c r="A9" s="27" t="s">
        <v>82</v>
      </c>
      <c r="B9" s="27"/>
      <c r="C9" s="27"/>
      <c r="D9" s="27"/>
      <c r="E9" s="27"/>
      <c r="F9" s="27"/>
      <c r="G9" s="27"/>
    </row>
    <row r="10" spans="1:7">
      <c r="A10" s="27" t="s">
        <v>43</v>
      </c>
      <c r="B10" s="27"/>
      <c r="C10" s="27"/>
      <c r="D10" s="27"/>
      <c r="E10" s="27"/>
      <c r="F10" s="27"/>
      <c r="G10" s="27"/>
    </row>
    <row r="11" spans="1:7" ht="29.25" customHeight="1">
      <c r="A11" s="27" t="s">
        <v>61</v>
      </c>
      <c r="B11" s="27"/>
      <c r="C11" s="27"/>
      <c r="D11" s="27"/>
      <c r="E11" s="27"/>
      <c r="F11" s="27"/>
      <c r="G11" s="27"/>
    </row>
    <row r="12" spans="1:7" ht="29.25" customHeight="1">
      <c r="A12" s="27" t="s">
        <v>83</v>
      </c>
      <c r="B12" s="27"/>
      <c r="C12" s="27"/>
      <c r="D12" s="27"/>
      <c r="E12" s="27"/>
      <c r="F12" s="27"/>
      <c r="G12" s="27"/>
    </row>
  </sheetData>
  <mergeCells count="6">
    <mergeCell ref="A11:G11"/>
    <mergeCell ref="A12:G12"/>
    <mergeCell ref="A2:B2"/>
    <mergeCell ref="A8:G8"/>
    <mergeCell ref="A9:G9"/>
    <mergeCell ref="A10:G10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D2"/>
    </sheetView>
  </sheetViews>
  <sheetFormatPr defaultRowHeight="15"/>
  <cols>
    <col min="1" max="1" width="12.21875" bestFit="1" customWidth="1"/>
  </cols>
  <sheetData>
    <row r="1" spans="1:7">
      <c r="A1" s="12" t="s">
        <v>39</v>
      </c>
    </row>
    <row r="2" spans="1:7" ht="15.75" customHeight="1">
      <c r="A2" s="26" t="s">
        <v>74</v>
      </c>
      <c r="B2" s="26"/>
      <c r="C2" s="26"/>
      <c r="D2" s="26"/>
      <c r="E2" s="28"/>
      <c r="F2" s="28"/>
      <c r="G2" s="28"/>
    </row>
    <row r="3" spans="1:7" ht="15.75">
      <c r="A3" s="5" t="s">
        <v>49</v>
      </c>
      <c r="B3" s="6">
        <v>2013</v>
      </c>
      <c r="C3" s="6">
        <v>2012</v>
      </c>
      <c r="D3" s="6" t="s">
        <v>20</v>
      </c>
    </row>
    <row r="4" spans="1:7">
      <c r="A4" s="7" t="s">
        <v>24</v>
      </c>
      <c r="B4" s="17">
        <v>0.39175257731958762</v>
      </c>
      <c r="C4" s="17">
        <v>0.36559139784946237</v>
      </c>
      <c r="D4" s="17">
        <f t="shared" ref="D4:D6" si="0">B4-C4</f>
        <v>2.6161179470125251E-2</v>
      </c>
    </row>
    <row r="5" spans="1:7">
      <c r="A5" s="7" t="s">
        <v>25</v>
      </c>
      <c r="B5" s="17">
        <v>0.60824742268041232</v>
      </c>
      <c r="C5" s="17">
        <v>0.63440860215053763</v>
      </c>
      <c r="D5" s="17">
        <f t="shared" si="0"/>
        <v>-2.6161179470125306E-2</v>
      </c>
    </row>
    <row r="6" spans="1:7" ht="15.75">
      <c r="A6" s="9" t="s">
        <v>26</v>
      </c>
      <c r="B6" s="19">
        <v>1</v>
      </c>
      <c r="C6" s="19">
        <v>1</v>
      </c>
      <c r="D6" s="19">
        <f t="shared" si="0"/>
        <v>0</v>
      </c>
    </row>
    <row r="8" spans="1:7" ht="27" customHeight="1">
      <c r="A8" s="27" t="s">
        <v>60</v>
      </c>
      <c r="B8" s="27"/>
      <c r="C8" s="27"/>
      <c r="D8" s="27"/>
      <c r="E8" s="27"/>
      <c r="F8" s="27"/>
      <c r="G8" s="27"/>
    </row>
    <row r="9" spans="1:7" ht="15" customHeight="1">
      <c r="A9" s="27" t="s">
        <v>82</v>
      </c>
      <c r="B9" s="27"/>
      <c r="C9" s="27"/>
      <c r="D9" s="27"/>
      <c r="E9" s="27"/>
      <c r="F9" s="27"/>
      <c r="G9" s="27"/>
    </row>
    <row r="10" spans="1:7" ht="15" customHeight="1">
      <c r="A10" s="27" t="s">
        <v>43</v>
      </c>
      <c r="B10" s="27"/>
      <c r="C10" s="27"/>
      <c r="D10" s="27"/>
      <c r="E10" s="27"/>
      <c r="F10" s="27"/>
      <c r="G10" s="27"/>
    </row>
    <row r="11" spans="1:7" ht="30" customHeight="1">
      <c r="A11" s="27" t="s">
        <v>61</v>
      </c>
      <c r="B11" s="27"/>
      <c r="C11" s="27"/>
      <c r="D11" s="27"/>
      <c r="E11" s="27"/>
      <c r="F11" s="27"/>
      <c r="G11" s="27"/>
    </row>
    <row r="12" spans="1:7" ht="29.25" customHeight="1">
      <c r="A12" s="27" t="s">
        <v>83</v>
      </c>
      <c r="B12" s="27"/>
      <c r="C12" s="27"/>
      <c r="D12" s="27"/>
      <c r="E12" s="27"/>
      <c r="F12" s="27"/>
      <c r="G12" s="27"/>
    </row>
  </sheetData>
  <mergeCells count="6">
    <mergeCell ref="A2:D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workbookViewId="0">
      <selection activeCell="A2" sqref="A2:D2"/>
    </sheetView>
  </sheetViews>
  <sheetFormatPr defaultRowHeight="15.75" customHeight="1"/>
  <cols>
    <col min="1" max="1" width="18.88671875" style="1" bestFit="1" customWidth="1"/>
    <col min="2" max="10" width="8.88671875" style="1" customWidth="1"/>
    <col min="11" max="16384" width="8.88671875" style="1"/>
  </cols>
  <sheetData>
    <row r="1" spans="1:9" ht="15.75" customHeight="1">
      <c r="A1" s="12" t="s">
        <v>39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26" t="s">
        <v>70</v>
      </c>
      <c r="B2" s="26"/>
      <c r="C2" s="26"/>
      <c r="D2" s="26"/>
      <c r="E2" s="13"/>
      <c r="F2" s="13"/>
      <c r="G2" s="13"/>
    </row>
    <row r="3" spans="1:9" ht="15.75" customHeight="1">
      <c r="A3" s="5" t="s">
        <v>50</v>
      </c>
      <c r="B3" s="6">
        <v>2013</v>
      </c>
      <c r="C3" s="6">
        <v>2012</v>
      </c>
      <c r="D3" s="6" t="s">
        <v>20</v>
      </c>
    </row>
    <row r="4" spans="1:9" ht="15.75" customHeight="1">
      <c r="A4" s="7" t="s">
        <v>75</v>
      </c>
      <c r="B4" s="17">
        <v>0.48066298342541436</v>
      </c>
      <c r="C4" s="17">
        <v>0.4606741573033708</v>
      </c>
      <c r="D4" s="17">
        <f>B4-C4</f>
        <v>1.9988826122043557E-2</v>
      </c>
    </row>
    <row r="5" spans="1:9" ht="15.75" customHeight="1">
      <c r="A5" s="7" t="s">
        <v>37</v>
      </c>
      <c r="B5" s="17">
        <v>0.51933701657458564</v>
      </c>
      <c r="C5" s="17">
        <v>0.5393258426966292</v>
      </c>
      <c r="D5" s="17">
        <f>B5-C5</f>
        <v>-1.9988826122043557E-2</v>
      </c>
    </row>
    <row r="6" spans="1:9" ht="15.75" customHeight="1">
      <c r="A6" s="9" t="s">
        <v>26</v>
      </c>
      <c r="B6" s="23">
        <v>1</v>
      </c>
      <c r="C6" s="23">
        <v>1</v>
      </c>
      <c r="D6" s="19">
        <f t="shared" ref="D6" si="0">B6-C6</f>
        <v>0</v>
      </c>
    </row>
    <row r="8" spans="1:9" ht="27" customHeight="1">
      <c r="A8" s="27" t="s">
        <v>60</v>
      </c>
      <c r="B8" s="27"/>
      <c r="C8" s="27"/>
      <c r="D8" s="27"/>
      <c r="E8" s="27"/>
      <c r="F8" s="27"/>
      <c r="G8" s="27"/>
    </row>
    <row r="9" spans="1:9" ht="15.75" customHeight="1">
      <c r="A9" s="27" t="s">
        <v>82</v>
      </c>
      <c r="B9" s="27"/>
      <c r="C9" s="27"/>
      <c r="D9" s="27"/>
      <c r="E9" s="27"/>
      <c r="F9" s="27"/>
      <c r="G9" s="27"/>
    </row>
    <row r="10" spans="1:9" ht="15.75" customHeight="1">
      <c r="A10" s="27" t="s">
        <v>43</v>
      </c>
      <c r="B10" s="27"/>
      <c r="C10" s="27"/>
      <c r="D10" s="27"/>
      <c r="E10" s="27"/>
      <c r="F10" s="27"/>
      <c r="G10" s="27"/>
    </row>
    <row r="11" spans="1:9" ht="28.5" customHeight="1">
      <c r="A11" s="27" t="s">
        <v>61</v>
      </c>
      <c r="B11" s="27"/>
      <c r="C11" s="27"/>
      <c r="D11" s="27"/>
      <c r="E11" s="27"/>
      <c r="F11" s="27"/>
      <c r="G11" s="27"/>
    </row>
    <row r="12" spans="1:9" ht="30" customHeight="1">
      <c r="A12" s="27" t="s">
        <v>83</v>
      </c>
      <c r="B12" s="27"/>
      <c r="C12" s="27"/>
      <c r="D12" s="27"/>
      <c r="E12" s="27"/>
      <c r="F12" s="27"/>
      <c r="G12" s="27"/>
    </row>
  </sheetData>
  <mergeCells count="6">
    <mergeCell ref="A2:D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workbookViewId="0">
      <selection activeCell="A2" sqref="A2:D2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2" t="s">
        <v>39</v>
      </c>
    </row>
    <row r="2" spans="1:7" ht="15.75" customHeight="1">
      <c r="A2" s="26" t="s">
        <v>76</v>
      </c>
      <c r="B2" s="26"/>
      <c r="C2" s="26"/>
      <c r="D2" s="26"/>
      <c r="E2" s="13"/>
      <c r="F2" s="13"/>
      <c r="G2" s="13"/>
    </row>
    <row r="3" spans="1:7" ht="15.75">
      <c r="A3" s="5" t="s">
        <v>77</v>
      </c>
      <c r="B3" s="6">
        <v>2013</v>
      </c>
      <c r="C3" s="6">
        <v>2012</v>
      </c>
      <c r="D3" s="6" t="s">
        <v>20</v>
      </c>
    </row>
    <row r="4" spans="1:7">
      <c r="A4" s="7" t="s">
        <v>18</v>
      </c>
      <c r="B4" s="20">
        <v>0.52155172413793105</v>
      </c>
      <c r="C4" s="20">
        <v>0.49494949494949497</v>
      </c>
      <c r="D4" s="17">
        <f t="shared" ref="D4:D6" si="0">B4-C4</f>
        <v>2.6602229188436077E-2</v>
      </c>
    </row>
    <row r="5" spans="1:7">
      <c r="A5" s="7" t="s">
        <v>19</v>
      </c>
      <c r="B5" s="20">
        <v>0.47844827586206895</v>
      </c>
      <c r="C5" s="20">
        <v>0.50505050505050508</v>
      </c>
      <c r="D5" s="17">
        <f t="shared" si="0"/>
        <v>-2.6602229188436133E-2</v>
      </c>
    </row>
    <row r="6" spans="1:7" ht="15.75">
      <c r="A6" s="9" t="s">
        <v>26</v>
      </c>
      <c r="B6" s="19">
        <v>1</v>
      </c>
      <c r="C6" s="19">
        <v>1</v>
      </c>
      <c r="D6" s="19">
        <f t="shared" si="0"/>
        <v>0</v>
      </c>
    </row>
    <row r="8" spans="1:7" ht="27" customHeight="1">
      <c r="A8" s="27" t="s">
        <v>60</v>
      </c>
      <c r="B8" s="27"/>
      <c r="C8" s="27"/>
      <c r="D8" s="27"/>
      <c r="E8" s="27"/>
      <c r="F8" s="27"/>
      <c r="G8" s="27"/>
    </row>
    <row r="9" spans="1:7" ht="15" customHeight="1">
      <c r="A9" s="27" t="s">
        <v>82</v>
      </c>
      <c r="B9" s="27"/>
      <c r="C9" s="27"/>
      <c r="D9" s="27"/>
      <c r="E9" s="27"/>
      <c r="F9" s="27"/>
      <c r="G9" s="27"/>
    </row>
    <row r="10" spans="1:7" ht="15" customHeight="1">
      <c r="A10" s="27" t="s">
        <v>43</v>
      </c>
      <c r="B10" s="27"/>
      <c r="C10" s="27"/>
      <c r="D10" s="27"/>
      <c r="E10" s="27"/>
      <c r="F10" s="27"/>
      <c r="G10" s="27"/>
    </row>
    <row r="11" spans="1:7" ht="41.25" customHeight="1">
      <c r="A11" s="27" t="s">
        <v>61</v>
      </c>
      <c r="B11" s="27"/>
      <c r="C11" s="27"/>
      <c r="D11" s="27"/>
      <c r="E11" s="27"/>
      <c r="F11" s="27"/>
      <c r="G11" s="27"/>
    </row>
    <row r="12" spans="1:7" ht="30.75" customHeight="1">
      <c r="A12" s="27" t="s">
        <v>83</v>
      </c>
      <c r="B12" s="27"/>
      <c r="C12" s="27"/>
      <c r="D12" s="27"/>
      <c r="E12" s="27"/>
      <c r="F12" s="27"/>
      <c r="G12" s="27"/>
    </row>
  </sheetData>
  <mergeCells count="6">
    <mergeCell ref="A2:D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workbookViewId="0">
      <selection activeCell="A2" sqref="A2:D2"/>
    </sheetView>
  </sheetViews>
  <sheetFormatPr defaultRowHeight="15.75" customHeight="1"/>
  <cols>
    <col min="1" max="1" width="20.44140625" style="1" bestFit="1" customWidth="1"/>
    <col min="2" max="10" width="8.88671875" style="1" customWidth="1"/>
    <col min="11" max="16384" width="8.88671875" style="1"/>
  </cols>
  <sheetData>
    <row r="1" spans="1:9" ht="15.75" customHeight="1">
      <c r="A1" s="12" t="s">
        <v>39</v>
      </c>
      <c r="B1" s="11"/>
      <c r="C1" s="11"/>
      <c r="D1" s="11"/>
      <c r="E1" s="11"/>
      <c r="F1" s="11"/>
      <c r="G1" s="11"/>
      <c r="H1" s="11"/>
      <c r="I1" s="10"/>
    </row>
    <row r="2" spans="1:9" ht="15.75" customHeight="1">
      <c r="A2" s="26" t="s">
        <v>71</v>
      </c>
      <c r="B2" s="26"/>
      <c r="C2" s="26"/>
      <c r="D2" s="26"/>
    </row>
    <row r="3" spans="1:9" ht="15.75" customHeight="1">
      <c r="A3" s="5" t="s">
        <v>51</v>
      </c>
      <c r="B3" s="6">
        <v>2013</v>
      </c>
      <c r="C3" s="6">
        <v>2012</v>
      </c>
      <c r="D3" s="6" t="s">
        <v>20</v>
      </c>
    </row>
    <row r="4" spans="1:9" ht="15">
      <c r="A4" s="7" t="s">
        <v>40</v>
      </c>
      <c r="B4" s="21">
        <v>5.8479532163742687E-2</v>
      </c>
      <c r="C4" s="21">
        <v>3.614457831325301E-2</v>
      </c>
      <c r="D4" s="21">
        <f t="shared" ref="D4:D6" si="0">B4-C4</f>
        <v>2.2334953850489676E-2</v>
      </c>
    </row>
    <row r="5" spans="1:9" ht="15">
      <c r="A5" s="7" t="s">
        <v>38</v>
      </c>
      <c r="B5" s="21">
        <v>0.94152046783625731</v>
      </c>
      <c r="C5" s="21">
        <v>0.96385542168674698</v>
      </c>
      <c r="D5" s="21">
        <f t="shared" si="0"/>
        <v>-2.2334953850489669E-2</v>
      </c>
    </row>
    <row r="6" spans="1:9" ht="15.75" customHeight="1">
      <c r="A6" s="9" t="s">
        <v>26</v>
      </c>
      <c r="B6" s="22">
        <v>1</v>
      </c>
      <c r="C6" s="22">
        <v>1</v>
      </c>
      <c r="D6" s="22">
        <f t="shared" si="0"/>
        <v>0</v>
      </c>
    </row>
    <row r="8" spans="1:9" ht="27" customHeight="1">
      <c r="A8" s="27" t="s">
        <v>60</v>
      </c>
      <c r="B8" s="27"/>
      <c r="C8" s="27"/>
      <c r="D8" s="27"/>
      <c r="E8" s="27"/>
      <c r="F8" s="27"/>
      <c r="G8" s="27"/>
    </row>
    <row r="9" spans="1:9" ht="15.75" customHeight="1">
      <c r="A9" s="27" t="s">
        <v>82</v>
      </c>
      <c r="B9" s="27"/>
      <c r="C9" s="27"/>
      <c r="D9" s="27"/>
      <c r="E9" s="27"/>
      <c r="F9" s="27"/>
      <c r="G9" s="27"/>
    </row>
    <row r="10" spans="1:9" ht="15.75" customHeight="1">
      <c r="A10" s="27" t="s">
        <v>43</v>
      </c>
      <c r="B10" s="27"/>
      <c r="C10" s="27"/>
      <c r="D10" s="27"/>
      <c r="E10" s="27"/>
      <c r="F10" s="27"/>
      <c r="G10" s="27"/>
    </row>
    <row r="11" spans="1:9" ht="29.25" customHeight="1">
      <c r="A11" s="27" t="s">
        <v>61</v>
      </c>
      <c r="B11" s="27"/>
      <c r="C11" s="27"/>
      <c r="D11" s="27"/>
      <c r="E11" s="27"/>
      <c r="F11" s="27"/>
      <c r="G11" s="27"/>
    </row>
    <row r="12" spans="1:9" ht="27.75" customHeight="1">
      <c r="A12" s="27" t="s">
        <v>83</v>
      </c>
      <c r="B12" s="27"/>
      <c r="C12" s="27"/>
      <c r="D12" s="27"/>
      <c r="E12" s="27"/>
      <c r="F12" s="27"/>
      <c r="G12" s="27"/>
    </row>
  </sheetData>
  <mergeCells count="6">
    <mergeCell ref="A2:D2"/>
    <mergeCell ref="A10:G10"/>
    <mergeCell ref="A11:G11"/>
    <mergeCell ref="A12:G12"/>
    <mergeCell ref="A8:G8"/>
    <mergeCell ref="A9:G9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D2"/>
    </sheetView>
  </sheetViews>
  <sheetFormatPr defaultRowHeight="15"/>
  <cols>
    <col min="1" max="1" width="8.77734375" customWidth="1"/>
  </cols>
  <sheetData>
    <row r="1" spans="1:7">
      <c r="A1" s="12" t="s">
        <v>39</v>
      </c>
    </row>
    <row r="2" spans="1:7" ht="15.75" customHeight="1">
      <c r="A2" s="26" t="s">
        <v>72</v>
      </c>
      <c r="B2" s="26"/>
      <c r="C2" s="26"/>
      <c r="D2" s="26"/>
    </row>
    <row r="3" spans="1:7" ht="15.75">
      <c r="A3" s="8" t="s">
        <v>21</v>
      </c>
      <c r="B3" s="6">
        <v>2013</v>
      </c>
      <c r="C3" s="6">
        <v>2012</v>
      </c>
      <c r="D3" s="6" t="s">
        <v>20</v>
      </c>
    </row>
    <row r="4" spans="1:7">
      <c r="A4" s="7" t="s">
        <v>0</v>
      </c>
      <c r="B4" s="17">
        <v>1.2931034482758621E-2</v>
      </c>
      <c r="C4" s="17">
        <v>7.0707070707070704E-2</v>
      </c>
      <c r="D4" s="17">
        <f t="shared" ref="D4:D12" si="0">B4-C4</f>
        <v>-5.7776036224312086E-2</v>
      </c>
    </row>
    <row r="5" spans="1:7">
      <c r="A5" s="7" t="s">
        <v>1</v>
      </c>
      <c r="B5" s="17">
        <v>8.6206896551724144E-2</v>
      </c>
      <c r="C5" s="17">
        <v>0.34343434343434343</v>
      </c>
      <c r="D5" s="17">
        <f t="shared" si="0"/>
        <v>-0.25722744688261928</v>
      </c>
    </row>
    <row r="6" spans="1:7">
      <c r="A6" s="7" t="s">
        <v>2</v>
      </c>
      <c r="B6" s="17">
        <v>0.59913793103448276</v>
      </c>
      <c r="C6" s="17">
        <v>0.31313131313131315</v>
      </c>
      <c r="D6" s="17">
        <f t="shared" si="0"/>
        <v>0.28600661790316961</v>
      </c>
    </row>
    <row r="7" spans="1:7">
      <c r="A7" s="7" t="s">
        <v>3</v>
      </c>
      <c r="B7" s="17">
        <v>0.20689655172413793</v>
      </c>
      <c r="C7" s="17">
        <v>0.15151515151515152</v>
      </c>
      <c r="D7" s="17">
        <f t="shared" si="0"/>
        <v>5.5381400208986409E-2</v>
      </c>
    </row>
    <row r="8" spans="1:7">
      <c r="A8" s="7" t="s">
        <v>4</v>
      </c>
      <c r="B8" s="17">
        <v>5.6034482758620691E-2</v>
      </c>
      <c r="C8" s="17">
        <v>5.0505050505050504E-2</v>
      </c>
      <c r="D8" s="17">
        <f t="shared" si="0"/>
        <v>5.5294322535701865E-3</v>
      </c>
    </row>
    <row r="9" spans="1:7">
      <c r="A9" s="7" t="s">
        <v>5</v>
      </c>
      <c r="B9" s="17">
        <v>2.5862068965517241E-2</v>
      </c>
      <c r="C9" s="17">
        <v>4.0404040404040407E-2</v>
      </c>
      <c r="D9" s="17">
        <f t="shared" si="0"/>
        <v>-1.4541971438523166E-2</v>
      </c>
    </row>
    <row r="10" spans="1:7">
      <c r="A10" s="7" t="s">
        <v>6</v>
      </c>
      <c r="B10" s="17">
        <v>8.6206896551724137E-3</v>
      </c>
      <c r="C10" s="17">
        <v>2.0202020202020204E-2</v>
      </c>
      <c r="D10" s="17">
        <f t="shared" si="0"/>
        <v>-1.158133054684779E-2</v>
      </c>
    </row>
    <row r="11" spans="1:7">
      <c r="A11" s="7" t="s">
        <v>52</v>
      </c>
      <c r="B11" s="17">
        <v>4.3103448275862068E-3</v>
      </c>
      <c r="C11" s="17">
        <v>1.0101010101010102E-2</v>
      </c>
      <c r="D11" s="17">
        <f t="shared" si="0"/>
        <v>-5.790665273423895E-3</v>
      </c>
    </row>
    <row r="12" spans="1:7" ht="15.75">
      <c r="A12" s="9" t="s">
        <v>26</v>
      </c>
      <c r="B12" s="24">
        <v>1</v>
      </c>
      <c r="C12" s="24">
        <v>1</v>
      </c>
      <c r="D12" s="24">
        <f t="shared" si="0"/>
        <v>0</v>
      </c>
    </row>
    <row r="15" spans="1:7" ht="27" customHeight="1">
      <c r="A15" s="27" t="s">
        <v>60</v>
      </c>
      <c r="B15" s="27"/>
      <c r="C15" s="27"/>
      <c r="D15" s="27"/>
      <c r="E15" s="27"/>
      <c r="F15" s="27"/>
      <c r="G15" s="27"/>
    </row>
    <row r="16" spans="1:7" ht="15" customHeight="1">
      <c r="A16" s="27" t="s">
        <v>82</v>
      </c>
      <c r="B16" s="27"/>
      <c r="C16" s="27"/>
      <c r="D16" s="27"/>
      <c r="E16" s="27"/>
      <c r="F16" s="27"/>
      <c r="G16" s="27"/>
    </row>
    <row r="17" spans="1:7" ht="15" customHeight="1">
      <c r="A17" s="27" t="s">
        <v>43</v>
      </c>
      <c r="B17" s="27"/>
      <c r="C17" s="27"/>
      <c r="D17" s="27"/>
      <c r="E17" s="27"/>
      <c r="F17" s="27"/>
      <c r="G17" s="27"/>
    </row>
    <row r="18" spans="1:7" ht="41.25" customHeight="1">
      <c r="A18" s="27" t="s">
        <v>61</v>
      </c>
      <c r="B18" s="27"/>
      <c r="C18" s="27"/>
      <c r="D18" s="27"/>
      <c r="E18" s="27"/>
      <c r="F18" s="27"/>
      <c r="G18" s="27"/>
    </row>
    <row r="19" spans="1:7" ht="25.5" customHeight="1">
      <c r="A19" s="27" t="s">
        <v>83</v>
      </c>
      <c r="B19" s="27"/>
      <c r="C19" s="27"/>
      <c r="D19" s="27"/>
      <c r="E19" s="27"/>
      <c r="F19" s="27"/>
      <c r="G19" s="27"/>
    </row>
  </sheetData>
  <mergeCells count="6">
    <mergeCell ref="A2:D2"/>
    <mergeCell ref="A17:G17"/>
    <mergeCell ref="A18:G18"/>
    <mergeCell ref="A19:G19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6.1.1</vt:lpstr>
      <vt:lpstr>Table 6.1.2</vt:lpstr>
      <vt:lpstr>Table 6.1.3</vt:lpstr>
      <vt:lpstr>Table 6.1.4</vt:lpstr>
      <vt:lpstr>Table 6.1.5</vt:lpstr>
      <vt:lpstr>Table 6.1.6</vt:lpstr>
      <vt:lpstr>Table 6.1.7</vt:lpstr>
      <vt:lpstr>Table 6.1.8</vt:lpstr>
      <vt:lpstr>Table 6.2.9</vt:lpstr>
      <vt:lpstr>Table 6.1.10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2013-10-22T10:42:52Z</dcterms:modified>
</cp:coreProperties>
</file>