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9" i="1"/>
  <c r="E17" i="3"/>
  <c r="D17" i="3"/>
  <c r="E9" i="3"/>
  <c r="D9" i="3"/>
  <c r="O40" i="1" l="1"/>
  <c r="O2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07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07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07"/>
  </connection>
</connections>
</file>

<file path=xl/sharedStrings.xml><?xml version="1.0" encoding="utf-8"?>
<sst xmlns="http://schemas.openxmlformats.org/spreadsheetml/2006/main" count="233" uniqueCount="192">
  <si>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</si>
  <si>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</si>
  <si>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</si>
  <si>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</si>
  <si>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</si>
  <si>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</si>
  <si>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</si>
  <si>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</si>
  <si>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</si>
  <si>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Ealing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</si>
  <si>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</si>
  <si>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</si>
  <si>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</si>
  <si>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</si>
  <si>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</si>
  <si>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</si>
  <si>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</si>
  <si>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</si>
  <si>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</si>
  <si>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</si>
  <si>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</si>
  <si>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</si>
  <si>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</si>
  <si>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</si>
  <si>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</si>
  <si>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</si>
  <si>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</si>
  <si>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</si>
  <si>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</si>
  <si>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</si>
  <si>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</si>
  <si>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</si>
  <si>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</si>
  <si>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</si>
  <si>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</si>
  <si>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</si>
  <si>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</si>
  <si>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</si>
  <si>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</si>
  <si>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</si>
  <si>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</si>
  <si>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</si>
  <si>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</si>
  <si>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</si>
  <si>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</si>
  <si>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</si>
  <si>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</si>
  <si>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</si>
  <si>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</si>
  <si>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</si>
  <si>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</si>
  <si>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</si>
  <si>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</si>
  <si>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</si>
  <si>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</si>
  <si>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</si>
  <si>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</si>
  <si>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</si>
  <si>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</si>
  <si>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</si>
  <si>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</si>
  <si>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</si>
  <si>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</si>
  <si>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</si>
  <si>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</si>
  <si>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</si>
  <si>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</si>
  <si>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</si>
  <si>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</si>
  <si>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</si>
  <si>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</si>
  <si>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</si>
  <si>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</si>
  <si>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</si>
  <si>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</si>
  <si>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</si>
  <si>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</si>
  <si>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</si>
  <si>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</si>
  <si>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</si>
  <si>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</si>
  <si>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</si>
  <si>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</si>
  <si>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</si>
  <si>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</si>
  <si>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</si>
  <si>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</si>
  <si>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</si>
  <si>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</si>
  <si>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</si>
  <si>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</si>
  <si>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</si>
  <si>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</si>
  <si>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</si>
  <si>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</si>
  <si>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</si>
  <si>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</si>
  <si>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</si>
  <si>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</si>
  <si>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</si>
  <si>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</si>
  <si>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</si>
  <si>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</si>
  <si>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</si>
  <si>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</si>
  <si>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</si>
  <si>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</si>
  <si>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</si>
  <si>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</si>
  <si>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</si>
  <si>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</si>
  <si>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</si>
  <si>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</si>
  <si>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</si>
  <si>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</si>
  <si>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</si>
  <si>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</si>
  <si>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Study Centre</t>
  </si>
  <si>
    <t/>
  </si>
  <si>
    <t>Ealing Primary Centre</t>
  </si>
  <si>
    <t>Belvue School</t>
  </si>
  <si>
    <t>Castlebar School</t>
  </si>
  <si>
    <t>Mandeville School</t>
  </si>
  <si>
    <t>John Chilton School</t>
  </si>
  <si>
    <t>Springhallow School</t>
  </si>
  <si>
    <t>St Ann's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</si>
  <si>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</si>
  <si>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</si>
  <si>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</si>
  <si>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</si>
  <si>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</si>
  <si>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 supplement is £125.00 per annum based on childs postcode and if within 25% most deprived IDACI post code area. This is funded by reductions in count though the year.</t>
  </si>
  <si>
    <t>2b. Supplements: Quality</t>
  </si>
  <si>
    <t>Quality -either QTS supplement  if good or outstanding £0.70</t>
  </si>
  <si>
    <t>2c. Supplements: Flexibility</t>
  </si>
  <si>
    <t>Flexiblility- Flexible Offer</t>
  </si>
  <si>
    <t>2d. Supplements: Sustainability</t>
  </si>
  <si>
    <t>Transitional Protection</t>
  </si>
  <si>
    <t>LumpSum</t>
  </si>
  <si>
    <t>3. Other formula</t>
  </si>
  <si>
    <t>Premises Factor</t>
  </si>
  <si>
    <t>4. Additional funded free hours</t>
  </si>
  <si>
    <t>No budget lines entered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</si>
  <si>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</si>
  <si>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</si>
  <si>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</si>
  <si>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</si>
  <si>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</si>
  <si>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</si>
  <si>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</si>
  <si>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 xml:space="preserve">Early Years Centrally Retained Expenditure- Contains funding for disadavnateged 2 year olds which has yet to be allocated to the ISB, additional DSG funded Early Years provision, contingency and apportioned overheads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</si>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</sst>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307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126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3.26</v>
      </c>
      <c r="E8" s="77">
        <v>5.83</v>
      </c>
      <c r="F8" s="78">
        <v>3.26</v>
      </c>
      <c r="G8" s="148" t="s">
        <v>129</v>
      </c>
      <c r="H8" s="113">
        <v>1249006.8500000001</v>
      </c>
      <c r="I8" s="113">
        <v>242910</v>
      </c>
      <c r="J8" s="164">
        <v>2069514.11</v>
      </c>
      <c r="K8" s="78">
        <v>4071762.33</v>
      </c>
      <c r="L8" s="78">
        <v>1416165.3</v>
      </c>
      <c r="M8" s="78">
        <v>6746616</v>
      </c>
      <c r="N8" s="192">
        <v>12234543.630000001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SUM(N8:N9)/24127018</f>
        <v>0.50708892536989036</v>
      </c>
      <c r="P9" s="237"/>
    </row>
    <row r="10" spans="1:42" ht="51" x14ac:dyDescent="0.25">
      <c r="A10" s="233"/>
      <c r="B10" s="41" t="s">
        <v>130</v>
      </c>
      <c r="C10" s="41" t="s">
        <v>131</v>
      </c>
      <c r="D10" s="81">
        <v>0.22</v>
      </c>
      <c r="E10" s="81">
        <v>0.22</v>
      </c>
      <c r="F10" s="82">
        <v>0.22</v>
      </c>
      <c r="G10" s="150" t="s">
        <v>129</v>
      </c>
      <c r="H10" s="115">
        <v>220773</v>
      </c>
      <c r="I10" s="115">
        <v>87820</v>
      </c>
      <c r="J10" s="166">
        <v>516000</v>
      </c>
      <c r="K10" s="82">
        <v>48570.06</v>
      </c>
      <c r="L10" s="82">
        <v>19320.400000000001</v>
      </c>
      <c r="M10" s="82">
        <v>113520</v>
      </c>
      <c r="N10" s="194">
        <v>181410.46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SUM(N10:N11)/24127018</f>
        <v>7.5189756148066039E-3</v>
      </c>
      <c r="P11" s="237"/>
    </row>
    <row r="12" spans="1:42" ht="20.399999999999999" x14ac:dyDescent="0.25">
      <c r="A12" s="233"/>
      <c r="B12" s="43" t="s">
        <v>132</v>
      </c>
      <c r="C12" s="43" t="s">
        <v>133</v>
      </c>
      <c r="D12" s="83">
        <v>0.7</v>
      </c>
      <c r="E12" s="83">
        <v>0.7</v>
      </c>
      <c r="F12" s="84">
        <v>0.7</v>
      </c>
      <c r="G12" s="151" t="s">
        <v>129</v>
      </c>
      <c r="H12" s="116">
        <v>134434</v>
      </c>
      <c r="I12" s="116">
        <v>242910</v>
      </c>
      <c r="J12" s="167">
        <v>2069514</v>
      </c>
      <c r="K12" s="84">
        <v>94103.8</v>
      </c>
      <c r="L12" s="84">
        <v>170037</v>
      </c>
      <c r="M12" s="84">
        <v>1448659.8</v>
      </c>
      <c r="N12" s="195">
        <v>1712800.6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SUM(N12:N13)/24127018</f>
        <v>7.099097783240349E-2</v>
      </c>
      <c r="P13" s="237"/>
    </row>
    <row r="14" spans="1:42" x14ac:dyDescent="0.25">
      <c r="A14" s="233"/>
      <c r="B14" s="44" t="s">
        <v>134</v>
      </c>
      <c r="C14" s="44" t="s">
        <v>135</v>
      </c>
      <c r="D14" s="85">
        <v>7.0000000000000007E-2</v>
      </c>
      <c r="E14" s="85">
        <v>7.0000000000000007E-2</v>
      </c>
      <c r="F14" s="86">
        <v>7.0000000000000007E-2</v>
      </c>
      <c r="G14" s="152" t="s">
        <v>129</v>
      </c>
      <c r="H14" s="117">
        <v>223971</v>
      </c>
      <c r="I14" s="117">
        <v>0</v>
      </c>
      <c r="J14" s="168">
        <v>0</v>
      </c>
      <c r="K14" s="86">
        <v>15677.97</v>
      </c>
      <c r="L14" s="86"/>
      <c r="M14" s="86"/>
      <c r="N14" s="196">
        <v>15677.97</v>
      </c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SUM(N14:N15)/24127018</f>
        <v>6.4980968638561132E-4</v>
      </c>
      <c r="P15" s="237"/>
    </row>
    <row r="16" spans="1:42" x14ac:dyDescent="0.25">
      <c r="A16" s="233"/>
      <c r="B16" s="45" t="s">
        <v>136</v>
      </c>
      <c r="C16" s="45" t="s">
        <v>137</v>
      </c>
      <c r="D16" s="87"/>
      <c r="E16" s="87">
        <v>8502.64</v>
      </c>
      <c r="F16" s="88"/>
      <c r="G16" s="153" t="s">
        <v>138</v>
      </c>
      <c r="H16" s="118"/>
      <c r="I16" s="118">
        <v>4</v>
      </c>
      <c r="J16" s="169"/>
      <c r="K16" s="88"/>
      <c r="L16" s="88">
        <v>34010.559999999998</v>
      </c>
      <c r="M16" s="88"/>
      <c r="N16" s="197">
        <v>34010.559999999998</v>
      </c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SUM(N16:N17)/24127018</f>
        <v>1.4096462314571985E-3</v>
      </c>
      <c r="P17" s="237"/>
    </row>
    <row r="18" spans="1:20" x14ac:dyDescent="0.25">
      <c r="A18" s="233"/>
      <c r="B18" s="47" t="s">
        <v>139</v>
      </c>
      <c r="C18" s="47" t="s">
        <v>140</v>
      </c>
      <c r="D18" s="91"/>
      <c r="E18" s="91">
        <v>2.16</v>
      </c>
      <c r="F18" s="92">
        <v>0.32</v>
      </c>
      <c r="G18" s="155" t="s">
        <v>129</v>
      </c>
      <c r="H18" s="120"/>
      <c r="I18" s="120">
        <v>242910</v>
      </c>
      <c r="J18" s="171">
        <v>2069514.11</v>
      </c>
      <c r="K18" s="92"/>
      <c r="L18" s="92">
        <v>524685.6</v>
      </c>
      <c r="M18" s="92">
        <v>662244.52</v>
      </c>
      <c r="N18" s="199">
        <v>1186930.1200000001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SUM(N18:N19)/24127018</f>
        <v>4.919506090640792E-2</v>
      </c>
      <c r="P19" s="237"/>
    </row>
    <row r="20" spans="1:20" x14ac:dyDescent="0.25">
      <c r="A20" s="233"/>
      <c r="B20" s="49" t="s">
        <v>141</v>
      </c>
      <c r="C20" s="49" t="s">
        <v>142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SUM(N20:N21)/24127018</f>
        <v>0</v>
      </c>
      <c r="P21" s="237"/>
    </row>
    <row r="22" spans="1:20" x14ac:dyDescent="0.25">
      <c r="A22" s="233"/>
      <c r="B22" s="51" t="s">
        <v>143</v>
      </c>
      <c r="C22" s="51"/>
      <c r="D22" s="99"/>
      <c r="E22" s="99"/>
      <c r="F22" s="100"/>
      <c r="G22" s="159"/>
      <c r="H22" s="124"/>
      <c r="I22" s="124"/>
      <c r="J22" s="175"/>
      <c r="K22" s="100">
        <v>4230114.16</v>
      </c>
      <c r="L22" s="100">
        <v>2164218.86</v>
      </c>
      <c r="M22" s="100">
        <v>8971040.3200000003</v>
      </c>
      <c r="N22" s="203">
        <v>15365373.34</v>
      </c>
      <c r="O22" s="220">
        <f>SUM(O8:O21)</f>
        <v>0.63685339564135124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179</v>
      </c>
      <c r="F24" s="137"/>
      <c r="G24" s="244"/>
      <c r="H24" s="138"/>
      <c r="I24" s="138" t="s">
        <v>183</v>
      </c>
      <c r="J24" s="177"/>
      <c r="K24" s="137"/>
      <c r="L24" s="137" t="s">
        <v>184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187</v>
      </c>
      <c r="C25" s="22" t="s">
        <v>0</v>
      </c>
      <c r="D25" s="101" t="s">
        <v>180</v>
      </c>
      <c r="E25" s="101" t="s">
        <v>181</v>
      </c>
      <c r="F25" s="101" t="s">
        <v>182</v>
      </c>
      <c r="G25" s="147"/>
      <c r="H25" s="125" t="s">
        <v>180</v>
      </c>
      <c r="I25" s="125" t="s">
        <v>181</v>
      </c>
      <c r="J25" s="178" t="s">
        <v>182</v>
      </c>
      <c r="K25" s="101" t="s">
        <v>180</v>
      </c>
      <c r="L25" s="101" t="s">
        <v>181</v>
      </c>
      <c r="M25" s="101" t="s">
        <v>182</v>
      </c>
      <c r="N25" s="205" t="s">
        <v>185</v>
      </c>
      <c r="O25" s="207" t="s">
        <v>186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144</v>
      </c>
      <c r="C26" s="53" t="s">
        <v>142</v>
      </c>
      <c r="D26" s="102"/>
      <c r="E26" s="102"/>
      <c r="F26" s="103"/>
      <c r="G26" s="161"/>
      <c r="H26" s="126"/>
      <c r="I26" s="126"/>
      <c r="J26" s="179"/>
      <c r="K26" s="103"/>
      <c r="L26" s="103"/>
      <c r="M26" s="103"/>
      <c r="N26" s="206"/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145</v>
      </c>
      <c r="C28" s="43" t="s">
        <v>142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146</v>
      </c>
      <c r="C30" s="47" t="s">
        <v>142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147</v>
      </c>
      <c r="C32" s="54"/>
      <c r="D32" s="104"/>
      <c r="E32" s="104"/>
      <c r="F32" s="104"/>
      <c r="G32" s="55"/>
      <c r="H32" s="124"/>
      <c r="I32" s="124"/>
      <c r="J32" s="124"/>
      <c r="K32" s="182"/>
      <c r="L32" s="100"/>
      <c r="M32" s="100"/>
      <c r="N32" s="100"/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188</v>
      </c>
      <c r="C35" s="60"/>
      <c r="D35" s="105"/>
      <c r="E35" s="105" t="s">
        <v>189</v>
      </c>
      <c r="F35" s="106"/>
      <c r="G35" s="61"/>
      <c r="H35" s="127"/>
      <c r="I35" s="127"/>
      <c r="J35" s="127"/>
      <c r="K35" s="185"/>
      <c r="L35" s="106" t="s">
        <v>190</v>
      </c>
      <c r="M35" s="106"/>
      <c r="N35" s="106"/>
      <c r="O35" s="226" t="s">
        <v>186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148</v>
      </c>
      <c r="C36" s="63" t="s">
        <v>142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SUM(N36:N37)/24127018</f>
        <v>0</v>
      </c>
      <c r="P37" s="237"/>
    </row>
    <row r="38" spans="1:20" ht="20.399999999999999" x14ac:dyDescent="0.25">
      <c r="A38" s="233"/>
      <c r="B38" s="66" t="s">
        <v>149</v>
      </c>
      <c r="C38" s="67" t="s">
        <v>150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8761645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SUM(N38:N39)/24127018</f>
        <v>0.36314661845073437</v>
      </c>
      <c r="P39" s="237"/>
    </row>
    <row r="40" spans="1:20" x14ac:dyDescent="0.25">
      <c r="A40" s="233"/>
      <c r="B40" s="54" t="s">
        <v>151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8761645</v>
      </c>
      <c r="O40" s="220">
        <f>SUM(O36:O39)</f>
        <v>0.36314661845073437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191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307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15365373</v>
      </c>
      <c r="C10">
        <v>120080056</v>
      </c>
      <c r="D10">
        <v>93660405</v>
      </c>
      <c r="E10">
        <v>6608795</v>
      </c>
      <c r="G10">
        <v>235714629</v>
      </c>
      <c r="I10">
        <v>235714629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155517</v>
      </c>
      <c r="D14">
        <v>87006</v>
      </c>
      <c r="G14">
        <v>242523</v>
      </c>
      <c r="H14">
        <v>0</v>
      </c>
      <c r="I14">
        <v>242523</v>
      </c>
    </row>
    <row r="15" spans="1:9" x14ac:dyDescent="0.25">
      <c r="A15" t="s">
        <v>12</v>
      </c>
      <c r="C15">
        <v>121699</v>
      </c>
      <c r="D15">
        <v>97632</v>
      </c>
      <c r="G15">
        <v>219331</v>
      </c>
      <c r="H15">
        <v>0</v>
      </c>
      <c r="I15">
        <v>219331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47976</v>
      </c>
      <c r="D17">
        <v>17410</v>
      </c>
      <c r="G17">
        <v>65386</v>
      </c>
      <c r="H17">
        <v>0</v>
      </c>
      <c r="I17">
        <v>65386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94857</v>
      </c>
      <c r="D21">
        <v>28551</v>
      </c>
      <c r="G21">
        <v>123408</v>
      </c>
      <c r="H21">
        <v>0</v>
      </c>
      <c r="I21">
        <v>123408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218894</v>
      </c>
      <c r="C25">
        <v>5247244</v>
      </c>
      <c r="D25">
        <v>2707001</v>
      </c>
      <c r="E25">
        <v>12730304</v>
      </c>
      <c r="F25">
        <v>588309</v>
      </c>
      <c r="G25">
        <v>21491752</v>
      </c>
      <c r="H25">
        <v>0</v>
      </c>
      <c r="I25">
        <v>21491752</v>
      </c>
    </row>
    <row r="26" spans="1:9" x14ac:dyDescent="0.25">
      <c r="A26" t="s">
        <v>20</v>
      </c>
      <c r="B26">
        <v>0</v>
      </c>
      <c r="C26">
        <v>155143</v>
      </c>
      <c r="D26">
        <v>1250049</v>
      </c>
      <c r="E26">
        <v>0</v>
      </c>
      <c r="F26">
        <v>763863</v>
      </c>
      <c r="G26">
        <v>2169055</v>
      </c>
      <c r="H26">
        <v>0</v>
      </c>
      <c r="I26">
        <v>2169055</v>
      </c>
    </row>
    <row r="27" spans="1:9" x14ac:dyDescent="0.25">
      <c r="A27" t="s">
        <v>21</v>
      </c>
      <c r="B27">
        <v>0</v>
      </c>
      <c r="C27">
        <v>144835</v>
      </c>
      <c r="D27">
        <v>406952</v>
      </c>
      <c r="E27">
        <v>4448676</v>
      </c>
      <c r="F27">
        <v>2842859</v>
      </c>
      <c r="G27">
        <v>7843322</v>
      </c>
      <c r="H27">
        <v>0</v>
      </c>
      <c r="I27">
        <v>7843322</v>
      </c>
    </row>
    <row r="28" spans="1:9" x14ac:dyDescent="0.25">
      <c r="A28" t="s">
        <v>22</v>
      </c>
      <c r="B28">
        <v>7433</v>
      </c>
      <c r="C28">
        <v>123854</v>
      </c>
      <c r="D28">
        <v>3370940</v>
      </c>
      <c r="E28">
        <v>269371</v>
      </c>
      <c r="F28">
        <v>0</v>
      </c>
      <c r="G28">
        <v>3771598</v>
      </c>
      <c r="H28">
        <v>0</v>
      </c>
      <c r="I28">
        <v>3771598</v>
      </c>
    </row>
    <row r="29" spans="1:9" x14ac:dyDescent="0.25">
      <c r="A29" t="s">
        <v>23</v>
      </c>
      <c r="B29">
        <v>0</v>
      </c>
      <c r="C29">
        <v>0</v>
      </c>
      <c r="D29">
        <v>0</v>
      </c>
      <c r="E29">
        <v>899295</v>
      </c>
      <c r="F29">
        <v>23094</v>
      </c>
      <c r="G29">
        <v>922389</v>
      </c>
      <c r="H29">
        <v>0</v>
      </c>
      <c r="I29">
        <v>922389</v>
      </c>
    </row>
    <row r="30" spans="1:9" x14ac:dyDescent="0.25">
      <c r="A30" t="s">
        <v>24</v>
      </c>
      <c r="B30">
        <v>0</v>
      </c>
      <c r="C30">
        <v>469083</v>
      </c>
      <c r="D30">
        <v>67879</v>
      </c>
      <c r="E30">
        <v>0</v>
      </c>
      <c r="F30">
        <v>0</v>
      </c>
      <c r="G30">
        <v>536962</v>
      </c>
      <c r="H30">
        <v>0</v>
      </c>
      <c r="I30">
        <v>536962</v>
      </c>
    </row>
    <row r="31" spans="1:9" x14ac:dyDescent="0.25">
      <c r="A31" t="s">
        <v>25</v>
      </c>
      <c r="E31">
        <v>83927</v>
      </c>
      <c r="G31">
        <v>83927</v>
      </c>
      <c r="H31">
        <v>0</v>
      </c>
      <c r="I31">
        <v>83927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8761645</v>
      </c>
      <c r="G38">
        <v>8761645</v>
      </c>
      <c r="H38">
        <v>0</v>
      </c>
      <c r="I38">
        <v>8761645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40702</v>
      </c>
      <c r="C42">
        <v>2562120</v>
      </c>
      <c r="D42">
        <v>1519028</v>
      </c>
      <c r="E42">
        <v>239901</v>
      </c>
      <c r="G42">
        <v>4361751</v>
      </c>
      <c r="H42">
        <v>0</v>
      </c>
      <c r="I42">
        <v>4361751</v>
      </c>
    </row>
    <row r="43" spans="1:9" x14ac:dyDescent="0.25">
      <c r="A43" t="s">
        <v>31</v>
      </c>
      <c r="B43">
        <v>26960</v>
      </c>
      <c r="C43">
        <v>411179</v>
      </c>
      <c r="D43">
        <v>183706</v>
      </c>
      <c r="E43">
        <v>8165</v>
      </c>
      <c r="G43">
        <v>630010</v>
      </c>
      <c r="H43">
        <v>0</v>
      </c>
      <c r="I43">
        <v>630010</v>
      </c>
    </row>
    <row r="44" spans="1:9" x14ac:dyDescent="0.25">
      <c r="A44" t="s">
        <v>32</v>
      </c>
      <c r="B44">
        <v>2847</v>
      </c>
      <c r="C44">
        <v>44113</v>
      </c>
      <c r="D44">
        <v>20287</v>
      </c>
      <c r="E44">
        <v>944</v>
      </c>
      <c r="G44">
        <v>68191</v>
      </c>
      <c r="H44">
        <v>0</v>
      </c>
      <c r="I44">
        <v>68191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5272</v>
      </c>
      <c r="C46">
        <v>258591</v>
      </c>
      <c r="D46">
        <v>255800</v>
      </c>
      <c r="E46">
        <v>18991</v>
      </c>
      <c r="G46">
        <v>538654</v>
      </c>
      <c r="H46">
        <v>0</v>
      </c>
      <c r="I46">
        <v>538654</v>
      </c>
    </row>
    <row r="47" spans="1:9" x14ac:dyDescent="0.25">
      <c r="A47" t="s">
        <v>35</v>
      </c>
      <c r="B47">
        <v>95125</v>
      </c>
      <c r="C47">
        <v>1739129</v>
      </c>
      <c r="D47">
        <v>943029</v>
      </c>
      <c r="E47">
        <v>31543</v>
      </c>
      <c r="G47">
        <v>2808826</v>
      </c>
      <c r="H47">
        <v>0</v>
      </c>
      <c r="I47">
        <v>2808826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115400</v>
      </c>
      <c r="D49">
        <v>346199</v>
      </c>
      <c r="E49">
        <v>0</v>
      </c>
      <c r="G49">
        <v>461599</v>
      </c>
      <c r="H49">
        <v>0</v>
      </c>
      <c r="I49">
        <v>461599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30901</v>
      </c>
      <c r="C51">
        <v>3066707</v>
      </c>
      <c r="D51">
        <v>695292</v>
      </c>
      <c r="E51">
        <v>40247</v>
      </c>
      <c r="G51">
        <v>3833147</v>
      </c>
      <c r="H51">
        <v>0</v>
      </c>
      <c r="I51">
        <v>3833147</v>
      </c>
    </row>
    <row r="52" spans="1:9" x14ac:dyDescent="0.25">
      <c r="A52" t="s">
        <v>40</v>
      </c>
      <c r="B52">
        <v>944</v>
      </c>
      <c r="C52">
        <v>13533</v>
      </c>
      <c r="D52">
        <v>2203</v>
      </c>
      <c r="E52">
        <v>140683</v>
      </c>
      <c r="F52">
        <v>0</v>
      </c>
      <c r="G52">
        <v>157363</v>
      </c>
      <c r="H52">
        <v>0</v>
      </c>
      <c r="I52">
        <v>157363</v>
      </c>
    </row>
    <row r="53" spans="1:9" x14ac:dyDescent="0.25">
      <c r="A53" t="s">
        <v>41</v>
      </c>
      <c r="B53">
        <v>0</v>
      </c>
      <c r="C53">
        <v>39513</v>
      </c>
      <c r="D53">
        <v>38246</v>
      </c>
      <c r="E53">
        <v>1098</v>
      </c>
      <c r="F53">
        <v>0</v>
      </c>
      <c r="G53">
        <v>78857</v>
      </c>
      <c r="H53">
        <v>0</v>
      </c>
      <c r="I53">
        <v>78857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24556096</v>
      </c>
      <c r="C55">
        <v>134890549</v>
      </c>
      <c r="D55">
        <v>105697615</v>
      </c>
      <c r="E55">
        <v>25521940</v>
      </c>
      <c r="F55">
        <v>4218125</v>
      </c>
      <c r="G55">
        <v>294884325</v>
      </c>
      <c r="H55">
        <v>0</v>
      </c>
      <c r="I55">
        <v>294884325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281961000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12923325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294884325</v>
      </c>
    </row>
    <row r="64" spans="1:9" x14ac:dyDescent="0.25">
      <c r="A64" t="s">
        <v>49</v>
      </c>
      <c r="G64">
        <v>-21140926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357100</v>
      </c>
      <c r="H69">
        <v>357100</v>
      </c>
      <c r="I69">
        <v>0</v>
      </c>
    </row>
    <row r="70" spans="1:9" x14ac:dyDescent="0.25">
      <c r="A70" t="s">
        <v>52</v>
      </c>
      <c r="G70">
        <v>354204</v>
      </c>
      <c r="H70">
        <v>0</v>
      </c>
      <c r="I70">
        <v>354204</v>
      </c>
    </row>
    <row r="71" spans="1:9" x14ac:dyDescent="0.25">
      <c r="A71" t="s">
        <v>53</v>
      </c>
      <c r="G71">
        <v>257278</v>
      </c>
      <c r="H71">
        <v>0</v>
      </c>
      <c r="I71">
        <v>257278</v>
      </c>
    </row>
    <row r="72" spans="1:9" x14ac:dyDescent="0.25">
      <c r="A72" t="s">
        <v>54</v>
      </c>
      <c r="G72">
        <v>123178</v>
      </c>
      <c r="H72">
        <v>0</v>
      </c>
      <c r="I72">
        <v>123178</v>
      </c>
    </row>
    <row r="73" spans="1:9" x14ac:dyDescent="0.25">
      <c r="A73" t="s">
        <v>55</v>
      </c>
      <c r="G73">
        <v>798469</v>
      </c>
      <c r="H73">
        <v>0</v>
      </c>
      <c r="I73">
        <v>798469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528830</v>
      </c>
      <c r="H77">
        <v>0</v>
      </c>
      <c r="I77">
        <v>528830</v>
      </c>
    </row>
    <row r="78" spans="1:9" x14ac:dyDescent="0.25">
      <c r="A78" t="s">
        <v>59</v>
      </c>
      <c r="G78">
        <v>340556</v>
      </c>
      <c r="H78">
        <v>0</v>
      </c>
      <c r="I78">
        <v>340556</v>
      </c>
    </row>
    <row r="79" spans="1:9" x14ac:dyDescent="0.25">
      <c r="A79" t="s">
        <v>60</v>
      </c>
      <c r="G79">
        <v>114114</v>
      </c>
      <c r="H79">
        <v>0</v>
      </c>
      <c r="I79">
        <v>114114</v>
      </c>
    </row>
    <row r="80" spans="1:9" x14ac:dyDescent="0.25">
      <c r="A80" t="s">
        <v>61</v>
      </c>
      <c r="B80">
        <v>23524</v>
      </c>
      <c r="C80">
        <v>354121</v>
      </c>
      <c r="D80">
        <v>58022</v>
      </c>
      <c r="E80">
        <v>3678648</v>
      </c>
      <c r="F80">
        <v>0</v>
      </c>
      <c r="G80">
        <v>4114315</v>
      </c>
      <c r="H80">
        <v>0</v>
      </c>
      <c r="I80">
        <v>4114315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103751</v>
      </c>
      <c r="H82">
        <v>0</v>
      </c>
      <c r="I82">
        <v>103751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1769421</v>
      </c>
      <c r="H85">
        <v>1320250</v>
      </c>
      <c r="I85">
        <v>449171</v>
      </c>
    </row>
    <row r="86" spans="1:9" x14ac:dyDescent="0.25">
      <c r="A86" t="s">
        <v>66</v>
      </c>
      <c r="G86">
        <v>1580100</v>
      </c>
      <c r="H86">
        <v>25900</v>
      </c>
      <c r="I86">
        <v>1554200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10441316</v>
      </c>
      <c r="H90">
        <v>1703250</v>
      </c>
      <c r="I90">
        <v>8738066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1404786</v>
      </c>
      <c r="H97">
        <v>0</v>
      </c>
      <c r="I97">
        <v>1404786</v>
      </c>
    </row>
    <row r="98" spans="1:9" x14ac:dyDescent="0.25">
      <c r="A98" t="s">
        <v>72</v>
      </c>
      <c r="G98">
        <v>1246541</v>
      </c>
      <c r="H98">
        <v>0</v>
      </c>
      <c r="I98">
        <v>1246541</v>
      </c>
    </row>
    <row r="99" spans="1:9" x14ac:dyDescent="0.25">
      <c r="A99" t="s">
        <v>73</v>
      </c>
      <c r="G99">
        <v>515190</v>
      </c>
      <c r="H99">
        <v>0</v>
      </c>
      <c r="I99">
        <v>515190</v>
      </c>
    </row>
    <row r="100" spans="1:9" x14ac:dyDescent="0.25">
      <c r="A100" t="s">
        <v>74</v>
      </c>
      <c r="G100">
        <v>1303200</v>
      </c>
      <c r="H100">
        <v>0</v>
      </c>
      <c r="I100">
        <v>1303200</v>
      </c>
    </row>
    <row r="101" spans="1:9" x14ac:dyDescent="0.25">
      <c r="A101" t="s">
        <v>75</v>
      </c>
      <c r="G101">
        <v>4469717</v>
      </c>
      <c r="H101">
        <v>0</v>
      </c>
      <c r="I101">
        <v>4469717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5882708</v>
      </c>
      <c r="H106">
        <v>0</v>
      </c>
      <c r="I106">
        <v>5882708</v>
      </c>
    </row>
    <row r="107" spans="1:9" x14ac:dyDescent="0.25">
      <c r="A107" t="s">
        <v>77</v>
      </c>
      <c r="G107">
        <v>9692202</v>
      </c>
      <c r="H107">
        <v>436317</v>
      </c>
      <c r="I107">
        <v>9255885</v>
      </c>
    </row>
    <row r="108" spans="1:9" x14ac:dyDescent="0.25">
      <c r="A108" t="s">
        <v>78</v>
      </c>
      <c r="G108">
        <v>2941242</v>
      </c>
      <c r="H108">
        <v>1060513</v>
      </c>
      <c r="I108">
        <v>1880729</v>
      </c>
    </row>
    <row r="109" spans="1:9" x14ac:dyDescent="0.25">
      <c r="A109" t="s">
        <v>79</v>
      </c>
      <c r="G109">
        <v>863021</v>
      </c>
      <c r="H109">
        <v>0</v>
      </c>
      <c r="I109">
        <v>863021</v>
      </c>
    </row>
    <row r="110" spans="1:9" x14ac:dyDescent="0.25">
      <c r="A110" t="s">
        <v>80</v>
      </c>
      <c r="G110">
        <v>430014</v>
      </c>
      <c r="H110">
        <v>264205</v>
      </c>
      <c r="I110">
        <v>165809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905190</v>
      </c>
      <c r="H111" s="8">
        <v>0</v>
      </c>
      <c r="I111" s="8">
        <v>905190</v>
      </c>
    </row>
    <row r="112" spans="1:9" x14ac:dyDescent="0.25">
      <c r="A112" t="s">
        <v>82</v>
      </c>
      <c r="G112">
        <v>759482</v>
      </c>
      <c r="H112">
        <v>0</v>
      </c>
      <c r="I112">
        <v>759482</v>
      </c>
    </row>
    <row r="113" spans="1:9" x14ac:dyDescent="0.25">
      <c r="A113" t="s">
        <v>83</v>
      </c>
      <c r="B113">
        <v>0</v>
      </c>
      <c r="C113">
        <v>0</v>
      </c>
      <c r="D113">
        <v>241674</v>
      </c>
      <c r="E113">
        <v>0</v>
      </c>
      <c r="G113">
        <v>241674</v>
      </c>
      <c r="H113">
        <v>70000</v>
      </c>
      <c r="I113">
        <v>171674</v>
      </c>
    </row>
    <row r="114" spans="1:9" x14ac:dyDescent="0.25">
      <c r="A114" t="s">
        <v>84</v>
      </c>
      <c r="G114">
        <v>3813141</v>
      </c>
      <c r="H114">
        <v>30000</v>
      </c>
      <c r="I114">
        <v>3783141</v>
      </c>
    </row>
    <row r="115" spans="1:9" x14ac:dyDescent="0.25">
      <c r="A115" t="s">
        <v>85</v>
      </c>
      <c r="G115">
        <v>14956</v>
      </c>
      <c r="H115">
        <v>0</v>
      </c>
      <c r="I115">
        <v>14956</v>
      </c>
    </row>
    <row r="116" spans="1:9" x14ac:dyDescent="0.25">
      <c r="A116" t="s">
        <v>86</v>
      </c>
      <c r="B116">
        <v>0</v>
      </c>
      <c r="C116">
        <v>0</v>
      </c>
      <c r="D116">
        <v>241674</v>
      </c>
      <c r="E116">
        <v>0</v>
      </c>
      <c r="G116">
        <v>25543630</v>
      </c>
      <c r="H116">
        <v>1861035</v>
      </c>
      <c r="I116">
        <v>23682595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886847</v>
      </c>
      <c r="H120">
        <v>140000</v>
      </c>
      <c r="I120">
        <v>746847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11088803</v>
      </c>
      <c r="H124">
        <v>638845</v>
      </c>
      <c r="I124">
        <v>10449958</v>
      </c>
    </row>
    <row r="125" spans="1:9" x14ac:dyDescent="0.25">
      <c r="A125" t="s">
        <v>89</v>
      </c>
      <c r="G125">
        <v>433620</v>
      </c>
      <c r="H125">
        <v>0</v>
      </c>
      <c r="I125">
        <v>433620</v>
      </c>
    </row>
    <row r="126" spans="1:9" x14ac:dyDescent="0.25">
      <c r="A126" t="s">
        <v>90</v>
      </c>
      <c r="G126">
        <v>352791</v>
      </c>
      <c r="H126">
        <v>225542</v>
      </c>
      <c r="I126">
        <v>127249</v>
      </c>
    </row>
    <row r="127" spans="1:9" x14ac:dyDescent="0.25">
      <c r="A127" t="s">
        <v>91</v>
      </c>
      <c r="G127">
        <v>11875214</v>
      </c>
      <c r="H127">
        <v>864387</v>
      </c>
      <c r="I127">
        <v>11010827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678841</v>
      </c>
      <c r="H131">
        <v>0</v>
      </c>
      <c r="I131">
        <v>678841</v>
      </c>
    </row>
    <row r="132" spans="1:9" x14ac:dyDescent="0.25">
      <c r="A132" t="s">
        <v>93</v>
      </c>
      <c r="G132">
        <v>1734839</v>
      </c>
      <c r="H132">
        <v>60000</v>
      </c>
      <c r="I132">
        <v>1674839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4644412</v>
      </c>
      <c r="H134">
        <v>1068187</v>
      </c>
      <c r="I134">
        <v>3576225</v>
      </c>
    </row>
    <row r="135" spans="1:9" x14ac:dyDescent="0.25">
      <c r="A135" t="s">
        <v>96</v>
      </c>
      <c r="G135">
        <v>418604</v>
      </c>
      <c r="H135">
        <v>0</v>
      </c>
      <c r="I135">
        <v>418604</v>
      </c>
    </row>
    <row r="136" spans="1:9" x14ac:dyDescent="0.25">
      <c r="A136" t="s">
        <v>97</v>
      </c>
      <c r="G136">
        <v>7476696</v>
      </c>
      <c r="H136">
        <v>1128187</v>
      </c>
      <c r="I136">
        <v>6348509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3323110</v>
      </c>
      <c r="H140">
        <v>603133</v>
      </c>
      <c r="I140">
        <v>2719977</v>
      </c>
    </row>
    <row r="141" spans="1:9" x14ac:dyDescent="0.25">
      <c r="A141" t="s">
        <v>99</v>
      </c>
      <c r="G141">
        <v>733571</v>
      </c>
      <c r="H141">
        <v>161749</v>
      </c>
      <c r="I141">
        <v>571822</v>
      </c>
    </row>
    <row r="142" spans="1:9" x14ac:dyDescent="0.25">
      <c r="A142" t="s">
        <v>100</v>
      </c>
      <c r="G142">
        <v>4056681</v>
      </c>
      <c r="H142">
        <v>764882</v>
      </c>
      <c r="I142">
        <v>3291799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1577055</v>
      </c>
      <c r="H146">
        <v>611386</v>
      </c>
      <c r="I146">
        <v>965669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305325641</v>
      </c>
      <c r="H150">
        <v>1703250</v>
      </c>
      <c r="I150">
        <v>303622391</v>
      </c>
    </row>
    <row r="151" spans="1:9" x14ac:dyDescent="0.25">
      <c r="A151" t="s">
        <v>104</v>
      </c>
      <c r="G151">
        <v>55885840</v>
      </c>
      <c r="H151">
        <v>5369877</v>
      </c>
      <c r="I151">
        <v>50515963</v>
      </c>
    </row>
    <row r="153" spans="1:9" x14ac:dyDescent="0.25">
      <c r="A153" t="s">
        <v>105</v>
      </c>
      <c r="G153">
        <v>361211481</v>
      </c>
      <c r="H153">
        <v>7073127</v>
      </c>
      <c r="I153">
        <v>354138354</v>
      </c>
    </row>
    <row r="155" spans="1:9" x14ac:dyDescent="0.25">
      <c r="A155" t="s">
        <v>106</v>
      </c>
      <c r="B155">
        <v>1438000</v>
      </c>
      <c r="C155">
        <v>29665000</v>
      </c>
      <c r="D155">
        <v>19043000</v>
      </c>
      <c r="E155">
        <v>12980000</v>
      </c>
      <c r="G155">
        <v>63126000</v>
      </c>
      <c r="H155">
        <v>0</v>
      </c>
      <c r="I155">
        <v>63126000</v>
      </c>
    </row>
    <row r="157" spans="1:9" x14ac:dyDescent="0.25">
      <c r="A157" t="s">
        <v>107</v>
      </c>
      <c r="G157">
        <v>175981</v>
      </c>
      <c r="H157">
        <v>161749</v>
      </c>
      <c r="I157">
        <v>14232</v>
      </c>
    </row>
    <row r="158" spans="1:9" x14ac:dyDescent="0.25">
      <c r="A158" t="s">
        <v>108</v>
      </c>
      <c r="G158">
        <v>212830</v>
      </c>
      <c r="H158">
        <v>126000</v>
      </c>
      <c r="I158">
        <v>86830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18.5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1103</v>
      </c>
      <c r="D7">
        <v>60</v>
      </c>
      <c r="E7">
        <v>480000</v>
      </c>
      <c r="F7">
        <v>8000</v>
      </c>
      <c r="G7" s="13" t="s">
        <v>118</v>
      </c>
    </row>
    <row r="8" spans="1:9" x14ac:dyDescent="0.25">
      <c r="B8" t="s">
        <v>119</v>
      </c>
      <c r="C8">
        <v>1104</v>
      </c>
      <c r="D8">
        <v>12</v>
      </c>
      <c r="E8">
        <v>96000</v>
      </c>
      <c r="F8">
        <v>8000</v>
      </c>
      <c r="G8" s="13" t="s">
        <v>118</v>
      </c>
    </row>
    <row r="9" spans="1:9" x14ac:dyDescent="0.25">
      <c r="A9" s="1" t="s">
        <v>175</v>
      </c>
      <c r="D9">
        <f>SUM(D7:D8)</f>
        <v>72</v>
      </c>
      <c r="E9">
        <f>SUM(E7:E8)</f>
        <v>576000</v>
      </c>
    </row>
    <row r="10" spans="1:9" x14ac:dyDescent="0.25">
      <c r="A10" s="1"/>
    </row>
    <row r="11" spans="1:9" x14ac:dyDescent="0.25">
      <c r="A11" s="1" t="s">
        <v>174</v>
      </c>
      <c r="B11" t="s">
        <v>120</v>
      </c>
      <c r="C11">
        <v>7005</v>
      </c>
      <c r="D11">
        <v>130</v>
      </c>
      <c r="E11">
        <v>1242117</v>
      </c>
      <c r="F11">
        <v>9554.75</v>
      </c>
      <c r="G11" s="13" t="s">
        <v>118</v>
      </c>
    </row>
    <row r="12" spans="1:9" x14ac:dyDescent="0.25">
      <c r="B12" t="s">
        <v>121</v>
      </c>
      <c r="C12">
        <v>7007</v>
      </c>
      <c r="D12">
        <v>120</v>
      </c>
      <c r="E12">
        <v>1200000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7010</v>
      </c>
      <c r="D13">
        <v>107</v>
      </c>
      <c r="E13">
        <v>1070000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7012</v>
      </c>
      <c r="D14">
        <v>95</v>
      </c>
      <c r="E14">
        <v>950000</v>
      </c>
      <c r="F14">
        <v>10000</v>
      </c>
      <c r="G14" s="13" t="s">
        <v>118</v>
      </c>
    </row>
    <row r="15" spans="1:9" x14ac:dyDescent="0.25">
      <c r="B15" t="s">
        <v>124</v>
      </c>
      <c r="C15">
        <v>7013</v>
      </c>
      <c r="D15">
        <v>77</v>
      </c>
      <c r="E15">
        <v>770000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7014</v>
      </c>
      <c r="D16">
        <v>88</v>
      </c>
      <c r="E16">
        <v>800678</v>
      </c>
      <c r="F16">
        <v>9098.61</v>
      </c>
      <c r="G16" s="13" t="s">
        <v>118</v>
      </c>
    </row>
    <row r="17" spans="1:6" x14ac:dyDescent="0.25">
      <c r="A17" s="1" t="s">
        <v>176</v>
      </c>
      <c r="D17">
        <f>SUM(D11:D16)</f>
        <v>617</v>
      </c>
      <c r="E17">
        <f>SUM(E11:E16)</f>
        <v>6032795</v>
      </c>
    </row>
    <row r="21" spans="1:6" x14ac:dyDescent="0.25">
      <c r="A21" s="15" t="s">
        <v>177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2013-09-10T11:55:00Z</dcterms:created>
  <dcterms:modified xsi:type="dcterms:W3CDTF">2013-09-10T11:55:04Z</dcterms:modified>
</cp:coreProperties>
</file>