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19" i="3"/>
  <c r="D19" i="3"/>
  <c r="E14" i="3"/>
  <c r="D14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0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0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08"/>
  </connection>
</connections>
</file>

<file path=xl/sharedStrings.xml><?xml version="1.0" encoding="utf-8"?>
<sst xmlns="http://schemas.openxmlformats.org/spreadsheetml/2006/main" count="236" uniqueCount="192">
  <si>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</si>
  <si>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</si>
  <si>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</si>
  <si>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</si>
  <si>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</si>
  <si>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</si>
  <si>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</si>
  <si>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</si>
  <si>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</si>
  <si>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Cornwall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</si>
  <si>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</si>
  <si>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</si>
  <si>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</si>
  <si>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</si>
  <si>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</si>
  <si>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</si>
  <si>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</si>
  <si>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</si>
  <si>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</si>
  <si>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</si>
  <si>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</si>
  <si>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</si>
  <si>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</si>
  <si>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</si>
  <si>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</si>
  <si>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</si>
  <si>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</si>
  <si>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</si>
  <si>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</si>
  <si>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</si>
  <si>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</si>
  <si>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</si>
  <si>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</si>
  <si>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</si>
  <si>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</si>
  <si>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</si>
  <si>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</si>
  <si>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</si>
  <si>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</si>
  <si>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</si>
  <si>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</si>
  <si>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</si>
  <si>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</si>
  <si>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</si>
  <si>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</si>
  <si>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</si>
  <si>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</si>
  <si>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</si>
  <si>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</si>
  <si>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</si>
  <si>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</si>
  <si>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</si>
  <si>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</si>
  <si>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</si>
  <si>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</si>
  <si>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</si>
  <si>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</si>
  <si>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</si>
  <si>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</si>
  <si>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</si>
  <si>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</si>
  <si>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</si>
  <si>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</si>
  <si>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</si>
  <si>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</si>
  <si>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</si>
  <si>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</si>
  <si>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</si>
  <si>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</si>
  <si>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</si>
  <si>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</si>
  <si>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</si>
  <si>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</si>
  <si>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</si>
  <si>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</si>
  <si>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</si>
  <si>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</si>
  <si>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</si>
  <si>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</si>
  <si>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</si>
  <si>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</si>
  <si>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</si>
  <si>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</si>
  <si>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</si>
  <si>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</si>
  <si>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</si>
  <si>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</si>
  <si>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</si>
  <si>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</si>
  <si>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</si>
  <si>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</si>
  <si>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</si>
  <si>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</si>
  <si>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</si>
  <si>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</si>
  <si>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</si>
  <si>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</si>
  <si>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</si>
  <si>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</si>
  <si>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</si>
  <si>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</si>
  <si>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</si>
  <si>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</si>
  <si>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</si>
  <si>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</si>
  <si>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</si>
  <si>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</si>
  <si>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</si>
  <si>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</si>
  <si>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</si>
  <si>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</si>
  <si>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</si>
  <si>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</si>
  <si>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</si>
  <si>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</si>
  <si>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</si>
  <si>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</si>
  <si>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Community &amp; Hospital Education Service</t>
  </si>
  <si>
    <t/>
  </si>
  <si>
    <t>Restormel PRU</t>
  </si>
  <si>
    <t>Penwith Short Stay School</t>
  </si>
  <si>
    <t>North Cornwall Short Stay School</t>
  </si>
  <si>
    <t>Nine Maidens Short Stay School</t>
  </si>
  <si>
    <t>Glynn House Short Stay School</t>
  </si>
  <si>
    <t>Carradon PRU</t>
  </si>
  <si>
    <t>Doubletrees School</t>
  </si>
  <si>
    <t>Curnow School</t>
  </si>
  <si>
    <t>Nancealverne School</t>
  </si>
  <si>
    <t>UnitType</t>
  </si>
  <si>
    <t>1. EYSFF (three and four year olds) Base Rate(s) per hour, per provider type</t>
  </si>
  <si>
    <t>Fixed rates to cover staffing, Premises and management costs.</t>
  </si>
  <si>
    <t>PerHour</t>
  </si>
  <si>
    <t>2a. Supplements: Deprivation</t>
  </si>
  <si>
    <t>Four bandings based on Index of Multiple Depravation. Average shown.</t>
  </si>
  <si>
    <t>2b. Supplements: Quality</t>
  </si>
  <si>
    <t>Quality banding is determined by the qualification levels of staff. Average shown for PVI.</t>
  </si>
  <si>
    <t>2c. Supplements: Flexibility</t>
  </si>
  <si>
    <t>No budget lines entered</t>
  </si>
  <si>
    <t>2d. Supplements: Sustainability</t>
  </si>
  <si>
    <t>3. Other formula</t>
  </si>
  <si>
    <t>Sustainability lump sum payments to Nursery Schools.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</si>
  <si>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</si>
  <si>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</si>
  <si>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</si>
  <si>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</si>
  <si>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</si>
  <si>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</si>
  <si>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</si>
  <si>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</si>
  <si>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</si>
  <si>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Staffing and admin costs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</si>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</sst>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908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128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>
        <v>3.61</v>
      </c>
      <c r="E8" s="77">
        <v>5.65</v>
      </c>
      <c r="F8" s="78">
        <v>3.42</v>
      </c>
      <c r="G8" s="148" t="s">
        <v>131</v>
      </c>
      <c r="H8" s="113">
        <v>3009080</v>
      </c>
      <c r="I8" s="113">
        <v>67336</v>
      </c>
      <c r="J8" s="164">
        <v>679166</v>
      </c>
      <c r="K8" s="78">
        <v>10862778.800000001</v>
      </c>
      <c r="L8" s="78">
        <v>380448.4</v>
      </c>
      <c r="M8" s="78">
        <v>2322747.7200000002</v>
      </c>
      <c r="N8" s="192">
        <v>13565974.92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SUM(N8:N9)/14923617</f>
        <v>0.90902727669840355</v>
      </c>
      <c r="P9" s="237"/>
    </row>
    <row r="10" spans="1:42" ht="20.399999999999999" x14ac:dyDescent="0.25">
      <c r="A10" s="233"/>
      <c r="B10" s="41" t="s">
        <v>132</v>
      </c>
      <c r="C10" s="41" t="s">
        <v>133</v>
      </c>
      <c r="D10" s="81">
        <v>0.11</v>
      </c>
      <c r="E10" s="81">
        <v>0.17</v>
      </c>
      <c r="F10" s="82">
        <v>0.16</v>
      </c>
      <c r="G10" s="150" t="s">
        <v>131</v>
      </c>
      <c r="H10" s="115">
        <v>3009080</v>
      </c>
      <c r="I10" s="115">
        <v>67336</v>
      </c>
      <c r="J10" s="166">
        <v>679166</v>
      </c>
      <c r="K10" s="82">
        <v>330998.8</v>
      </c>
      <c r="L10" s="82">
        <v>11447.12</v>
      </c>
      <c r="M10" s="82">
        <v>108666.56</v>
      </c>
      <c r="N10" s="194">
        <v>451112.48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SUM(N10:N11)/14923617</f>
        <v>3.0228092827630192E-2</v>
      </c>
      <c r="P11" s="237"/>
    </row>
    <row r="12" spans="1:42" ht="30.6" x14ac:dyDescent="0.25">
      <c r="A12" s="233"/>
      <c r="B12" s="43" t="s">
        <v>134</v>
      </c>
      <c r="C12" s="43" t="s">
        <v>135</v>
      </c>
      <c r="D12" s="83">
        <v>0.11</v>
      </c>
      <c r="E12" s="83">
        <v>0.42</v>
      </c>
      <c r="F12" s="84">
        <v>0.42</v>
      </c>
      <c r="G12" s="151" t="s">
        <v>131</v>
      </c>
      <c r="H12" s="116">
        <v>3009080</v>
      </c>
      <c r="I12" s="116">
        <v>67336</v>
      </c>
      <c r="J12" s="167">
        <v>679166</v>
      </c>
      <c r="K12" s="84">
        <v>330998.8</v>
      </c>
      <c r="L12" s="84">
        <v>28281.119999999999</v>
      </c>
      <c r="M12" s="84">
        <v>285249.71999999997</v>
      </c>
      <c r="N12" s="195">
        <v>644529.64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SUM(N12:N13)/14923617</f>
        <v>4.3188567490039444E-2</v>
      </c>
      <c r="P13" s="237"/>
    </row>
    <row r="14" spans="1:42" x14ac:dyDescent="0.25">
      <c r="A14" s="233"/>
      <c r="B14" s="44" t="s">
        <v>136</v>
      </c>
      <c r="C14" s="44" t="s">
        <v>137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SUM(N14:N15)/14923617</f>
        <v>0</v>
      </c>
      <c r="P15" s="237"/>
    </row>
    <row r="16" spans="1:42" x14ac:dyDescent="0.25">
      <c r="A16" s="233"/>
      <c r="B16" s="45" t="s">
        <v>138</v>
      </c>
      <c r="C16" s="45" t="s">
        <v>137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SUM(N16:N17)/14923617</f>
        <v>0</v>
      </c>
      <c r="P17" s="237"/>
    </row>
    <row r="18" spans="1:20" ht="20.399999999999999" x14ac:dyDescent="0.25">
      <c r="A18" s="233"/>
      <c r="B18" s="47" t="s">
        <v>139</v>
      </c>
      <c r="C18" s="47" t="s">
        <v>140</v>
      </c>
      <c r="D18" s="91">
        <v>0</v>
      </c>
      <c r="E18" s="91">
        <v>83000</v>
      </c>
      <c r="F18" s="92">
        <v>0</v>
      </c>
      <c r="G18" s="155" t="s">
        <v>141</v>
      </c>
      <c r="H18" s="120">
        <v>0</v>
      </c>
      <c r="I18" s="120">
        <v>2</v>
      </c>
      <c r="J18" s="171">
        <v>0</v>
      </c>
      <c r="K18" s="92"/>
      <c r="L18" s="92">
        <v>166000</v>
      </c>
      <c r="M18" s="92"/>
      <c r="N18" s="199">
        <v>166000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SUM(N18:N19)/14923617</f>
        <v>1.1123308779634321E-2</v>
      </c>
      <c r="P19" s="237"/>
    </row>
    <row r="20" spans="1:20" x14ac:dyDescent="0.25">
      <c r="A20" s="233"/>
      <c r="B20" s="49" t="s">
        <v>142</v>
      </c>
      <c r="C20" s="49" t="s">
        <v>137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SUM(N20:N21)/14923617</f>
        <v>0</v>
      </c>
      <c r="P21" s="237"/>
    </row>
    <row r="22" spans="1:20" x14ac:dyDescent="0.25">
      <c r="A22" s="233"/>
      <c r="B22" s="51" t="s">
        <v>143</v>
      </c>
      <c r="C22" s="51"/>
      <c r="D22" s="99"/>
      <c r="E22" s="99"/>
      <c r="F22" s="100"/>
      <c r="G22" s="159"/>
      <c r="H22" s="124"/>
      <c r="I22" s="124"/>
      <c r="J22" s="175"/>
      <c r="K22" s="100">
        <v>11524776.4</v>
      </c>
      <c r="L22" s="100">
        <v>586176.64</v>
      </c>
      <c r="M22" s="100">
        <v>2716664</v>
      </c>
      <c r="N22" s="203">
        <v>14827617.039999999</v>
      </c>
      <c r="O22" s="220">
        <f>SUM(O8:O21)</f>
        <v>0.99356724579570743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179</v>
      </c>
      <c r="F24" s="137"/>
      <c r="G24" s="244"/>
      <c r="H24" s="138"/>
      <c r="I24" s="138" t="s">
        <v>183</v>
      </c>
      <c r="J24" s="177"/>
      <c r="K24" s="137"/>
      <c r="L24" s="137" t="s">
        <v>184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187</v>
      </c>
      <c r="C25" s="22" t="s">
        <v>0</v>
      </c>
      <c r="D25" s="101" t="s">
        <v>180</v>
      </c>
      <c r="E25" s="101" t="s">
        <v>181</v>
      </c>
      <c r="F25" s="101" t="s">
        <v>182</v>
      </c>
      <c r="G25" s="147"/>
      <c r="H25" s="125" t="s">
        <v>180</v>
      </c>
      <c r="I25" s="125" t="s">
        <v>181</v>
      </c>
      <c r="J25" s="178" t="s">
        <v>182</v>
      </c>
      <c r="K25" s="101" t="s">
        <v>180</v>
      </c>
      <c r="L25" s="101" t="s">
        <v>181</v>
      </c>
      <c r="M25" s="101" t="s">
        <v>182</v>
      </c>
      <c r="N25" s="205" t="s">
        <v>185</v>
      </c>
      <c r="O25" s="207" t="s">
        <v>186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144</v>
      </c>
      <c r="C26" s="53" t="s">
        <v>130</v>
      </c>
      <c r="D26" s="102">
        <v>4.8499999999999996</v>
      </c>
      <c r="E26" s="102">
        <v>4.8499999999999996</v>
      </c>
      <c r="F26" s="103">
        <v>4.8499999999999996</v>
      </c>
      <c r="G26" s="161" t="s">
        <v>131</v>
      </c>
      <c r="H26" s="126">
        <v>713935</v>
      </c>
      <c r="I26" s="126">
        <v>9095</v>
      </c>
      <c r="J26" s="179">
        <v>0</v>
      </c>
      <c r="K26" s="103">
        <v>3462584.75</v>
      </c>
      <c r="L26" s="103">
        <v>44110.75</v>
      </c>
      <c r="M26" s="103"/>
      <c r="N26" s="206">
        <v>3506695.5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145</v>
      </c>
      <c r="C28" s="43" t="s">
        <v>137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146</v>
      </c>
      <c r="C30" s="47" t="s">
        <v>137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147</v>
      </c>
      <c r="C32" s="54"/>
      <c r="D32" s="104"/>
      <c r="E32" s="104"/>
      <c r="F32" s="104"/>
      <c r="G32" s="55"/>
      <c r="H32" s="124"/>
      <c r="I32" s="124"/>
      <c r="J32" s="124"/>
      <c r="K32" s="182">
        <v>3462584.75</v>
      </c>
      <c r="L32" s="100">
        <v>44110.75</v>
      </c>
      <c r="M32" s="100"/>
      <c r="N32" s="100">
        <v>3506695.5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188</v>
      </c>
      <c r="C35" s="60"/>
      <c r="D35" s="105"/>
      <c r="E35" s="105" t="s">
        <v>189</v>
      </c>
      <c r="F35" s="106"/>
      <c r="G35" s="61"/>
      <c r="H35" s="127"/>
      <c r="I35" s="127"/>
      <c r="J35" s="127"/>
      <c r="K35" s="185"/>
      <c r="L35" s="106" t="s">
        <v>190</v>
      </c>
      <c r="M35" s="106"/>
      <c r="N35" s="106"/>
      <c r="O35" s="226" t="s">
        <v>186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148</v>
      </c>
      <c r="C36" s="63" t="s">
        <v>137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SUM(N36:N37)/14923617</f>
        <v>0</v>
      </c>
      <c r="P37" s="237"/>
    </row>
    <row r="38" spans="1:20" ht="20.399999999999999" x14ac:dyDescent="0.25">
      <c r="A38" s="233"/>
      <c r="B38" s="66" t="s">
        <v>149</v>
      </c>
      <c r="C38" s="67" t="s">
        <v>150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96000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SUM(N38:N39)/14923617</f>
        <v>6.4327568846077997E-3</v>
      </c>
      <c r="P39" s="237"/>
    </row>
    <row r="40" spans="1:20" x14ac:dyDescent="0.25">
      <c r="A40" s="233"/>
      <c r="B40" s="54" t="s">
        <v>151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96000</v>
      </c>
      <c r="O40" s="220">
        <f>SUM(O36:O39)</f>
        <v>6.4327568846077997E-3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191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908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18445408</v>
      </c>
      <c r="C10">
        <v>143545073</v>
      </c>
      <c r="D10">
        <v>134862163</v>
      </c>
      <c r="E10">
        <v>8106000</v>
      </c>
      <c r="G10">
        <v>304958644</v>
      </c>
      <c r="I10">
        <v>304958644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352648</v>
      </c>
      <c r="D14">
        <v>147594</v>
      </c>
      <c r="G14">
        <v>500242</v>
      </c>
      <c r="H14">
        <v>0</v>
      </c>
      <c r="I14">
        <v>500242</v>
      </c>
    </row>
    <row r="15" spans="1:9" x14ac:dyDescent="0.25">
      <c r="A15" t="s">
        <v>12</v>
      </c>
      <c r="C15">
        <v>228838</v>
      </c>
      <c r="D15">
        <v>0</v>
      </c>
      <c r="G15">
        <v>228838</v>
      </c>
      <c r="H15">
        <v>0</v>
      </c>
      <c r="I15">
        <v>228838</v>
      </c>
    </row>
    <row r="16" spans="1:9" x14ac:dyDescent="0.25">
      <c r="A16" t="s">
        <v>13</v>
      </c>
      <c r="C16">
        <v>126752</v>
      </c>
      <c r="D16">
        <v>18544</v>
      </c>
      <c r="G16">
        <v>145296</v>
      </c>
      <c r="H16">
        <v>0</v>
      </c>
      <c r="I16">
        <v>145296</v>
      </c>
    </row>
    <row r="17" spans="1:9" x14ac:dyDescent="0.25">
      <c r="A17" t="s">
        <v>14</v>
      </c>
      <c r="C17">
        <v>32773</v>
      </c>
      <c r="D17">
        <v>16020</v>
      </c>
      <c r="G17">
        <v>48793</v>
      </c>
      <c r="H17">
        <v>0</v>
      </c>
      <c r="I17">
        <v>48793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126953</v>
      </c>
      <c r="D20">
        <v>53134</v>
      </c>
      <c r="G20">
        <v>180087</v>
      </c>
      <c r="H20">
        <v>0</v>
      </c>
      <c r="I20">
        <v>180087</v>
      </c>
    </row>
    <row r="21" spans="1:9" x14ac:dyDescent="0.25">
      <c r="A21" t="s">
        <v>18</v>
      </c>
      <c r="C21">
        <v>540492</v>
      </c>
      <c r="D21">
        <v>226212</v>
      </c>
      <c r="G21">
        <v>766704</v>
      </c>
      <c r="H21">
        <v>0</v>
      </c>
      <c r="I21">
        <v>766704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390296</v>
      </c>
      <c r="C25">
        <v>3037343</v>
      </c>
      <c r="D25">
        <v>2853618</v>
      </c>
      <c r="E25">
        <v>171519</v>
      </c>
      <c r="F25">
        <v>618915</v>
      </c>
      <c r="G25">
        <v>7071691</v>
      </c>
      <c r="H25">
        <v>0</v>
      </c>
      <c r="I25">
        <v>7071691</v>
      </c>
    </row>
    <row r="26" spans="1:9" x14ac:dyDescent="0.25">
      <c r="A26" t="s">
        <v>20</v>
      </c>
      <c r="B26">
        <v>113379</v>
      </c>
      <c r="C26">
        <v>882337</v>
      </c>
      <c r="D26">
        <v>828965</v>
      </c>
      <c r="E26">
        <v>49826</v>
      </c>
      <c r="F26">
        <v>0</v>
      </c>
      <c r="G26">
        <v>1874507</v>
      </c>
      <c r="H26">
        <v>0</v>
      </c>
      <c r="I26">
        <v>1874507</v>
      </c>
    </row>
    <row r="27" spans="1:9" x14ac:dyDescent="0.25">
      <c r="A27" t="s">
        <v>21</v>
      </c>
      <c r="B27">
        <v>268110</v>
      </c>
      <c r="C27">
        <v>2086471</v>
      </c>
      <c r="D27">
        <v>1960262</v>
      </c>
      <c r="E27">
        <v>117823</v>
      </c>
      <c r="F27">
        <v>906667</v>
      </c>
      <c r="G27">
        <v>5339333</v>
      </c>
      <c r="H27">
        <v>0</v>
      </c>
      <c r="I27">
        <v>5339333</v>
      </c>
    </row>
    <row r="28" spans="1:9" x14ac:dyDescent="0.25">
      <c r="A28" t="s">
        <v>22</v>
      </c>
      <c r="B28">
        <v>7319</v>
      </c>
      <c r="C28">
        <v>56955</v>
      </c>
      <c r="D28">
        <v>53510</v>
      </c>
      <c r="E28">
        <v>3216</v>
      </c>
      <c r="F28">
        <v>0</v>
      </c>
      <c r="G28">
        <v>121000</v>
      </c>
      <c r="H28">
        <v>0</v>
      </c>
      <c r="I28">
        <v>121000</v>
      </c>
    </row>
    <row r="29" spans="1:9" x14ac:dyDescent="0.25">
      <c r="A29" t="s">
        <v>23</v>
      </c>
      <c r="B29">
        <v>392886</v>
      </c>
      <c r="C29">
        <v>3057502</v>
      </c>
      <c r="D29">
        <v>2872557</v>
      </c>
      <c r="E29">
        <v>172657</v>
      </c>
      <c r="F29">
        <v>0</v>
      </c>
      <c r="G29">
        <v>6495602</v>
      </c>
      <c r="H29">
        <v>0</v>
      </c>
      <c r="I29">
        <v>6495602</v>
      </c>
    </row>
    <row r="30" spans="1:9" x14ac:dyDescent="0.25">
      <c r="A30" t="s">
        <v>24</v>
      </c>
      <c r="B30">
        <v>19388</v>
      </c>
      <c r="C30">
        <v>150883</v>
      </c>
      <c r="D30">
        <v>141756</v>
      </c>
      <c r="E30">
        <v>8520</v>
      </c>
      <c r="F30">
        <v>0</v>
      </c>
      <c r="G30">
        <v>320547</v>
      </c>
      <c r="H30">
        <v>0</v>
      </c>
      <c r="I30">
        <v>320547</v>
      </c>
    </row>
    <row r="31" spans="1:9" x14ac:dyDescent="0.25">
      <c r="A31" t="s">
        <v>25</v>
      </c>
      <c r="E31">
        <v>715000</v>
      </c>
      <c r="G31">
        <v>715000</v>
      </c>
      <c r="H31">
        <v>0</v>
      </c>
      <c r="I31">
        <v>715000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108830</v>
      </c>
      <c r="G38">
        <v>108830</v>
      </c>
      <c r="H38">
        <v>0</v>
      </c>
      <c r="I38">
        <v>108830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28294</v>
      </c>
      <c r="C42">
        <v>218456</v>
      </c>
      <c r="D42">
        <v>205242</v>
      </c>
      <c r="E42">
        <v>12336</v>
      </c>
      <c r="G42">
        <v>464328</v>
      </c>
      <c r="H42">
        <v>0</v>
      </c>
      <c r="I42">
        <v>464328</v>
      </c>
    </row>
    <row r="43" spans="1:9" x14ac:dyDescent="0.25">
      <c r="A43" t="s">
        <v>31</v>
      </c>
      <c r="B43">
        <v>22507</v>
      </c>
      <c r="C43">
        <v>173775</v>
      </c>
      <c r="D43">
        <v>163264</v>
      </c>
      <c r="E43">
        <v>9813</v>
      </c>
      <c r="G43">
        <v>369359</v>
      </c>
      <c r="H43">
        <v>0</v>
      </c>
      <c r="I43">
        <v>369359</v>
      </c>
    </row>
    <row r="44" spans="1:9" x14ac:dyDescent="0.25">
      <c r="A44" t="s">
        <v>32</v>
      </c>
      <c r="B44">
        <v>1034</v>
      </c>
      <c r="C44">
        <v>7984</v>
      </c>
      <c r="D44">
        <v>7501</v>
      </c>
      <c r="E44">
        <v>451</v>
      </c>
      <c r="G44">
        <v>16970</v>
      </c>
      <c r="H44">
        <v>0</v>
      </c>
      <c r="I44">
        <v>16970</v>
      </c>
    </row>
    <row r="45" spans="1:9" x14ac:dyDescent="0.25">
      <c r="A45" t="s">
        <v>33</v>
      </c>
      <c r="B45">
        <v>69166</v>
      </c>
      <c r="C45">
        <v>486251</v>
      </c>
      <c r="D45">
        <v>464555</v>
      </c>
      <c r="E45">
        <v>27922</v>
      </c>
      <c r="G45">
        <v>1047894</v>
      </c>
      <c r="H45">
        <v>0</v>
      </c>
      <c r="I45">
        <v>1047894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260818</v>
      </c>
      <c r="E47">
        <v>0</v>
      </c>
      <c r="G47">
        <v>260818</v>
      </c>
      <c r="H47">
        <v>0</v>
      </c>
      <c r="I47">
        <v>260818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104150</v>
      </c>
      <c r="D51">
        <v>97850</v>
      </c>
      <c r="E51">
        <v>0</v>
      </c>
      <c r="G51">
        <v>202000</v>
      </c>
      <c r="H51">
        <v>0</v>
      </c>
      <c r="I51">
        <v>202000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8867</v>
      </c>
      <c r="C53">
        <v>68463</v>
      </c>
      <c r="D53">
        <v>64321</v>
      </c>
      <c r="E53">
        <v>3866</v>
      </c>
      <c r="F53">
        <v>0</v>
      </c>
      <c r="G53">
        <v>145517</v>
      </c>
      <c r="H53">
        <v>0</v>
      </c>
      <c r="I53">
        <v>145517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19875484</v>
      </c>
      <c r="C55">
        <v>155284099</v>
      </c>
      <c r="D55">
        <v>145297886</v>
      </c>
      <c r="E55">
        <v>9398949</v>
      </c>
      <c r="F55">
        <v>1525582</v>
      </c>
      <c r="G55">
        <v>331382000</v>
      </c>
      <c r="H55">
        <v>0</v>
      </c>
      <c r="I55">
        <v>331382000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331382000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331382000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309117</v>
      </c>
      <c r="H68">
        <v>2113</v>
      </c>
      <c r="I68">
        <v>307004</v>
      </c>
    </row>
    <row r="69" spans="1:9" x14ac:dyDescent="0.25">
      <c r="A69" t="s">
        <v>51</v>
      </c>
      <c r="G69">
        <v>3172130</v>
      </c>
      <c r="H69">
        <v>1269385</v>
      </c>
      <c r="I69">
        <v>1902745</v>
      </c>
    </row>
    <row r="70" spans="1:9" x14ac:dyDescent="0.25">
      <c r="A70" t="s">
        <v>52</v>
      </c>
      <c r="G70">
        <v>574829</v>
      </c>
      <c r="H70">
        <v>161182</v>
      </c>
      <c r="I70">
        <v>413647</v>
      </c>
    </row>
    <row r="71" spans="1:9" x14ac:dyDescent="0.25">
      <c r="A71" t="s">
        <v>53</v>
      </c>
      <c r="G71">
        <v>856944</v>
      </c>
      <c r="H71">
        <v>5668</v>
      </c>
      <c r="I71">
        <v>851276</v>
      </c>
    </row>
    <row r="72" spans="1:9" x14ac:dyDescent="0.25">
      <c r="A72" t="s">
        <v>54</v>
      </c>
      <c r="G72">
        <v>1593659</v>
      </c>
      <c r="H72">
        <v>8604</v>
      </c>
      <c r="I72">
        <v>1585055</v>
      </c>
    </row>
    <row r="73" spans="1:9" x14ac:dyDescent="0.25">
      <c r="A73" t="s">
        <v>55</v>
      </c>
      <c r="G73">
        <v>1798829</v>
      </c>
      <c r="H73">
        <v>1116569</v>
      </c>
      <c r="I73">
        <v>682260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1321811</v>
      </c>
      <c r="H77">
        <v>135893</v>
      </c>
      <c r="I77">
        <v>1185918</v>
      </c>
    </row>
    <row r="78" spans="1:9" x14ac:dyDescent="0.25">
      <c r="A78" t="s">
        <v>59</v>
      </c>
      <c r="G78">
        <v>120148</v>
      </c>
      <c r="H78">
        <v>1142</v>
      </c>
      <c r="I78">
        <v>119006</v>
      </c>
    </row>
    <row r="79" spans="1:9" x14ac:dyDescent="0.25">
      <c r="A79" t="s">
        <v>60</v>
      </c>
      <c r="G79">
        <v>53032</v>
      </c>
      <c r="H79">
        <v>408</v>
      </c>
      <c r="I79">
        <v>52624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86173</v>
      </c>
      <c r="F80">
        <v>0</v>
      </c>
      <c r="G80">
        <v>86173</v>
      </c>
      <c r="H80">
        <v>496</v>
      </c>
      <c r="I80">
        <v>85677</v>
      </c>
    </row>
    <row r="81" spans="1:9" x14ac:dyDescent="0.25">
      <c r="A81" t="s">
        <v>62</v>
      </c>
      <c r="B81">
        <v>0</v>
      </c>
      <c r="C81">
        <v>0</v>
      </c>
      <c r="D81">
        <v>12025113</v>
      </c>
      <c r="E81">
        <v>0</v>
      </c>
      <c r="F81">
        <v>0</v>
      </c>
      <c r="G81">
        <v>12025113</v>
      </c>
      <c r="H81">
        <v>79272</v>
      </c>
      <c r="I81">
        <v>11945841</v>
      </c>
    </row>
    <row r="82" spans="1:9" x14ac:dyDescent="0.25">
      <c r="A82" t="s">
        <v>63</v>
      </c>
      <c r="G82">
        <v>109486</v>
      </c>
      <c r="H82">
        <v>724</v>
      </c>
      <c r="I82">
        <v>108762</v>
      </c>
    </row>
    <row r="84" spans="1:9" x14ac:dyDescent="0.25">
      <c r="A84" t="s">
        <v>64</v>
      </c>
      <c r="D84">
        <v>920531</v>
      </c>
      <c r="E84">
        <v>55329</v>
      </c>
      <c r="G84">
        <v>975860</v>
      </c>
      <c r="H84">
        <v>549069</v>
      </c>
      <c r="I84">
        <v>426791</v>
      </c>
    </row>
    <row r="85" spans="1:9" x14ac:dyDescent="0.25">
      <c r="A85" t="s">
        <v>65</v>
      </c>
      <c r="G85">
        <v>4531000</v>
      </c>
      <c r="H85">
        <v>4531000</v>
      </c>
      <c r="I85">
        <v>0</v>
      </c>
    </row>
    <row r="86" spans="1:9" x14ac:dyDescent="0.25">
      <c r="A86" t="s">
        <v>66</v>
      </c>
      <c r="G86">
        <v>3492164</v>
      </c>
      <c r="H86">
        <v>78094</v>
      </c>
      <c r="I86">
        <v>3414070</v>
      </c>
    </row>
    <row r="87" spans="1:9" x14ac:dyDescent="0.25">
      <c r="A87" t="s">
        <v>67</v>
      </c>
      <c r="G87">
        <v>105340</v>
      </c>
      <c r="H87">
        <v>697</v>
      </c>
      <c r="I87">
        <v>104643</v>
      </c>
    </row>
    <row r="88" spans="1:9" x14ac:dyDescent="0.25">
      <c r="A88" t="s">
        <v>68</v>
      </c>
      <c r="G88">
        <v>220294</v>
      </c>
      <c r="H88">
        <v>1457</v>
      </c>
      <c r="I88">
        <v>218837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31345929</v>
      </c>
      <c r="H90">
        <v>7941773</v>
      </c>
      <c r="I90">
        <v>23404156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5568694</v>
      </c>
      <c r="H97">
        <v>116309</v>
      </c>
      <c r="I97">
        <v>5452385</v>
      </c>
    </row>
    <row r="98" spans="1:9" x14ac:dyDescent="0.25">
      <c r="A98" t="s">
        <v>72</v>
      </c>
      <c r="G98">
        <v>4881779</v>
      </c>
      <c r="H98">
        <v>65432</v>
      </c>
      <c r="I98">
        <v>4816347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247542</v>
      </c>
      <c r="H100">
        <v>6377</v>
      </c>
      <c r="I100">
        <v>241165</v>
      </c>
    </row>
    <row r="101" spans="1:9" x14ac:dyDescent="0.25">
      <c r="A101" t="s">
        <v>75</v>
      </c>
      <c r="G101">
        <v>10698015</v>
      </c>
      <c r="H101">
        <v>188118</v>
      </c>
      <c r="I101">
        <v>10509897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6060047</v>
      </c>
      <c r="H106">
        <v>43560</v>
      </c>
      <c r="I106">
        <v>6016487</v>
      </c>
    </row>
    <row r="107" spans="1:9" x14ac:dyDescent="0.25">
      <c r="A107" t="s">
        <v>77</v>
      </c>
      <c r="G107">
        <v>9432280</v>
      </c>
      <c r="H107">
        <v>60233</v>
      </c>
      <c r="I107">
        <v>9372047</v>
      </c>
    </row>
    <row r="108" spans="1:9" x14ac:dyDescent="0.25">
      <c r="A108" t="s">
        <v>78</v>
      </c>
      <c r="G108">
        <v>1520790</v>
      </c>
      <c r="H108">
        <v>9226</v>
      </c>
      <c r="I108">
        <v>1511564</v>
      </c>
    </row>
    <row r="109" spans="1:9" x14ac:dyDescent="0.25">
      <c r="A109" t="s">
        <v>79</v>
      </c>
      <c r="G109">
        <v>1520443</v>
      </c>
      <c r="H109">
        <v>10057</v>
      </c>
      <c r="I109">
        <v>1510386</v>
      </c>
    </row>
    <row r="110" spans="1:9" x14ac:dyDescent="0.25">
      <c r="A110" t="s">
        <v>80</v>
      </c>
      <c r="G110">
        <v>991618</v>
      </c>
      <c r="H110">
        <v>9336</v>
      </c>
      <c r="I110">
        <v>982282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307082</v>
      </c>
      <c r="H111" s="8">
        <v>15050</v>
      </c>
      <c r="I111" s="8">
        <v>292032</v>
      </c>
    </row>
    <row r="112" spans="1:9" x14ac:dyDescent="0.25">
      <c r="A112" t="s">
        <v>82</v>
      </c>
      <c r="G112">
        <v>567258</v>
      </c>
      <c r="H112">
        <v>3752</v>
      </c>
      <c r="I112">
        <v>563506</v>
      </c>
    </row>
    <row r="113" spans="1:9" x14ac:dyDescent="0.25">
      <c r="A113" t="s">
        <v>83</v>
      </c>
      <c r="B113">
        <v>16343</v>
      </c>
      <c r="C113">
        <v>126181</v>
      </c>
      <c r="D113">
        <v>118548</v>
      </c>
      <c r="E113">
        <v>7125</v>
      </c>
      <c r="G113">
        <v>268197</v>
      </c>
      <c r="H113">
        <v>1353</v>
      </c>
      <c r="I113">
        <v>266844</v>
      </c>
    </row>
    <row r="114" spans="1:9" x14ac:dyDescent="0.25">
      <c r="A114" t="s">
        <v>84</v>
      </c>
      <c r="G114">
        <v>1971989</v>
      </c>
      <c r="H114">
        <v>67069</v>
      </c>
      <c r="I114">
        <v>1904920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16343</v>
      </c>
      <c r="C116">
        <v>126181</v>
      </c>
      <c r="D116">
        <v>118548</v>
      </c>
      <c r="E116">
        <v>7125</v>
      </c>
      <c r="G116">
        <v>22639704</v>
      </c>
      <c r="H116">
        <v>219636</v>
      </c>
      <c r="I116">
        <v>22420068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164548</v>
      </c>
      <c r="H120">
        <v>1088</v>
      </c>
      <c r="I120">
        <v>163460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16310586</v>
      </c>
      <c r="H124">
        <v>136406</v>
      </c>
      <c r="I124">
        <v>16174180</v>
      </c>
    </row>
    <row r="125" spans="1:9" x14ac:dyDescent="0.25">
      <c r="A125" t="s">
        <v>89</v>
      </c>
      <c r="G125">
        <v>1270513</v>
      </c>
      <c r="H125">
        <v>8402</v>
      </c>
      <c r="I125">
        <v>1262111</v>
      </c>
    </row>
    <row r="126" spans="1:9" x14ac:dyDescent="0.25">
      <c r="A126" t="s">
        <v>90</v>
      </c>
      <c r="G126">
        <v>621283</v>
      </c>
      <c r="H126">
        <v>113039</v>
      </c>
      <c r="I126">
        <v>508244</v>
      </c>
    </row>
    <row r="127" spans="1:9" x14ac:dyDescent="0.25">
      <c r="A127" t="s">
        <v>91</v>
      </c>
      <c r="G127">
        <v>18202382</v>
      </c>
      <c r="H127">
        <v>257847</v>
      </c>
      <c r="I127">
        <v>17944535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2492665</v>
      </c>
      <c r="H131">
        <v>56952</v>
      </c>
      <c r="I131">
        <v>2435713</v>
      </c>
    </row>
    <row r="132" spans="1:9" x14ac:dyDescent="0.25">
      <c r="A132" t="s">
        <v>93</v>
      </c>
      <c r="G132">
        <v>10303237</v>
      </c>
      <c r="H132">
        <v>64043</v>
      </c>
      <c r="I132">
        <v>10239194</v>
      </c>
    </row>
    <row r="133" spans="1:9" x14ac:dyDescent="0.25">
      <c r="A133" t="s">
        <v>94</v>
      </c>
      <c r="G133">
        <v>2670974</v>
      </c>
      <c r="H133">
        <v>15865</v>
      </c>
      <c r="I133">
        <v>2655109</v>
      </c>
    </row>
    <row r="134" spans="1:9" x14ac:dyDescent="0.25">
      <c r="A134" t="s">
        <v>95</v>
      </c>
      <c r="G134">
        <v>2986848</v>
      </c>
      <c r="H134">
        <v>1120000</v>
      </c>
      <c r="I134">
        <v>1866848</v>
      </c>
    </row>
    <row r="135" spans="1:9" x14ac:dyDescent="0.25">
      <c r="A135" t="s">
        <v>96</v>
      </c>
      <c r="G135">
        <v>200105</v>
      </c>
      <c r="H135">
        <v>1324</v>
      </c>
      <c r="I135">
        <v>198781</v>
      </c>
    </row>
    <row r="136" spans="1:9" x14ac:dyDescent="0.25">
      <c r="A136" t="s">
        <v>97</v>
      </c>
      <c r="G136">
        <v>18653829</v>
      </c>
      <c r="H136">
        <v>1258184</v>
      </c>
      <c r="I136">
        <v>17395645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4003259</v>
      </c>
      <c r="H140">
        <v>30534</v>
      </c>
      <c r="I140">
        <v>3972725</v>
      </c>
    </row>
    <row r="141" spans="1:9" x14ac:dyDescent="0.25">
      <c r="A141" t="s">
        <v>99</v>
      </c>
      <c r="G141">
        <v>3565450</v>
      </c>
      <c r="H141">
        <v>704248</v>
      </c>
      <c r="I141">
        <v>2861202</v>
      </c>
    </row>
    <row r="142" spans="1:9" x14ac:dyDescent="0.25">
      <c r="A142" t="s">
        <v>100</v>
      </c>
      <c r="G142">
        <v>7568709</v>
      </c>
      <c r="H142">
        <v>734782</v>
      </c>
      <c r="I142">
        <v>6833927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1431001</v>
      </c>
      <c r="H146">
        <v>876390</v>
      </c>
      <c r="I146">
        <v>554611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362727929</v>
      </c>
      <c r="H150">
        <v>7941773</v>
      </c>
      <c r="I150">
        <v>354786156</v>
      </c>
    </row>
    <row r="151" spans="1:9" x14ac:dyDescent="0.25">
      <c r="A151" t="s">
        <v>104</v>
      </c>
      <c r="G151">
        <v>79358188</v>
      </c>
      <c r="H151">
        <v>3536045</v>
      </c>
      <c r="I151">
        <v>75822143</v>
      </c>
    </row>
    <row r="153" spans="1:9" x14ac:dyDescent="0.25">
      <c r="A153" t="s">
        <v>105</v>
      </c>
      <c r="G153">
        <v>442086117</v>
      </c>
      <c r="H153">
        <v>11477818</v>
      </c>
      <c r="I153">
        <v>430608299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384863</v>
      </c>
      <c r="H157">
        <v>179000</v>
      </c>
      <c r="I157">
        <v>205863</v>
      </c>
    </row>
    <row r="158" spans="1:9" x14ac:dyDescent="0.25">
      <c r="A158" t="s">
        <v>108</v>
      </c>
      <c r="G158">
        <v>218022</v>
      </c>
      <c r="H158">
        <v>50000</v>
      </c>
      <c r="I158">
        <v>168022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34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1100</v>
      </c>
      <c r="D7">
        <v>70</v>
      </c>
      <c r="E7">
        <v>560000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30</v>
      </c>
      <c r="E8">
        <v>240000</v>
      </c>
      <c r="F8">
        <v>8000</v>
      </c>
      <c r="G8" s="13" t="s">
        <v>118</v>
      </c>
    </row>
    <row r="9" spans="1:9" x14ac:dyDescent="0.25">
      <c r="B9" t="s">
        <v>120</v>
      </c>
      <c r="C9">
        <v>1102</v>
      </c>
      <c r="D9">
        <v>30</v>
      </c>
      <c r="E9">
        <v>240000</v>
      </c>
      <c r="F9">
        <v>8000</v>
      </c>
      <c r="G9" s="13" t="s">
        <v>118</v>
      </c>
    </row>
    <row r="10" spans="1:9" x14ac:dyDescent="0.25">
      <c r="B10" t="s">
        <v>121</v>
      </c>
      <c r="C10">
        <v>1103</v>
      </c>
      <c r="D10">
        <v>25</v>
      </c>
      <c r="E10">
        <v>200000</v>
      </c>
      <c r="F10">
        <v>8000</v>
      </c>
      <c r="G10" s="13" t="s">
        <v>118</v>
      </c>
    </row>
    <row r="11" spans="1:9" x14ac:dyDescent="0.25">
      <c r="B11" t="s">
        <v>122</v>
      </c>
      <c r="C11">
        <v>1104</v>
      </c>
      <c r="D11">
        <v>30</v>
      </c>
      <c r="E11">
        <v>240000</v>
      </c>
      <c r="F11">
        <v>8000</v>
      </c>
      <c r="G11" s="13" t="s">
        <v>118</v>
      </c>
    </row>
    <row r="12" spans="1:9" x14ac:dyDescent="0.25">
      <c r="B12" t="s">
        <v>123</v>
      </c>
      <c r="C12">
        <v>1105</v>
      </c>
      <c r="D12">
        <v>25</v>
      </c>
      <c r="E12">
        <v>200000</v>
      </c>
      <c r="F12">
        <v>8000</v>
      </c>
      <c r="G12" s="13" t="s">
        <v>118</v>
      </c>
    </row>
    <row r="13" spans="1:9" x14ac:dyDescent="0.25">
      <c r="B13" t="s">
        <v>124</v>
      </c>
      <c r="C13">
        <v>1108</v>
      </c>
      <c r="D13">
        <v>30</v>
      </c>
      <c r="E13">
        <v>240000</v>
      </c>
      <c r="F13">
        <v>8000</v>
      </c>
      <c r="G13" s="13" t="s">
        <v>118</v>
      </c>
    </row>
    <row r="14" spans="1:9" x14ac:dyDescent="0.25">
      <c r="A14" s="1" t="s">
        <v>175</v>
      </c>
      <c r="D14">
        <f>SUM(D7:D13)</f>
        <v>240</v>
      </c>
      <c r="E14">
        <f>SUM(E7:E13)</f>
        <v>1920000</v>
      </c>
    </row>
    <row r="15" spans="1:9" x14ac:dyDescent="0.25">
      <c r="A15" s="1"/>
    </row>
    <row r="16" spans="1:9" x14ac:dyDescent="0.25">
      <c r="A16" s="1" t="s">
        <v>174</v>
      </c>
      <c r="B16" t="s">
        <v>125</v>
      </c>
      <c r="C16">
        <v>7003</v>
      </c>
      <c r="D16">
        <v>96</v>
      </c>
      <c r="E16">
        <v>960000</v>
      </c>
      <c r="F16">
        <v>10000</v>
      </c>
      <c r="G16" s="13" t="s">
        <v>118</v>
      </c>
    </row>
    <row r="17" spans="1:7" x14ac:dyDescent="0.25">
      <c r="B17" t="s">
        <v>126</v>
      </c>
      <c r="C17">
        <v>7004</v>
      </c>
      <c r="D17">
        <v>90</v>
      </c>
      <c r="E17">
        <v>900000</v>
      </c>
      <c r="F17">
        <v>10000</v>
      </c>
      <c r="G17" s="13" t="s">
        <v>118</v>
      </c>
    </row>
    <row r="18" spans="1:7" x14ac:dyDescent="0.25">
      <c r="B18" t="s">
        <v>127</v>
      </c>
      <c r="C18">
        <v>7005</v>
      </c>
      <c r="D18">
        <v>83</v>
      </c>
      <c r="E18">
        <v>830000</v>
      </c>
      <c r="F18">
        <v>10000</v>
      </c>
      <c r="G18" s="13" t="s">
        <v>118</v>
      </c>
    </row>
    <row r="19" spans="1:7" x14ac:dyDescent="0.25">
      <c r="A19" s="1" t="s">
        <v>176</v>
      </c>
      <c r="D19">
        <f>SUM(D16:D18)</f>
        <v>269</v>
      </c>
      <c r="E19">
        <f>SUM(E16:E18)</f>
        <v>2690000</v>
      </c>
    </row>
    <row r="23" spans="1:7" x14ac:dyDescent="0.25">
      <c r="A23" s="15" t="s">
        <v>177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2013-09-10T12:10:55Z</dcterms:created>
  <dcterms:modified xsi:type="dcterms:W3CDTF">2013-09-10T12:11:03Z</dcterms:modified>
</cp:coreProperties>
</file>