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285" windowWidth="15480" windowHeight="11640" activeTab="2"/>
  </bookViews>
  <sheets>
    <sheet name="ICT" sheetId="1" r:id="rId1"/>
    <sheet name="PROPERTY" sheetId="2" r:id="rId2"/>
    <sheet name="RECRUITMENT" sheetId="3" r:id="rId3"/>
    <sheet name="ADVERTISING &amp; MARKETING" sheetId="4" r:id="rId4"/>
    <sheet name="CONSULTANCY" sheetId="5" r:id="rId5"/>
  </sheets>
  <definedNames>
    <definedName name="_xlnm._FilterDatabase" localSheetId="3" hidden="1">'ADVERTISING &amp; MARKETING'!$B$2:$E$5</definedName>
    <definedName name="_xlnm._FilterDatabase" localSheetId="4" hidden="1">CONSULTANCY!$B$2:$E$2</definedName>
    <definedName name="_xlnm._FilterDatabase" localSheetId="0" hidden="1">PROPERTY!$B$2:$G$4</definedName>
    <definedName name="_xlnm._FilterDatabase" localSheetId="1" hidden="1">PROPERTY!#REF!</definedName>
    <definedName name="_xlnm._FilterDatabase" localSheetId="2" hidden="1">RECRUITMENT!$B$2:$H$2</definedName>
    <definedName name="_xlnm.Print_Area" localSheetId="4">CONSULTANCY!$B$2:$E$27</definedName>
    <definedName name="_xlnm.Print_Area" localSheetId="0">ICT!$B$5:$J$7</definedName>
    <definedName name="_xlnm.Print_Area" localSheetId="2">RECRUITMENT!$B$2:$H$22</definedName>
  </definedNames>
  <calcPr calcId="145621"/>
</workbook>
</file>

<file path=xl/calcChain.xml><?xml version="1.0" encoding="utf-8"?>
<calcChain xmlns="http://schemas.openxmlformats.org/spreadsheetml/2006/main">
  <c r="V20" i="3" l="1"/>
  <c r="U20" i="3"/>
  <c r="U19" i="3"/>
  <c r="U15" i="3"/>
  <c r="V14" i="3"/>
  <c r="U14" i="3"/>
  <c r="V13" i="3"/>
  <c r="U13" i="3"/>
  <c r="V12" i="3"/>
  <c r="U12" i="3"/>
  <c r="V11" i="3"/>
  <c r="U11" i="3"/>
  <c r="V7" i="3"/>
  <c r="U4" i="3"/>
  <c r="V4" i="3"/>
  <c r="G5" i="2" l="1"/>
  <c r="G6" i="4"/>
  <c r="G12" i="5"/>
</calcChain>
</file>

<file path=xl/sharedStrings.xml><?xml version="1.0" encoding="utf-8"?>
<sst xmlns="http://schemas.openxmlformats.org/spreadsheetml/2006/main" count="199" uniqueCount="83">
  <si>
    <t>Department</t>
  </si>
  <si>
    <t>Basis for Exception</t>
  </si>
  <si>
    <t>Organisation Name</t>
  </si>
  <si>
    <t>Approval month</t>
  </si>
  <si>
    <t>Basis for expenditure approval</t>
  </si>
  <si>
    <t>Project name</t>
  </si>
  <si>
    <t>Total Value requested (£M)</t>
  </si>
  <si>
    <t>Total Value Approved (£M)</t>
  </si>
  <si>
    <t>AA/AO</t>
  </si>
  <si>
    <t>EO</t>
  </si>
  <si>
    <t>HEO</t>
  </si>
  <si>
    <t>SEO</t>
  </si>
  <si>
    <t>Grade 6 / 7</t>
  </si>
  <si>
    <t>SCS</t>
  </si>
  <si>
    <t>Civil Service Grade (FTE)</t>
  </si>
  <si>
    <t>Civil Service Grade (Headcount)</t>
  </si>
  <si>
    <t>Total approvals (Headcount)</t>
  </si>
  <si>
    <t>Total Approvals (FTE)</t>
  </si>
  <si>
    <t>Property name</t>
  </si>
  <si>
    <t>Date of approval</t>
  </si>
  <si>
    <t>DH</t>
  </si>
  <si>
    <t>NHS e-Referral Service (Choose and Book replacement) – Strategic Outline Case (SOC)</t>
  </si>
  <si>
    <t>There would be a direct negative consequence of a delay</t>
  </si>
  <si>
    <t>£108.5m</t>
  </si>
  <si>
    <t>£108m (£3.6m for immediate release)</t>
  </si>
  <si>
    <t>Department of Health</t>
  </si>
  <si>
    <t>Core DH</t>
  </si>
  <si>
    <t>Consultancy support to Kate Lampard</t>
  </si>
  <si>
    <t>Demonstration of operational necessity by reference to stated ministerial priorities, approved internally under transaction arrangements</t>
  </si>
  <si>
    <t>Additional costs arising from the Mckinseys Contract</t>
  </si>
  <si>
    <t>Additional Costs arising from McKinseys Contract - Ipsos Mori</t>
  </si>
  <si>
    <t>Health Education England</t>
  </si>
  <si>
    <t>IAPT - Mental health training - transferred contract</t>
  </si>
  <si>
    <t>Lead Partner Support Services for "improving the environment of care for people with dementia" capital programme</t>
  </si>
  <si>
    <t>Production of an integrated multi-disciplinary HE-KSS communications strategy for engagement with internal and external stakeholders.</t>
  </si>
  <si>
    <t>Monitor</t>
  </si>
  <si>
    <t>Costing Phase 3 - Modules 1&amp;3</t>
  </si>
  <si>
    <t>Feasibility study to appraise the scalability and improvement of Monitor’s current data collection processes.</t>
  </si>
  <si>
    <t>Costing Phase 3 - Module 2</t>
  </si>
  <si>
    <t>Health and Social Care Information Centre</t>
  </si>
  <si>
    <t>Hembury House</t>
  </si>
  <si>
    <t>Operational</t>
  </si>
  <si>
    <t>Jul</t>
  </si>
  <si>
    <t>Propsect House</t>
  </si>
  <si>
    <t>Temporary workers within DH</t>
  </si>
  <si>
    <t>Q2 2013/14</t>
  </si>
  <si>
    <t>Care Quality Commission</t>
  </si>
  <si>
    <t>business critical posts</t>
  </si>
  <si>
    <t>n/a</t>
  </si>
  <si>
    <t>July-Sep 2013</t>
  </si>
  <si>
    <t>Health Research Authority</t>
  </si>
  <si>
    <t>business critical</t>
  </si>
  <si>
    <t>July - Sep 2013</t>
  </si>
  <si>
    <t>Human Tissue Authority</t>
  </si>
  <si>
    <t>Business Critical Post</t>
  </si>
  <si>
    <t>July-Sept 2013</t>
  </si>
  <si>
    <t>Business critical posts to enable Monitor to take on our new functions as per the Health &amp; Social Care Act 2012</t>
  </si>
  <si>
    <t>National Institute for Health and Care Excellence</t>
  </si>
  <si>
    <t>NHS Blood and Transplant</t>
  </si>
  <si>
    <t>New permanent recruitment (Frontline or Business Critical). This data represents the annual salary based on the mid point of the AFC scale for the recruitment vacancy plus on-costs(24%). The figure has been adjusted to reflect the FTE.</t>
  </si>
  <si>
    <t>New direct temporary recruitment.This data represents the annual salary based on the mid point of the AFC scale for the recruitment vacancy plus on-costs(24%).The figure has been adjusted to reflect the FTE.</t>
  </si>
  <si>
    <t>This data represents any indirect temporary recruitment (i.e. agency staff) including renewals, in place for 3 months or more during the reporting period.  Due to the reporting mechanisms in place it is not possible to provide FTE. All posts are either front line or business critical.</t>
  </si>
  <si>
    <t>Inward secondments from external organisations (non-Government organisations)</t>
  </si>
  <si>
    <t xml:space="preserve">Exceptions for  permanent and direct temporary recruitment approved during Jul 2013 to Sep 2013 but not filled as at 30/09/13. </t>
  </si>
  <si>
    <t>NHS Business Services Authroity</t>
  </si>
  <si>
    <t xml:space="preserve">business critical: For info over half of the 99 headcount is made up of prescription processing staff, with the others being a mixture of Contact Centre staff and Application Processors. </t>
  </si>
  <si>
    <t>DH Specialist Sexual Health Information Services, Family Planning Association</t>
  </si>
  <si>
    <t>This is for statutory information to facilitate informed consent on contraception and sexual health treatment</t>
  </si>
  <si>
    <t xml:space="preserve">HIV Prevention England 'It starts with me' campaign </t>
  </si>
  <si>
    <t>Marketing activity to increase HIV testing and condom usage by 10% amongst men-who-have-sex-with-men (MSM) and Black African community (two audiences with highest rates of HIV infection).</t>
  </si>
  <si>
    <t>PHE Winter flu Campaign 2013/14</t>
  </si>
  <si>
    <t>A campaign to drive the uptake of seasonal flu vaccination. Take up rates fall short of expected 70% and a campaign is needed to target the new audience for the 2-3 year old vaccination.</t>
  </si>
  <si>
    <t>DH - Newborn Health Screening Programme</t>
  </si>
  <si>
    <t>Re-procurement of the contract to run the Newborn Hearing Screening programme</t>
  </si>
  <si>
    <t>£8.35m</t>
  </si>
  <si>
    <t>NHS TDA</t>
  </si>
  <si>
    <t>Business Critical</t>
  </si>
  <si>
    <t>NHS LA</t>
  </si>
  <si>
    <t>MHRA</t>
  </si>
  <si>
    <t>July -Set 2013</t>
  </si>
  <si>
    <t>Public Health England</t>
  </si>
  <si>
    <t>Business Critical/Front Line recruitment</t>
  </si>
  <si>
    <t>N.B. WAITING FOR DATA FROM SMALL NO. OF ALBs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</si>
</sst>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£&quot;#,##0.00;[Red]\-&quot;£&quot;#,##0.00"/>
    <numFmt numFmtId="42" formatCode="_-&quot;£&quot;* #,##0_-;\-&quot;£&quot;* #,##0_-;_-&quot;£&quot;* &quot;-&quot;_-;_-@_-"/>
    <numFmt numFmtId="164" formatCode="m/d/yyyy"/>
    <numFmt numFmtId="165" formatCode="&quot;£&quot;#,##0"/>
    <numFmt numFmtId="167" formatCode="#,##0.000"/>
    <numFmt numFmtId="168" formatCode="#,##0.000_ ;[Red]\-#,##0.000\ "/>
  </numFmts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DDB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CDDBE"/>
        <bgColor rgb="FFECDDBE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42" fontId="3" fillId="2" borderId="0" xfId="0" applyNumberFormat="1" applyFont="1" applyFill="1" applyAlignment="1">
      <alignment wrapText="1"/>
    </xf>
    <xf numFmtId="0" fontId="0" fillId="2" borderId="0" xfId="0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1" fontId="5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1" fontId="5" fillId="2" borderId="0" xfId="0" applyNumberFormat="1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164" fontId="3" fillId="3" borderId="3" xfId="0" applyNumberFormat="1" applyFont="1" applyFill="1" applyBorder="1" applyAlignment="1">
      <alignment wrapText="1"/>
    </xf>
    <xf numFmtId="14" fontId="7" fillId="4" borderId="1" xfId="0" applyNumberFormat="1" applyFont="1" applyFill="1" applyBorder="1" applyAlignment="1">
      <alignment wrapText="1"/>
    </xf>
    <xf numFmtId="1" fontId="6" fillId="3" borderId="3" xfId="0" applyNumberFormat="1" applyFont="1" applyFill="1" applyBorder="1" applyAlignment="1">
      <alignment vertical="center" wrapText="1"/>
    </xf>
    <xf numFmtId="14" fontId="7" fillId="4" borderId="8" xfId="0" applyNumberFormat="1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164" fontId="3" fillId="3" borderId="10" xfId="0" applyNumberFormat="1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6" fillId="3" borderId="10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1" fontId="6" fillId="3" borderId="6" xfId="0" applyNumberFormat="1" applyFont="1" applyFill="1" applyBorder="1" applyAlignment="1">
      <alignment vertical="center" wrapText="1"/>
    </xf>
    <xf numFmtId="14" fontId="7" fillId="4" borderId="15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0" fillId="5" borderId="3" xfId="0" applyFill="1" applyBorder="1" applyAlignment="1">
      <alignment wrapText="1"/>
    </xf>
    <xf numFmtId="0" fontId="0" fillId="5" borderId="3" xfId="0" applyFill="1" applyBorder="1"/>
    <xf numFmtId="165" fontId="0" fillId="5" borderId="3" xfId="0" applyNumberFormat="1" applyFill="1" applyBorder="1" applyAlignment="1">
      <alignment wrapText="1"/>
    </xf>
    <xf numFmtId="14" fontId="0" fillId="5" borderId="3" xfId="0" applyNumberFormat="1" applyFill="1" applyBorder="1" applyAlignment="1">
      <alignment wrapText="1"/>
    </xf>
    <xf numFmtId="0" fontId="3" fillId="3" borderId="9" xfId="0" applyFont="1" applyFill="1" applyBorder="1" applyAlignment="1">
      <alignment horizontal="center" vertical="center" wrapText="1"/>
    </xf>
    <xf numFmtId="164" fontId="3" fillId="6" borderId="10" xfId="0" applyNumberFormat="1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8" fontId="0" fillId="3" borderId="10" xfId="0" applyNumberFormat="1" applyFill="1" applyBorder="1" applyAlignment="1">
      <alignment horizontal="center" vertical="center"/>
    </xf>
    <xf numFmtId="17" fontId="3" fillId="3" borderId="19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8" fontId="0" fillId="3" borderId="3" xfId="0" applyNumberFormat="1" applyFill="1" applyBorder="1" applyAlignment="1">
      <alignment horizontal="center" vertical="center"/>
    </xf>
    <xf numFmtId="17" fontId="3" fillId="3" borderId="6" xfId="0" applyNumberFormat="1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17" fontId="3" fillId="3" borderId="21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8" fontId="0" fillId="3" borderId="13" xfId="0" applyNumberFormat="1" applyFill="1" applyBorder="1" applyAlignment="1">
      <alignment horizontal="center" vertical="center"/>
    </xf>
    <xf numFmtId="17" fontId="3" fillId="3" borderId="22" xfId="0" applyNumberFormat="1" applyFont="1" applyFill="1" applyBorder="1" applyAlignment="1">
      <alignment horizontal="center" vertical="center" wrapText="1"/>
    </xf>
    <xf numFmtId="14" fontId="3" fillId="3" borderId="5" xfId="0" applyNumberFormat="1" applyFont="1" applyFill="1" applyBorder="1" applyAlignment="1">
      <alignment wrapText="1"/>
    </xf>
    <xf numFmtId="14" fontId="3" fillId="3" borderId="6" xfId="0" applyNumberFormat="1" applyFont="1" applyFill="1" applyBorder="1" applyAlignment="1">
      <alignment wrapText="1"/>
    </xf>
    <xf numFmtId="0" fontId="3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right" vertical="center" wrapText="1"/>
    </xf>
    <xf numFmtId="0" fontId="3" fillId="3" borderId="23" xfId="0" applyFont="1" applyFill="1" applyBorder="1" applyAlignment="1">
      <alignment horizontal="left" vertical="center" wrapText="1"/>
    </xf>
    <xf numFmtId="164" fontId="3" fillId="3" borderId="24" xfId="0" applyNumberFormat="1" applyFont="1" applyFill="1" applyBorder="1" applyAlignment="1">
      <alignment wrapText="1"/>
    </xf>
    <xf numFmtId="0" fontId="3" fillId="3" borderId="24" xfId="0" applyFont="1" applyFill="1" applyBorder="1" applyAlignment="1">
      <alignment wrapText="1"/>
    </xf>
    <xf numFmtId="0" fontId="6" fillId="3" borderId="24" xfId="0" applyFont="1" applyFill="1" applyBorder="1" applyAlignment="1">
      <alignment horizontal="right" vertical="center" wrapText="1"/>
    </xf>
    <xf numFmtId="0" fontId="6" fillId="3" borderId="24" xfId="0" applyFont="1" applyFill="1" applyBorder="1" applyAlignment="1">
      <alignment vertical="center" wrapText="1"/>
    </xf>
    <xf numFmtId="0" fontId="6" fillId="3" borderId="25" xfId="0" applyFont="1" applyFill="1" applyBorder="1" applyAlignment="1">
      <alignment vertical="center" wrapText="1"/>
    </xf>
    <xf numFmtId="14" fontId="3" fillId="3" borderId="24" xfId="0" applyNumberFormat="1" applyFont="1" applyFill="1" applyBorder="1" applyAlignment="1">
      <alignment wrapText="1"/>
    </xf>
    <xf numFmtId="0" fontId="6" fillId="3" borderId="26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27" xfId="0" applyFont="1" applyFill="1" applyBorder="1" applyAlignment="1">
      <alignment vertical="center" wrapText="1"/>
    </xf>
    <xf numFmtId="14" fontId="3" fillId="3" borderId="11" xfId="0" applyNumberFormat="1" applyFont="1" applyFill="1" applyBorder="1" applyAlignment="1">
      <alignment wrapText="1"/>
    </xf>
    <xf numFmtId="0" fontId="10" fillId="3" borderId="11" xfId="0" applyFont="1" applyFill="1" applyBorder="1" applyAlignment="1">
      <alignment horizontal="left" vertical="center" wrapText="1"/>
    </xf>
    <xf numFmtId="164" fontId="10" fillId="3" borderId="3" xfId="0" applyNumberFormat="1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167" fontId="11" fillId="3" borderId="3" xfId="0" applyNumberFormat="1" applyFont="1" applyFill="1" applyBorder="1" applyAlignment="1">
      <alignment horizontal="right" vertical="center" wrapText="1"/>
    </xf>
    <xf numFmtId="0" fontId="11" fillId="3" borderId="3" xfId="0" applyFont="1" applyFill="1" applyBorder="1" applyAlignment="1">
      <alignment horizontal="right" vertical="center" wrapText="1"/>
    </xf>
    <xf numFmtId="0" fontId="12" fillId="3" borderId="3" xfId="0" applyFont="1" applyFill="1" applyBorder="1" applyAlignment="1">
      <alignment horizontal="right" vertical="center" wrapText="1"/>
    </xf>
    <xf numFmtId="0" fontId="12" fillId="3" borderId="3" xfId="0" applyFont="1" applyFill="1" applyBorder="1" applyAlignment="1">
      <alignment vertical="center" wrapText="1"/>
    </xf>
    <xf numFmtId="2" fontId="12" fillId="3" borderId="27" xfId="0" applyNumberFormat="1" applyFont="1" applyFill="1" applyBorder="1" applyAlignment="1">
      <alignment vertical="center" wrapText="1"/>
    </xf>
    <xf numFmtId="0" fontId="10" fillId="3" borderId="11" xfId="0" applyFont="1" applyFill="1" applyBorder="1" applyAlignment="1">
      <alignment wrapText="1"/>
    </xf>
    <xf numFmtId="0" fontId="10" fillId="3" borderId="23" xfId="0" applyFont="1" applyFill="1" applyBorder="1" applyAlignment="1">
      <alignment horizontal="left" vertical="center" wrapText="1"/>
    </xf>
    <xf numFmtId="164" fontId="10" fillId="3" borderId="24" xfId="0" applyNumberFormat="1" applyFont="1" applyFill="1" applyBorder="1" applyAlignment="1">
      <alignment vertical="center" wrapText="1"/>
    </xf>
    <xf numFmtId="0" fontId="10" fillId="3" borderId="24" xfId="0" applyFont="1" applyFill="1" applyBorder="1" applyAlignment="1">
      <alignment vertical="center" wrapText="1"/>
    </xf>
    <xf numFmtId="1" fontId="12" fillId="3" borderId="3" xfId="0" applyNumberFormat="1" applyFont="1" applyFill="1" applyBorder="1" applyAlignment="1">
      <alignment horizontal="right" vertical="center" wrapText="1"/>
    </xf>
    <xf numFmtId="0" fontId="12" fillId="3" borderId="24" xfId="0" applyFont="1" applyFill="1" applyBorder="1" applyAlignment="1">
      <alignment vertical="center" wrapText="1"/>
    </xf>
    <xf numFmtId="2" fontId="12" fillId="3" borderId="26" xfId="0" applyNumberFormat="1" applyFont="1" applyFill="1" applyBorder="1" applyAlignment="1">
      <alignment vertical="center" wrapText="1"/>
    </xf>
    <xf numFmtId="165" fontId="11" fillId="3" borderId="3" xfId="0" applyNumberFormat="1" applyFont="1" applyFill="1" applyBorder="1" applyAlignment="1">
      <alignment horizontal="right" vertical="center" wrapText="1"/>
    </xf>
    <xf numFmtId="1" fontId="12" fillId="3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left" vertical="center" wrapText="1"/>
    </xf>
    <xf numFmtId="14" fontId="3" fillId="3" borderId="3" xfId="0" applyNumberFormat="1" applyFont="1" applyFill="1" applyBorder="1" applyAlignment="1">
      <alignment wrapText="1"/>
    </xf>
    <xf numFmtId="0" fontId="0" fillId="7" borderId="3" xfId="0" applyFill="1" applyBorder="1" applyAlignment="1">
      <alignment wrapText="1"/>
    </xf>
    <xf numFmtId="0" fontId="0" fillId="7" borderId="3" xfId="0" applyFill="1" applyBorder="1" applyAlignment="1">
      <alignment vertical="center" wrapText="1"/>
    </xf>
    <xf numFmtId="165" fontId="0" fillId="7" borderId="3" xfId="0" applyNumberFormat="1" applyFill="1" applyBorder="1" applyAlignment="1">
      <alignment vertical="center" wrapText="1"/>
    </xf>
    <xf numFmtId="14" fontId="0" fillId="7" borderId="3" xfId="0" applyNumberFormat="1" applyFill="1" applyBorder="1" applyAlignment="1">
      <alignment vertical="center" wrapText="1"/>
    </xf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13" fillId="2" borderId="0" xfId="0" applyFont="1" applyFill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14" fontId="7" fillId="4" borderId="4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14" fontId="7" fillId="4" borderId="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8" fontId="3" fillId="2" borderId="0" xfId="0" applyNumberFormat="1" applyFont="1" applyFill="1" applyAlignment="1">
      <alignment wrapText="1"/>
    </xf>
    <xf numFmtId="165" fontId="3" fillId="2" borderId="0" xfId="0" applyNumberFormat="1" applyFont="1" applyFill="1" applyAlignment="1">
      <alignment wrapText="1"/>
    </xf>
    <xf numFmtId="0" fontId="4" fillId="3" borderId="10" xfId="0" applyFont="1" applyFill="1" applyBorder="1" applyAlignment="1">
      <alignment horizontal="right" vertical="center" wrapText="1"/>
    </xf>
    <xf numFmtId="0" fontId="4" fillId="3" borderId="24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168" fontId="4" fillId="3" borderId="3" xfId="0" applyNumberFormat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wrapText="1"/>
    </xf>
    <xf numFmtId="0" fontId="6" fillId="3" borderId="3" xfId="0" applyFont="1" applyFill="1" applyBorder="1" applyAlignment="1">
      <alignment horizontal="right" wrapText="1"/>
    </xf>
    <xf numFmtId="0" fontId="6" fillId="3" borderId="27" xfId="0" applyFont="1" applyFill="1" applyBorder="1" applyAlignment="1">
      <alignment horizontal="right" wrapText="1"/>
    </xf>
    <xf numFmtId="14" fontId="3" fillId="3" borderId="1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CDD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"/>
  <sheetViews>
    <sheetView zoomScale="60" zoomScaleNormal="100" workbookViewId="0">
      <selection activeCell="B32" sqref="B32"/>
    </sheetView>
  </sheetViews>
  <sheetFormatPr defaultColWidth="8.85546875" defaultRowHeight="15.75" x14ac:dyDescent="0.25"/>
  <cols>
    <col min="1" max="1" width="8.85546875" style="1"/>
    <col min="2" max="2" width="25.85546875" style="4" customWidth="1"/>
    <col min="3" max="3" width="36" style="4"/>
    <col min="4" max="4" width="31" style="5" customWidth="1"/>
    <col min="5" max="5" width="45.7109375" style="4" customWidth="1"/>
    <col min="6" max="6" width="19.28515625" style="4" customWidth="1"/>
    <col min="7" max="7" width="17.85546875" style="4" customWidth="1"/>
    <col min="8" max="8" width="20.85546875" style="4" customWidth="1"/>
    <col min="9" max="10" width="26.42578125" style="1" customWidth="1"/>
    <col min="11" max="12" width="14.5703125" style="1" customWidth="1"/>
    <col min="13" max="16384" width="8.85546875" style="1"/>
  </cols>
  <sheetData>
    <row r="1" spans="2:8" ht="16.5" thickBot="1" x14ac:dyDescent="0.3"/>
    <row r="2" spans="2:8" s="2" customFormat="1" ht="33" customHeight="1" thickBot="1" x14ac:dyDescent="0.3">
      <c r="B2" s="13" t="s">
        <v>0</v>
      </c>
      <c r="C2" s="13" t="s">
        <v>2</v>
      </c>
      <c r="D2" s="13" t="s">
        <v>5</v>
      </c>
      <c r="E2" s="13" t="s">
        <v>4</v>
      </c>
      <c r="F2" s="13" t="s">
        <v>6</v>
      </c>
      <c r="G2" s="13" t="s">
        <v>7</v>
      </c>
      <c r="H2" s="13" t="s">
        <v>19</v>
      </c>
    </row>
    <row r="3" spans="2:8" s="2" customFormat="1" ht="66.75" customHeight="1" x14ac:dyDescent="0.25">
      <c r="B3" s="28" t="s">
        <v>20</v>
      </c>
      <c r="C3" s="29"/>
      <c r="D3" s="28" t="s">
        <v>21</v>
      </c>
      <c r="E3" s="28" t="s">
        <v>22</v>
      </c>
      <c r="F3" s="30" t="s">
        <v>23</v>
      </c>
      <c r="G3" s="30" t="s">
        <v>24</v>
      </c>
      <c r="H3" s="31">
        <v>41467</v>
      </c>
    </row>
    <row r="4" spans="2:8" s="2" customFormat="1" ht="68.25" customHeight="1" x14ac:dyDescent="0.25">
      <c r="B4" s="28" t="s">
        <v>20</v>
      </c>
      <c r="C4" s="29"/>
      <c r="D4" s="28" t="s">
        <v>72</v>
      </c>
      <c r="E4" s="28" t="s">
        <v>73</v>
      </c>
      <c r="F4" s="30" t="s">
        <v>74</v>
      </c>
      <c r="G4" s="30" t="s">
        <v>74</v>
      </c>
      <c r="H4" s="31">
        <v>41491</v>
      </c>
    </row>
    <row r="5" spans="2:8" x14ac:dyDescent="0.25">
      <c r="D5" s="4"/>
      <c r="G5" s="106"/>
    </row>
    <row r="6" spans="2:8" ht="21" x14ac:dyDescent="0.35">
      <c r="B6" s="92"/>
      <c r="C6" s="93"/>
      <c r="D6" s="93"/>
    </row>
    <row r="7" spans="2:8" x14ac:dyDescent="0.25">
      <c r="D7" s="4"/>
    </row>
  </sheetData>
  <mergeCells count="1">
    <mergeCell ref="B6:D6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7"/>
  <sheetViews>
    <sheetView zoomScale="60" zoomScaleNormal="100" workbookViewId="0">
      <selection activeCell="G6" sqref="G6"/>
    </sheetView>
  </sheetViews>
  <sheetFormatPr defaultColWidth="8.85546875" defaultRowHeight="15.75" x14ac:dyDescent="0.25"/>
  <cols>
    <col min="1" max="1" width="8.85546875" style="1"/>
    <col min="2" max="2" width="25.85546875" style="4" customWidth="1"/>
    <col min="3" max="3" width="36" style="4"/>
    <col min="4" max="4" width="31" style="5" customWidth="1"/>
    <col min="5" max="5" width="43.140625" style="4" customWidth="1"/>
    <col min="6" max="6" width="29.140625" style="4" bestFit="1" customWidth="1"/>
    <col min="7" max="7" width="29" style="4" bestFit="1" customWidth="1"/>
    <col min="8" max="8" width="13.5703125" style="4" customWidth="1"/>
    <col min="9" max="9" width="20.85546875" style="4" customWidth="1"/>
    <col min="10" max="16384" width="8.85546875" style="1"/>
  </cols>
  <sheetData>
    <row r="1" spans="2:9" ht="16.5" thickBot="1" x14ac:dyDescent="0.3"/>
    <row r="2" spans="2:9" ht="32.25" thickBot="1" x14ac:dyDescent="0.3">
      <c r="B2" s="13" t="s">
        <v>0</v>
      </c>
      <c r="C2" s="13" t="s">
        <v>2</v>
      </c>
      <c r="D2" s="13" t="s">
        <v>18</v>
      </c>
      <c r="E2" s="13" t="s">
        <v>4</v>
      </c>
      <c r="F2" s="13" t="s">
        <v>6</v>
      </c>
      <c r="G2" s="13" t="s">
        <v>7</v>
      </c>
      <c r="H2" s="15" t="s">
        <v>3</v>
      </c>
      <c r="I2" s="13" t="s">
        <v>19</v>
      </c>
    </row>
    <row r="3" spans="2:9" ht="45" customHeight="1" x14ac:dyDescent="0.25">
      <c r="B3" s="16" t="s">
        <v>20</v>
      </c>
      <c r="C3" s="18" t="s">
        <v>39</v>
      </c>
      <c r="D3" s="17" t="s">
        <v>40</v>
      </c>
      <c r="E3" s="17" t="s">
        <v>41</v>
      </c>
      <c r="F3" s="17">
        <v>0.375</v>
      </c>
      <c r="G3" s="17">
        <v>0.375</v>
      </c>
      <c r="H3" s="19" t="s">
        <v>42</v>
      </c>
      <c r="I3" s="52">
        <v>41463</v>
      </c>
    </row>
    <row r="4" spans="2:9" ht="51" customHeight="1" x14ac:dyDescent="0.25">
      <c r="B4" s="20" t="s">
        <v>20</v>
      </c>
      <c r="C4" s="12" t="s">
        <v>39</v>
      </c>
      <c r="D4" s="11" t="s">
        <v>43</v>
      </c>
      <c r="E4" s="11" t="s">
        <v>41</v>
      </c>
      <c r="F4" s="11">
        <v>0.53800000000000003</v>
      </c>
      <c r="G4" s="11">
        <v>0.53800000000000003</v>
      </c>
      <c r="H4" s="21" t="s">
        <v>42</v>
      </c>
      <c r="I4" s="53">
        <v>41485</v>
      </c>
    </row>
    <row r="5" spans="2:9" x14ac:dyDescent="0.25">
      <c r="D5" s="4"/>
      <c r="G5" s="4">
        <f>SUM(G3:G4)</f>
        <v>0.91300000000000003</v>
      </c>
    </row>
    <row r="6" spans="2:9" ht="21" x14ac:dyDescent="0.35">
      <c r="B6" s="92"/>
      <c r="C6" s="93"/>
      <c r="D6" s="93"/>
    </row>
    <row r="7" spans="2:9" x14ac:dyDescent="0.25">
      <c r="D7" s="4"/>
    </row>
  </sheetData>
  <mergeCells count="1">
    <mergeCell ref="B6:D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22"/>
  <sheetViews>
    <sheetView tabSelected="1" topLeftCell="A13" zoomScale="60" zoomScaleNormal="100" workbookViewId="0">
      <selection activeCell="E23" sqref="E23"/>
    </sheetView>
  </sheetViews>
  <sheetFormatPr defaultColWidth="20.7109375" defaultRowHeight="15" x14ac:dyDescent="0.25"/>
  <cols>
    <col min="1" max="1" width="5.42578125" style="6" customWidth="1"/>
    <col min="2" max="2" width="20.7109375" style="6"/>
    <col min="3" max="3" width="34.7109375" style="6" customWidth="1"/>
    <col min="4" max="4" width="50.28515625" style="6" customWidth="1"/>
    <col min="5" max="5" width="23.5703125" style="6" customWidth="1"/>
    <col min="6" max="6" width="19.28515625" style="6" customWidth="1"/>
    <col min="7" max="7" width="38.28515625" style="6" hidden="1" customWidth="1"/>
    <col min="8" max="8" width="0" style="6" hidden="1" customWidth="1"/>
    <col min="9" max="20" width="10.5703125" style="6" customWidth="1"/>
    <col min="21" max="21" width="19.42578125" style="6" customWidth="1"/>
    <col min="22" max="22" width="18.140625" style="6" customWidth="1"/>
    <col min="23" max="23" width="17.85546875" style="6" customWidth="1"/>
    <col min="24" max="16384" width="20.7109375" style="6"/>
  </cols>
  <sheetData>
    <row r="1" spans="2:29" ht="15.75" thickBot="1" x14ac:dyDescent="0.3"/>
    <row r="2" spans="2:29" ht="37.5" customHeight="1" thickBot="1" x14ac:dyDescent="0.3">
      <c r="B2" s="97" t="s">
        <v>0</v>
      </c>
      <c r="C2" s="97" t="s">
        <v>2</v>
      </c>
      <c r="D2" s="97" t="s">
        <v>4</v>
      </c>
      <c r="E2" s="97" t="s">
        <v>5</v>
      </c>
      <c r="F2" s="104" t="s">
        <v>7</v>
      </c>
      <c r="G2" s="27" t="s">
        <v>1</v>
      </c>
      <c r="H2" s="27" t="s">
        <v>3</v>
      </c>
      <c r="I2" s="99" t="s">
        <v>14</v>
      </c>
      <c r="J2" s="100"/>
      <c r="K2" s="100"/>
      <c r="L2" s="100"/>
      <c r="M2" s="100"/>
      <c r="N2" s="101"/>
      <c r="O2" s="99" t="s">
        <v>15</v>
      </c>
      <c r="P2" s="102"/>
      <c r="Q2" s="102"/>
      <c r="R2" s="102"/>
      <c r="S2" s="102"/>
      <c r="T2" s="103"/>
      <c r="U2" s="95" t="s">
        <v>16</v>
      </c>
      <c r="V2" s="95" t="s">
        <v>17</v>
      </c>
      <c r="W2" s="97" t="s">
        <v>19</v>
      </c>
    </row>
    <row r="3" spans="2:29" ht="37.5" customHeight="1" thickBot="1" x14ac:dyDescent="0.3">
      <c r="B3" s="98"/>
      <c r="C3" s="98"/>
      <c r="D3" s="98"/>
      <c r="E3" s="98"/>
      <c r="F3" s="105"/>
      <c r="G3" s="25"/>
      <c r="H3" s="25"/>
      <c r="I3" s="27" t="s">
        <v>8</v>
      </c>
      <c r="J3" s="27" t="s">
        <v>9</v>
      </c>
      <c r="K3" s="27" t="s">
        <v>10</v>
      </c>
      <c r="L3" s="27" t="s">
        <v>11</v>
      </c>
      <c r="M3" s="27" t="s">
        <v>12</v>
      </c>
      <c r="N3" s="26" t="s">
        <v>13</v>
      </c>
      <c r="O3" s="27" t="s">
        <v>8</v>
      </c>
      <c r="P3" s="27" t="s">
        <v>9</v>
      </c>
      <c r="Q3" s="27" t="s">
        <v>10</v>
      </c>
      <c r="R3" s="27" t="s">
        <v>11</v>
      </c>
      <c r="S3" s="27" t="s">
        <v>12</v>
      </c>
      <c r="T3" s="26" t="s">
        <v>13</v>
      </c>
      <c r="U3" s="96"/>
      <c r="V3" s="96"/>
      <c r="W3" s="98"/>
    </row>
    <row r="4" spans="2:29" s="7" customFormat="1" ht="27" customHeight="1" x14ac:dyDescent="0.25">
      <c r="B4" s="16" t="s">
        <v>20</v>
      </c>
      <c r="C4" s="18" t="s">
        <v>25</v>
      </c>
      <c r="D4" s="17" t="s">
        <v>44</v>
      </c>
      <c r="E4" s="17"/>
      <c r="F4" s="17"/>
      <c r="G4" s="17"/>
      <c r="H4" s="17"/>
      <c r="I4" s="17">
        <v>9</v>
      </c>
      <c r="J4" s="17">
        <v>34</v>
      </c>
      <c r="K4" s="17">
        <v>22</v>
      </c>
      <c r="L4" s="17">
        <v>17</v>
      </c>
      <c r="M4" s="17">
        <v>14</v>
      </c>
      <c r="N4" s="22">
        <v>2</v>
      </c>
      <c r="O4" s="22">
        <v>9</v>
      </c>
      <c r="P4" s="22">
        <v>34</v>
      </c>
      <c r="Q4" s="22">
        <v>22</v>
      </c>
      <c r="R4" s="22">
        <v>17</v>
      </c>
      <c r="S4" s="22">
        <v>14</v>
      </c>
      <c r="T4" s="22">
        <v>2</v>
      </c>
      <c r="U4" s="22">
        <f>SUM(O4:T4)</f>
        <v>98</v>
      </c>
      <c r="V4" s="23">
        <f>SUM(I4:N4)</f>
        <v>98</v>
      </c>
      <c r="W4" s="17" t="s">
        <v>45</v>
      </c>
    </row>
    <row r="5" spans="2:29" s="7" customFormat="1" ht="14.25" customHeight="1" thickBot="1" x14ac:dyDescent="0.3">
      <c r="B5" s="20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4"/>
      <c r="O5" s="14"/>
      <c r="P5" s="14"/>
      <c r="Q5" s="14"/>
      <c r="R5" s="14"/>
      <c r="S5" s="14"/>
      <c r="T5" s="14"/>
      <c r="U5" s="14"/>
      <c r="V5" s="24"/>
      <c r="W5" s="11"/>
      <c r="X5" s="8"/>
      <c r="Y5" s="8"/>
      <c r="Z5" s="8"/>
      <c r="AA5" s="8"/>
      <c r="AB5" s="8"/>
      <c r="AC5" s="8"/>
    </row>
    <row r="6" spans="2:29" s="7" customFormat="1" ht="33" customHeight="1" x14ac:dyDescent="0.25">
      <c r="B6" s="54" t="s">
        <v>20</v>
      </c>
      <c r="C6" s="18" t="s">
        <v>46</v>
      </c>
      <c r="D6" s="17" t="s">
        <v>47</v>
      </c>
      <c r="E6" s="17" t="s">
        <v>48</v>
      </c>
      <c r="F6" s="108">
        <v>3.3866770000000002</v>
      </c>
      <c r="G6" s="108"/>
      <c r="H6" s="108"/>
      <c r="I6" s="108">
        <v>15</v>
      </c>
      <c r="J6" s="108">
        <v>6</v>
      </c>
      <c r="K6" s="108"/>
      <c r="L6" s="108">
        <v>41.6</v>
      </c>
      <c r="M6" s="108">
        <v>4</v>
      </c>
      <c r="N6" s="55">
        <v>8</v>
      </c>
      <c r="O6" s="55">
        <v>15</v>
      </c>
      <c r="P6" s="55">
        <v>6</v>
      </c>
      <c r="Q6" s="55"/>
      <c r="R6" s="55">
        <v>42</v>
      </c>
      <c r="S6" s="55">
        <v>4</v>
      </c>
      <c r="T6" s="55">
        <v>8</v>
      </c>
      <c r="U6" s="22">
        <v>75</v>
      </c>
      <c r="V6" s="23">
        <v>74.599999999999994</v>
      </c>
      <c r="W6" s="17" t="s">
        <v>49</v>
      </c>
      <c r="X6" s="8"/>
      <c r="Y6" s="8"/>
      <c r="Z6" s="8"/>
      <c r="AA6" s="8"/>
      <c r="AB6" s="8"/>
      <c r="AC6" s="8"/>
    </row>
    <row r="7" spans="2:29" s="7" customFormat="1" ht="33" customHeight="1" x14ac:dyDescent="0.25">
      <c r="B7" s="56" t="s">
        <v>20</v>
      </c>
      <c r="C7" s="57" t="s">
        <v>50</v>
      </c>
      <c r="D7" s="58" t="s">
        <v>51</v>
      </c>
      <c r="E7" s="58" t="s">
        <v>48</v>
      </c>
      <c r="F7" s="109">
        <v>0.24399999999999999</v>
      </c>
      <c r="G7" s="109"/>
      <c r="H7" s="109"/>
      <c r="I7" s="109">
        <v>2</v>
      </c>
      <c r="J7" s="109">
        <v>3.75</v>
      </c>
      <c r="K7" s="109"/>
      <c r="L7" s="109"/>
      <c r="M7" s="109"/>
      <c r="N7" s="59">
        <v>2.6</v>
      </c>
      <c r="O7" s="59">
        <v>2</v>
      </c>
      <c r="P7" s="59">
        <v>4</v>
      </c>
      <c r="Q7" s="59"/>
      <c r="R7" s="59"/>
      <c r="S7" s="59"/>
      <c r="T7" s="59">
        <v>3</v>
      </c>
      <c r="U7" s="60">
        <v>9</v>
      </c>
      <c r="V7" s="61">
        <f>SUM(I7:N7)</f>
        <v>8.35</v>
      </c>
      <c r="W7" s="58" t="s">
        <v>52</v>
      </c>
      <c r="X7" s="8"/>
      <c r="Y7" s="8"/>
      <c r="Z7" s="8"/>
      <c r="AA7" s="8"/>
      <c r="AB7" s="8"/>
      <c r="AC7" s="8"/>
    </row>
    <row r="8" spans="2:29" s="7" customFormat="1" ht="34.5" customHeight="1" x14ac:dyDescent="0.25">
      <c r="B8" s="56" t="s">
        <v>20</v>
      </c>
      <c r="C8" s="57" t="s">
        <v>53</v>
      </c>
      <c r="D8" s="58" t="s">
        <v>54</v>
      </c>
      <c r="E8" s="58" t="s">
        <v>48</v>
      </c>
      <c r="F8" s="109" t="s">
        <v>48</v>
      </c>
      <c r="G8" s="109"/>
      <c r="H8" s="109"/>
      <c r="I8" s="109"/>
      <c r="J8" s="109"/>
      <c r="K8" s="109">
        <v>1</v>
      </c>
      <c r="L8" s="109"/>
      <c r="M8" s="109"/>
      <c r="N8" s="59"/>
      <c r="O8" s="59"/>
      <c r="P8" s="59"/>
      <c r="Q8" s="59">
        <v>1</v>
      </c>
      <c r="R8" s="59"/>
      <c r="S8" s="59"/>
      <c r="T8" s="59"/>
      <c r="U8" s="60">
        <v>1</v>
      </c>
      <c r="V8" s="61">
        <v>1</v>
      </c>
      <c r="W8" s="62" t="s">
        <v>55</v>
      </c>
    </row>
    <row r="9" spans="2:29" s="7" customFormat="1" ht="54.75" customHeight="1" x14ac:dyDescent="0.25">
      <c r="B9" s="56" t="s">
        <v>20</v>
      </c>
      <c r="C9" s="57" t="s">
        <v>35</v>
      </c>
      <c r="D9" s="58" t="s">
        <v>56</v>
      </c>
      <c r="E9" s="58" t="s">
        <v>48</v>
      </c>
      <c r="F9" s="109">
        <v>4.766</v>
      </c>
      <c r="G9" s="109"/>
      <c r="H9" s="109"/>
      <c r="I9" s="109">
        <v>1</v>
      </c>
      <c r="J9" s="109">
        <v>10</v>
      </c>
      <c r="K9" s="109">
        <v>0</v>
      </c>
      <c r="L9" s="109">
        <v>14</v>
      </c>
      <c r="M9" s="109">
        <v>30.6</v>
      </c>
      <c r="N9" s="59">
        <v>3</v>
      </c>
      <c r="O9" s="59">
        <v>1</v>
      </c>
      <c r="P9" s="59">
        <v>10</v>
      </c>
      <c r="Q9" s="59">
        <v>0</v>
      </c>
      <c r="R9" s="59">
        <v>14</v>
      </c>
      <c r="S9" s="59">
        <v>31</v>
      </c>
      <c r="T9" s="59">
        <v>3</v>
      </c>
      <c r="U9" s="60">
        <v>59</v>
      </c>
      <c r="V9" s="63">
        <v>58.6</v>
      </c>
      <c r="W9" s="20" t="s">
        <v>52</v>
      </c>
    </row>
    <row r="10" spans="2:29" s="7" customFormat="1" ht="56.25" customHeight="1" x14ac:dyDescent="0.25">
      <c r="B10" s="64" t="s">
        <v>20</v>
      </c>
      <c r="C10" s="12" t="s">
        <v>57</v>
      </c>
      <c r="D10" s="11" t="s">
        <v>56</v>
      </c>
      <c r="E10" s="11" t="s">
        <v>48</v>
      </c>
      <c r="F10" s="110">
        <v>0.79</v>
      </c>
      <c r="G10" s="110"/>
      <c r="H10" s="110"/>
      <c r="I10" s="110">
        <v>0</v>
      </c>
      <c r="J10" s="110">
        <v>7</v>
      </c>
      <c r="K10" s="110">
        <v>1</v>
      </c>
      <c r="L10" s="110">
        <v>12</v>
      </c>
      <c r="M10" s="110">
        <v>4</v>
      </c>
      <c r="N10" s="65">
        <v>1</v>
      </c>
      <c r="O10" s="65">
        <v>0</v>
      </c>
      <c r="P10" s="65">
        <v>7</v>
      </c>
      <c r="Q10" s="65">
        <v>1</v>
      </c>
      <c r="R10" s="65">
        <v>12</v>
      </c>
      <c r="S10" s="65">
        <v>4</v>
      </c>
      <c r="T10" s="65">
        <v>1</v>
      </c>
      <c r="U10" s="66">
        <v>25</v>
      </c>
      <c r="V10" s="67">
        <v>25</v>
      </c>
      <c r="W10" s="68" t="s">
        <v>52</v>
      </c>
    </row>
    <row r="11" spans="2:29" s="7" customFormat="1" ht="114" customHeight="1" x14ac:dyDescent="0.25">
      <c r="B11" s="69" t="s">
        <v>20</v>
      </c>
      <c r="C11" s="70" t="s">
        <v>58</v>
      </c>
      <c r="D11" s="71" t="s">
        <v>59</v>
      </c>
      <c r="E11" s="71" t="s">
        <v>48</v>
      </c>
      <c r="F11" s="72">
        <v>2.7243270000000002</v>
      </c>
      <c r="G11" s="73"/>
      <c r="H11" s="73"/>
      <c r="I11" s="73">
        <v>35.97</v>
      </c>
      <c r="J11" s="73">
        <v>16.399999999999999</v>
      </c>
      <c r="K11" s="73">
        <v>10.45</v>
      </c>
      <c r="L11" s="73">
        <v>14</v>
      </c>
      <c r="M11" s="73">
        <v>8</v>
      </c>
      <c r="N11" s="74">
        <v>0</v>
      </c>
      <c r="O11" s="74">
        <v>44</v>
      </c>
      <c r="P11" s="74">
        <v>17</v>
      </c>
      <c r="Q11" s="74">
        <v>13</v>
      </c>
      <c r="R11" s="74">
        <v>14</v>
      </c>
      <c r="S11" s="74">
        <v>8</v>
      </c>
      <c r="T11" s="74">
        <v>0</v>
      </c>
      <c r="U11" s="75">
        <f>SUM(O11:T11)</f>
        <v>96</v>
      </c>
      <c r="V11" s="76">
        <f>SUM(I11:N11)</f>
        <v>84.82</v>
      </c>
      <c r="W11" s="77" t="s">
        <v>52</v>
      </c>
    </row>
    <row r="12" spans="2:29" s="7" customFormat="1" ht="117.75" customHeight="1" x14ac:dyDescent="0.25">
      <c r="B12" s="78" t="s">
        <v>20</v>
      </c>
      <c r="C12" s="79" t="s">
        <v>58</v>
      </c>
      <c r="D12" s="80" t="s">
        <v>60</v>
      </c>
      <c r="E12" s="80" t="s">
        <v>48</v>
      </c>
      <c r="F12" s="72">
        <v>1.3671219999999999</v>
      </c>
      <c r="G12" s="73"/>
      <c r="H12" s="73"/>
      <c r="I12" s="73">
        <v>21.5</v>
      </c>
      <c r="J12" s="73">
        <v>9.8000000000000007</v>
      </c>
      <c r="K12" s="73">
        <v>3.65</v>
      </c>
      <c r="L12" s="73">
        <v>8</v>
      </c>
      <c r="M12" s="73">
        <v>2.8</v>
      </c>
      <c r="N12" s="81">
        <v>0</v>
      </c>
      <c r="O12" s="81">
        <v>31</v>
      </c>
      <c r="P12" s="81">
        <v>10</v>
      </c>
      <c r="Q12" s="81">
        <v>5</v>
      </c>
      <c r="R12" s="81">
        <v>8</v>
      </c>
      <c r="S12" s="81">
        <v>3</v>
      </c>
      <c r="T12" s="81">
        <v>0</v>
      </c>
      <c r="U12" s="82">
        <f>SUM(O12:T12)</f>
        <v>57</v>
      </c>
      <c r="V12" s="83">
        <f>SUM(I12:N12)</f>
        <v>45.75</v>
      </c>
      <c r="W12" s="77" t="s">
        <v>52</v>
      </c>
    </row>
    <row r="13" spans="2:29" s="7" customFormat="1" ht="132" customHeight="1" x14ac:dyDescent="0.25">
      <c r="B13" s="78" t="s">
        <v>20</v>
      </c>
      <c r="C13" s="79" t="s">
        <v>58</v>
      </c>
      <c r="D13" s="80" t="s">
        <v>61</v>
      </c>
      <c r="E13" s="80" t="s">
        <v>48</v>
      </c>
      <c r="F13" s="84"/>
      <c r="G13" s="73"/>
      <c r="H13" s="73"/>
      <c r="I13" s="73"/>
      <c r="J13" s="73"/>
      <c r="K13" s="73"/>
      <c r="L13" s="73"/>
      <c r="M13" s="73"/>
      <c r="N13" s="81"/>
      <c r="O13" s="81">
        <v>45</v>
      </c>
      <c r="P13" s="81">
        <v>7</v>
      </c>
      <c r="Q13" s="81">
        <v>27</v>
      </c>
      <c r="R13" s="81">
        <v>12</v>
      </c>
      <c r="S13" s="81"/>
      <c r="T13" s="81"/>
      <c r="U13" s="82">
        <f>SUM(O13:T13)</f>
        <v>91</v>
      </c>
      <c r="V13" s="83">
        <f>SUM(I13:N13)</f>
        <v>0</v>
      </c>
      <c r="W13" s="77" t="s">
        <v>52</v>
      </c>
    </row>
    <row r="14" spans="2:29" s="7" customFormat="1" ht="78.75" customHeight="1" x14ac:dyDescent="0.25">
      <c r="B14" s="69" t="s">
        <v>20</v>
      </c>
      <c r="C14" s="70" t="s">
        <v>58</v>
      </c>
      <c r="D14" s="71" t="s">
        <v>62</v>
      </c>
      <c r="E14" s="71" t="s">
        <v>48</v>
      </c>
      <c r="F14" s="84"/>
      <c r="G14" s="73"/>
      <c r="H14" s="73"/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5">
        <f>SUM(O14:T14)</f>
        <v>0</v>
      </c>
      <c r="V14" s="76">
        <f>SUM(I14:N14)</f>
        <v>0</v>
      </c>
      <c r="W14" s="77"/>
    </row>
    <row r="15" spans="2:29" s="7" customFormat="1" ht="73.5" customHeight="1" x14ac:dyDescent="0.25">
      <c r="B15" s="69" t="s">
        <v>20</v>
      </c>
      <c r="C15" s="70" t="s">
        <v>58</v>
      </c>
      <c r="D15" s="71" t="s">
        <v>63</v>
      </c>
      <c r="E15" s="71" t="s">
        <v>48</v>
      </c>
      <c r="F15" s="72">
        <v>3.0391050000000002</v>
      </c>
      <c r="G15" s="73"/>
      <c r="H15" s="73"/>
      <c r="I15" s="73">
        <v>56.45</v>
      </c>
      <c r="J15" s="73">
        <v>12.3</v>
      </c>
      <c r="K15" s="73">
        <v>15.4</v>
      </c>
      <c r="L15" s="73">
        <v>14.3</v>
      </c>
      <c r="M15" s="73">
        <v>4</v>
      </c>
      <c r="N15" s="81">
        <v>0</v>
      </c>
      <c r="O15" s="81">
        <v>70</v>
      </c>
      <c r="P15" s="81">
        <v>13</v>
      </c>
      <c r="Q15" s="81">
        <v>18</v>
      </c>
      <c r="R15" s="81">
        <v>16</v>
      </c>
      <c r="S15" s="81">
        <v>4</v>
      </c>
      <c r="T15" s="81">
        <v>0</v>
      </c>
      <c r="U15" s="85">
        <f>SUM(O15:T15)</f>
        <v>121</v>
      </c>
      <c r="V15" s="76">
        <v>102.45</v>
      </c>
      <c r="W15" s="77" t="s">
        <v>52</v>
      </c>
    </row>
    <row r="16" spans="2:29" s="7" customFormat="1" ht="90.75" customHeight="1" x14ac:dyDescent="0.25">
      <c r="B16" s="56" t="s">
        <v>20</v>
      </c>
      <c r="C16" s="57" t="s">
        <v>64</v>
      </c>
      <c r="D16" s="58" t="s">
        <v>65</v>
      </c>
      <c r="E16" s="58" t="s">
        <v>48</v>
      </c>
      <c r="F16" s="109"/>
      <c r="G16" s="109"/>
      <c r="H16" s="109"/>
      <c r="I16" s="109">
        <v>79.63</v>
      </c>
      <c r="J16" s="109">
        <v>4</v>
      </c>
      <c r="K16" s="109">
        <v>8.5</v>
      </c>
      <c r="L16" s="109"/>
      <c r="M16" s="109">
        <v>6</v>
      </c>
      <c r="N16" s="59">
        <v>4</v>
      </c>
      <c r="O16" s="59">
        <v>99</v>
      </c>
      <c r="P16" s="59">
        <v>4</v>
      </c>
      <c r="Q16" s="59">
        <v>9</v>
      </c>
      <c r="R16" s="59"/>
      <c r="S16" s="59">
        <v>6</v>
      </c>
      <c r="T16" s="59">
        <v>4</v>
      </c>
      <c r="U16" s="60">
        <v>122</v>
      </c>
      <c r="V16" s="61">
        <v>102.13</v>
      </c>
      <c r="W16" s="58" t="s">
        <v>55</v>
      </c>
    </row>
    <row r="17" spans="2:23" s="7" customFormat="1" ht="33" customHeight="1" x14ac:dyDescent="0.25">
      <c r="B17" s="69" t="s">
        <v>20</v>
      </c>
      <c r="C17" s="70" t="s">
        <v>75</v>
      </c>
      <c r="D17" s="71" t="s">
        <v>76</v>
      </c>
      <c r="E17" s="71" t="s">
        <v>48</v>
      </c>
      <c r="F17" s="72">
        <v>0.96799999999999997</v>
      </c>
      <c r="G17" s="73"/>
      <c r="H17" s="73"/>
      <c r="I17" s="73">
        <v>0</v>
      </c>
      <c r="J17" s="73">
        <v>10</v>
      </c>
      <c r="K17" s="73">
        <v>0</v>
      </c>
      <c r="L17" s="73">
        <v>2</v>
      </c>
      <c r="M17" s="73">
        <v>12</v>
      </c>
      <c r="N17" s="81"/>
      <c r="O17" s="81">
        <v>0</v>
      </c>
      <c r="P17" s="81">
        <v>10</v>
      </c>
      <c r="Q17" s="81">
        <v>0</v>
      </c>
      <c r="R17" s="81">
        <v>2</v>
      </c>
      <c r="S17" s="81">
        <v>12</v>
      </c>
      <c r="T17" s="81"/>
      <c r="U17" s="85">
        <v>24</v>
      </c>
      <c r="V17" s="76">
        <v>24</v>
      </c>
      <c r="W17" s="77" t="s">
        <v>49</v>
      </c>
    </row>
    <row r="18" spans="2:23" s="7" customFormat="1" ht="15.75" x14ac:dyDescent="0.25">
      <c r="B18" s="86" t="s">
        <v>20</v>
      </c>
      <c r="C18" s="12" t="s">
        <v>77</v>
      </c>
      <c r="D18" s="11" t="s">
        <v>51</v>
      </c>
      <c r="E18" s="11"/>
      <c r="F18" s="111">
        <v>0.34699999999999998</v>
      </c>
      <c r="G18" s="110"/>
      <c r="H18" s="110"/>
      <c r="I18" s="110">
        <v>6</v>
      </c>
      <c r="J18" s="110">
        <v>5</v>
      </c>
      <c r="K18" s="110">
        <v>5</v>
      </c>
      <c r="L18" s="110">
        <v>1</v>
      </c>
      <c r="M18" s="110">
        <v>1</v>
      </c>
      <c r="N18" s="65"/>
      <c r="O18" s="65">
        <v>6</v>
      </c>
      <c r="P18" s="65">
        <v>5</v>
      </c>
      <c r="Q18" s="65">
        <v>5</v>
      </c>
      <c r="R18" s="65">
        <v>1</v>
      </c>
      <c r="S18" s="65">
        <v>1</v>
      </c>
      <c r="T18" s="65"/>
      <c r="U18" s="66">
        <v>18</v>
      </c>
      <c r="V18" s="66">
        <v>18</v>
      </c>
      <c r="W18" s="87" t="s">
        <v>49</v>
      </c>
    </row>
    <row r="19" spans="2:23" s="7" customFormat="1" ht="15.75" x14ac:dyDescent="0.25">
      <c r="B19" s="69" t="s">
        <v>20</v>
      </c>
      <c r="C19" s="70" t="s">
        <v>78</v>
      </c>
      <c r="D19" s="71" t="s">
        <v>76</v>
      </c>
      <c r="E19" s="71" t="s">
        <v>48</v>
      </c>
      <c r="F19" s="84" t="s">
        <v>48</v>
      </c>
      <c r="G19" s="73"/>
      <c r="H19" s="73"/>
      <c r="I19" s="73">
        <v>9</v>
      </c>
      <c r="J19" s="73">
        <v>16</v>
      </c>
      <c r="K19" s="73">
        <v>14</v>
      </c>
      <c r="L19" s="73">
        <v>16</v>
      </c>
      <c r="M19" s="73">
        <v>13</v>
      </c>
      <c r="N19" s="81">
        <v>5</v>
      </c>
      <c r="O19" s="81">
        <v>9</v>
      </c>
      <c r="P19" s="81">
        <v>16</v>
      </c>
      <c r="Q19" s="81">
        <v>14</v>
      </c>
      <c r="R19" s="81">
        <v>16</v>
      </c>
      <c r="S19" s="81">
        <v>13</v>
      </c>
      <c r="T19" s="81">
        <v>5</v>
      </c>
      <c r="U19" s="85">
        <f>SUM(O19:T19)</f>
        <v>73</v>
      </c>
      <c r="V19" s="76">
        <v>73</v>
      </c>
      <c r="W19" s="77" t="s">
        <v>79</v>
      </c>
    </row>
    <row r="20" spans="2:23" s="7" customFormat="1" ht="15.75" x14ac:dyDescent="0.25">
      <c r="B20" s="64" t="s">
        <v>20</v>
      </c>
      <c r="C20" s="12" t="s">
        <v>80</v>
      </c>
      <c r="D20" s="11" t="s">
        <v>81</v>
      </c>
      <c r="E20" s="11" t="s">
        <v>48</v>
      </c>
      <c r="F20" s="112" t="s">
        <v>48</v>
      </c>
      <c r="G20" s="112"/>
      <c r="H20" s="112"/>
      <c r="I20" s="112">
        <v>86.14</v>
      </c>
      <c r="J20" s="112">
        <v>34.5</v>
      </c>
      <c r="K20" s="112">
        <v>44.59</v>
      </c>
      <c r="L20" s="112">
        <v>64.13</v>
      </c>
      <c r="M20" s="112">
        <v>34.71</v>
      </c>
      <c r="N20" s="113">
        <v>22.53</v>
      </c>
      <c r="O20" s="113">
        <v>89</v>
      </c>
      <c r="P20" s="113">
        <v>35</v>
      </c>
      <c r="Q20" s="113">
        <v>46</v>
      </c>
      <c r="R20" s="113">
        <v>72</v>
      </c>
      <c r="S20" s="113">
        <v>42</v>
      </c>
      <c r="T20" s="113">
        <v>33</v>
      </c>
      <c r="U20" s="113">
        <f>SUM(O20:T20)</f>
        <v>317</v>
      </c>
      <c r="V20" s="114">
        <f>SUM(I20:N20)</f>
        <v>286.60000000000002</v>
      </c>
      <c r="W20" s="115" t="s">
        <v>49</v>
      </c>
    </row>
    <row r="21" spans="2:23" s="9" customFormat="1" ht="15.75" customHeight="1" x14ac:dyDescent="0.2">
      <c r="B21" s="94" t="s">
        <v>82</v>
      </c>
      <c r="C21" s="94"/>
      <c r="D21" s="94"/>
      <c r="E21" s="10"/>
      <c r="W21" s="10"/>
    </row>
    <row r="22" spans="2:23" x14ac:dyDescent="0.25">
      <c r="B22" s="94"/>
      <c r="C22" s="94"/>
      <c r="D22" s="94"/>
    </row>
  </sheetData>
  <mergeCells count="11">
    <mergeCell ref="B21:D22"/>
    <mergeCell ref="U2:U3"/>
    <mergeCell ref="V2:V3"/>
    <mergeCell ref="W2:W3"/>
    <mergeCell ref="I2:N2"/>
    <mergeCell ref="O2:T2"/>
    <mergeCell ref="F2:F3"/>
    <mergeCell ref="B2:B3"/>
    <mergeCell ref="C2:C3"/>
    <mergeCell ref="D2:D3"/>
    <mergeCell ref="E2:E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3"/>
  <sheetViews>
    <sheetView zoomScale="60" zoomScaleNormal="100" workbookViewId="0">
      <selection activeCell="F9" sqref="F9"/>
    </sheetView>
  </sheetViews>
  <sheetFormatPr defaultColWidth="8.85546875" defaultRowHeight="15.75" x14ac:dyDescent="0.25"/>
  <cols>
    <col min="1" max="1" width="8.85546875" style="1"/>
    <col min="2" max="2" width="25.85546875" style="4" customWidth="1"/>
    <col min="3" max="3" width="36" style="4"/>
    <col min="4" max="4" width="31" style="5" customWidth="1"/>
    <col min="5" max="5" width="43.140625" style="4" customWidth="1"/>
    <col min="6" max="6" width="19.28515625" style="4" customWidth="1"/>
    <col min="7" max="7" width="17.85546875" style="4" customWidth="1"/>
    <col min="8" max="8" width="20.85546875" style="4" customWidth="1"/>
    <col min="9" max="16384" width="8.85546875" style="1"/>
  </cols>
  <sheetData>
    <row r="1" spans="2:8" ht="16.5" thickBot="1" x14ac:dyDescent="0.3"/>
    <row r="2" spans="2:8" ht="32.25" thickBot="1" x14ac:dyDescent="0.3">
      <c r="B2" s="13" t="s">
        <v>0</v>
      </c>
      <c r="C2" s="13" t="s">
        <v>2</v>
      </c>
      <c r="D2" s="13" t="s">
        <v>5</v>
      </c>
      <c r="E2" s="13" t="s">
        <v>4</v>
      </c>
      <c r="F2" s="13" t="s">
        <v>6</v>
      </c>
      <c r="G2" s="13" t="s">
        <v>7</v>
      </c>
      <c r="H2" s="13" t="s">
        <v>19</v>
      </c>
    </row>
    <row r="3" spans="2:8" ht="95.25" customHeight="1" x14ac:dyDescent="0.25">
      <c r="B3" s="88" t="s">
        <v>20</v>
      </c>
      <c r="C3" s="29"/>
      <c r="D3" s="89" t="s">
        <v>66</v>
      </c>
      <c r="E3" s="89" t="s">
        <v>67</v>
      </c>
      <c r="F3" s="90">
        <v>331500</v>
      </c>
      <c r="G3" s="90">
        <v>326500</v>
      </c>
      <c r="H3" s="91">
        <v>41464</v>
      </c>
    </row>
    <row r="4" spans="2:8" ht="93.75" customHeight="1" x14ac:dyDescent="0.25">
      <c r="B4" s="88" t="s">
        <v>20</v>
      </c>
      <c r="C4" s="29"/>
      <c r="D4" s="89" t="s">
        <v>68</v>
      </c>
      <c r="E4" s="89" t="s">
        <v>69</v>
      </c>
      <c r="F4" s="90">
        <v>588000</v>
      </c>
      <c r="G4" s="90">
        <v>588000</v>
      </c>
      <c r="H4" s="91">
        <v>41488</v>
      </c>
    </row>
    <row r="5" spans="2:8" ht="92.25" customHeight="1" x14ac:dyDescent="0.25">
      <c r="B5" s="88" t="s">
        <v>20</v>
      </c>
      <c r="C5" s="29"/>
      <c r="D5" s="89" t="s">
        <v>70</v>
      </c>
      <c r="E5" s="89" t="s">
        <v>71</v>
      </c>
      <c r="F5" s="90">
        <v>1400000</v>
      </c>
      <c r="G5" s="90">
        <v>1400000</v>
      </c>
      <c r="H5" s="91">
        <v>41526</v>
      </c>
    </row>
    <row r="6" spans="2:8" ht="15.75" customHeight="1" x14ac:dyDescent="0.25">
      <c r="D6" s="4"/>
      <c r="G6" s="107">
        <f>SUM(G3:G5)</f>
        <v>2314500</v>
      </c>
    </row>
    <row r="7" spans="2:8" ht="15.75" customHeight="1" x14ac:dyDescent="0.35">
      <c r="B7" s="92"/>
      <c r="C7" s="93"/>
      <c r="D7" s="93"/>
    </row>
    <row r="8" spans="2:8" ht="15.75" customHeight="1" x14ac:dyDescent="0.25">
      <c r="D8" s="4"/>
    </row>
    <row r="9" spans="2:8" ht="15.75" customHeight="1" x14ac:dyDescent="0.25"/>
    <row r="10" spans="2:8" ht="15.75" customHeight="1" x14ac:dyDescent="0.25"/>
    <row r="12" spans="2:8" ht="22.5" customHeight="1" x14ac:dyDescent="0.25"/>
    <row r="13" spans="2:8" ht="22.5" customHeight="1" x14ac:dyDescent="0.25"/>
  </sheetData>
  <mergeCells count="1">
    <mergeCell ref="B7:D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2"/>
  <sheetViews>
    <sheetView topLeftCell="A10" zoomScale="60" zoomScaleNormal="100" workbookViewId="0">
      <selection activeCell="E33" sqref="E33"/>
    </sheetView>
  </sheetViews>
  <sheetFormatPr defaultColWidth="36" defaultRowHeight="15.75" x14ac:dyDescent="0.25"/>
  <cols>
    <col min="1" max="1" width="4.5703125" style="4" customWidth="1"/>
    <col min="2" max="2" width="25.85546875" style="4" customWidth="1"/>
    <col min="3" max="3" width="36" style="4"/>
    <col min="4" max="4" width="31" style="5" customWidth="1"/>
    <col min="5" max="5" width="43.140625" style="4" customWidth="1"/>
    <col min="6" max="6" width="19.28515625" style="4" customWidth="1"/>
    <col min="7" max="7" width="17.85546875" style="4" customWidth="1"/>
    <col min="8" max="8" width="20.85546875" style="4" customWidth="1"/>
    <col min="9" max="16384" width="36" style="4"/>
  </cols>
  <sheetData>
    <row r="1" spans="2:8" ht="16.5" thickBot="1" x14ac:dyDescent="0.3"/>
    <row r="2" spans="2:8" s="3" customFormat="1" ht="32.25" thickBot="1" x14ac:dyDescent="0.3">
      <c r="B2" s="13" t="s">
        <v>0</v>
      </c>
      <c r="C2" s="13" t="s">
        <v>2</v>
      </c>
      <c r="D2" s="13" t="s">
        <v>5</v>
      </c>
      <c r="E2" s="13" t="s">
        <v>4</v>
      </c>
      <c r="F2" s="13" t="s">
        <v>6</v>
      </c>
      <c r="G2" s="13" t="s">
        <v>7</v>
      </c>
      <c r="H2" s="13" t="s">
        <v>19</v>
      </c>
    </row>
    <row r="3" spans="2:8" ht="110.25" customHeight="1" x14ac:dyDescent="0.25">
      <c r="B3" s="32" t="s">
        <v>25</v>
      </c>
      <c r="C3" s="33" t="s">
        <v>26</v>
      </c>
      <c r="D3" s="34" t="s">
        <v>27</v>
      </c>
      <c r="E3" s="35" t="s">
        <v>28</v>
      </c>
      <c r="F3" s="36">
        <v>476120</v>
      </c>
      <c r="G3" s="36">
        <v>476120</v>
      </c>
      <c r="H3" s="37">
        <v>41456</v>
      </c>
    </row>
    <row r="4" spans="2:8" ht="87.75" customHeight="1" x14ac:dyDescent="0.25">
      <c r="B4" s="38" t="s">
        <v>25</v>
      </c>
      <c r="C4" s="39" t="s">
        <v>26</v>
      </c>
      <c r="D4" s="40" t="s">
        <v>29</v>
      </c>
      <c r="E4" s="41" t="s">
        <v>28</v>
      </c>
      <c r="F4" s="42">
        <v>230615.15</v>
      </c>
      <c r="G4" s="42">
        <v>230615.15</v>
      </c>
      <c r="H4" s="43">
        <v>41456</v>
      </c>
    </row>
    <row r="5" spans="2:8" ht="100.5" customHeight="1" x14ac:dyDescent="0.25">
      <c r="B5" s="38" t="s">
        <v>25</v>
      </c>
      <c r="C5" s="39" t="s">
        <v>26</v>
      </c>
      <c r="D5" s="40" t="s">
        <v>30</v>
      </c>
      <c r="E5" s="41" t="s">
        <v>28</v>
      </c>
      <c r="F5" s="42">
        <v>235467.43</v>
      </c>
      <c r="G5" s="42">
        <v>235467.43</v>
      </c>
      <c r="H5" s="43">
        <v>41456</v>
      </c>
    </row>
    <row r="6" spans="2:8" ht="106.5" customHeight="1" x14ac:dyDescent="0.25">
      <c r="B6" s="38" t="s">
        <v>25</v>
      </c>
      <c r="C6" s="44" t="s">
        <v>31</v>
      </c>
      <c r="D6" s="40" t="s">
        <v>32</v>
      </c>
      <c r="E6" s="41" t="s">
        <v>28</v>
      </c>
      <c r="F6" s="42">
        <v>34200</v>
      </c>
      <c r="G6" s="42">
        <v>34200</v>
      </c>
      <c r="H6" s="43">
        <v>41456</v>
      </c>
    </row>
    <row r="7" spans="2:8" ht="109.5" customHeight="1" x14ac:dyDescent="0.25">
      <c r="B7" s="38" t="s">
        <v>25</v>
      </c>
      <c r="C7" s="39" t="s">
        <v>26</v>
      </c>
      <c r="D7" s="40" t="s">
        <v>33</v>
      </c>
      <c r="E7" s="41" t="s">
        <v>28</v>
      </c>
      <c r="F7" s="42">
        <v>62187</v>
      </c>
      <c r="G7" s="42">
        <v>62187</v>
      </c>
      <c r="H7" s="43">
        <v>41487</v>
      </c>
    </row>
    <row r="8" spans="2:8" ht="96" customHeight="1" x14ac:dyDescent="0.25">
      <c r="B8" s="38" t="s">
        <v>25</v>
      </c>
      <c r="C8" s="44" t="s">
        <v>31</v>
      </c>
      <c r="D8" s="40" t="s">
        <v>34</v>
      </c>
      <c r="E8" s="41" t="s">
        <v>28</v>
      </c>
      <c r="F8" s="42">
        <v>35000</v>
      </c>
      <c r="G8" s="42">
        <v>35000</v>
      </c>
      <c r="H8" s="43">
        <v>41487</v>
      </c>
    </row>
    <row r="9" spans="2:8" ht="90.75" customHeight="1" x14ac:dyDescent="0.25">
      <c r="B9" s="38" t="s">
        <v>25</v>
      </c>
      <c r="C9" s="44" t="s">
        <v>35</v>
      </c>
      <c r="D9" s="40" t="s">
        <v>36</v>
      </c>
      <c r="E9" s="41" t="s">
        <v>28</v>
      </c>
      <c r="F9" s="42">
        <v>244264</v>
      </c>
      <c r="G9" s="42">
        <v>244264</v>
      </c>
      <c r="H9" s="45">
        <v>41518</v>
      </c>
    </row>
    <row r="10" spans="2:8" ht="114" customHeight="1" x14ac:dyDescent="0.25">
      <c r="B10" s="38" t="s">
        <v>25</v>
      </c>
      <c r="C10" s="44" t="s">
        <v>35</v>
      </c>
      <c r="D10" s="40" t="s">
        <v>37</v>
      </c>
      <c r="E10" s="41" t="s">
        <v>28</v>
      </c>
      <c r="F10" s="42">
        <v>96968</v>
      </c>
      <c r="G10" s="42">
        <v>96968</v>
      </c>
      <c r="H10" s="43">
        <v>41518</v>
      </c>
    </row>
    <row r="11" spans="2:8" ht="99" customHeight="1" thickBot="1" x14ac:dyDescent="0.3">
      <c r="B11" s="46" t="s">
        <v>25</v>
      </c>
      <c r="C11" s="47" t="s">
        <v>35</v>
      </c>
      <c r="D11" s="48" t="s">
        <v>38</v>
      </c>
      <c r="E11" s="49" t="s">
        <v>28</v>
      </c>
      <c r="F11" s="50">
        <v>110510</v>
      </c>
      <c r="G11" s="50">
        <v>110510</v>
      </c>
      <c r="H11" s="51">
        <v>41518</v>
      </c>
    </row>
    <row r="12" spans="2:8" x14ac:dyDescent="0.25">
      <c r="G12" s="106">
        <f>SUM(G3:G11)</f>
        <v>1525331.58</v>
      </c>
    </row>
  </sheetData>
  <protectedRanges>
    <protectedRange sqref="D3" name="Range1"/>
    <protectedRange sqref="F3" name="Range1_1"/>
    <protectedRange sqref="G3" name="Range1_2"/>
    <protectedRange sqref="D4:D5" name="Range1_3"/>
    <protectedRange sqref="F4:G5" name="Range1_4"/>
    <protectedRange sqref="D6" name="Range1_5"/>
    <protectedRange sqref="F6" name="Range1_7"/>
    <protectedRange sqref="G6" name="Range1_8"/>
    <protectedRange sqref="D7" name="Range1_9"/>
    <protectedRange sqref="F7" name="Range1_10"/>
    <protectedRange sqref="G7" name="Range1_11"/>
    <protectedRange sqref="D8" name="Range1_12"/>
    <protectedRange sqref="F8" name="Range1_13"/>
    <protectedRange sqref="G8" name="Range1_14"/>
    <protectedRange sqref="D9" name="Range1_1_2"/>
    <protectedRange sqref="F9" name="Range1_2_1"/>
    <protectedRange sqref="G9" name="Range1_2_2"/>
    <protectedRange sqref="D10" name="Range1_1_3"/>
    <protectedRange sqref="F10" name="Range1_2_3"/>
    <protectedRange sqref="G10" name="Range1_2_4"/>
    <protectedRange sqref="D11" name="Range1_1_4"/>
    <protectedRange sqref="F11" name="Range1_2_5"/>
    <protectedRange sqref="G11" name="Range1_2_6"/>
  </protectedRanges>
  <phoneticPr fontId="1" type="noConversion"/>
  <pageMargins left="0.70866141732283472" right="0.70866141732283472" top="0.74803149606299213" bottom="0.74803149606299213" header="0.31496062992125984" footer="0.31496062992125984"/>
  <pageSetup paperSize="9" scale="64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unclassified"/>
  <element uid="id_newpolicy" value=""/>
</label>
</file>

<file path=customXml/itemProps1.xml><?xml version="1.0" encoding="utf-8"?>
<ds:datastoreItem xmlns:ds="http://schemas.openxmlformats.org/officeDocument/2006/customXml" ds:itemID="{DDE78809-931A-4597-A3D2-A95D3DEC7A4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ICT</vt:lpstr>
      <vt:lpstr>PROPERTY</vt:lpstr>
      <vt:lpstr>RECRUITMENT</vt:lpstr>
      <vt:lpstr>ADVERTISING &amp; MARKETING</vt:lpstr>
      <vt:lpstr>CONSULTANCY</vt:lpstr>
      <vt:lpstr>CONSULTANCY!Print_Area</vt:lpstr>
      <vt:lpstr>ICT!Print_Area</vt:lpstr>
      <vt:lpstr>RECRUITMENT!Print_Area</vt:lpstr>
    </vt:vector>
  </TitlesOfParts>
  <Company>Flex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francescafilidei</dc:creator>
  <cp:lastModifiedBy>Saravanamuttu, Rohan</cp:lastModifiedBy>
  <cp:lastPrinted>2013-11-15T14:30:37Z</cp:lastPrinted>
  <dcterms:created xsi:type="dcterms:W3CDTF">2010-12-07T16:43:44Z</dcterms:created>
  <dcterms:modified xsi:type="dcterms:W3CDTF">2013-11-21T12:49:38Z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b12f1a3f-de8e-4f35-ba8c-ec1c0d4a13eb</vt:lpwstr>
  </property>
</Properties>
</file>