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345" activeTab="0"/>
  </bookViews>
  <sheets>
    <sheet name="Table 1.1" sheetId="1" r:id="rId1"/>
    <sheet name="Table 1.1 a" sheetId="2" r:id="rId2"/>
    <sheet name="Table 1.1b" sheetId="3" r:id="rId3"/>
    <sheet name="Table 1.1c" sheetId="4" r:id="rId4"/>
    <sheet name="Table 1.2" sheetId="5" r:id="rId5"/>
    <sheet name="Table 1.2a " sheetId="6" r:id="rId6"/>
    <sheet name="Table 1.2b" sheetId="7" r:id="rId7"/>
    <sheet name="Table 1.2c" sheetId="8" r:id="rId8"/>
    <sheet name="Table 1.2d" sheetId="9" r:id="rId9"/>
    <sheet name="Table 1.2e" sheetId="10" r:id="rId10"/>
    <sheet name="Table 1.3" sheetId="11" r:id="rId11"/>
    <sheet name="Table 1.4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commodation">#REF!</definedName>
    <definedName name="AGEN">#REF!</definedName>
    <definedName name="agen1">#REF!</definedName>
    <definedName name="AIMB">#REF!</definedName>
    <definedName name="Albie" localSheetId="5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5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CCS_Team">#REF!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fg">'[8]Data'!$A$265:$D$267</definedName>
    <definedName name="h">#REF!</definedName>
    <definedName name="Head_of_Training">#REF!</definedName>
    <definedName name="Information_Services_Division">#REF!</definedName>
    <definedName name="jhkjhkh">#REF!</definedName>
    <definedName name="kjhkjhk">#REF!</definedName>
    <definedName name="kjhkjhkjh">#REF!</definedName>
    <definedName name="kjhkjhkjlk">#REF!</definedName>
    <definedName name="LO">#REF!</definedName>
    <definedName name="MO">#REF!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oipoipoi">#REF!</definedName>
    <definedName name="old">#REF!</definedName>
    <definedName name="PFI_Team">#REF!</definedName>
    <definedName name="_xlnm.Print_Area" localSheetId="10">'Table 1.3'!$A$1:$K$91</definedName>
    <definedName name="PROF">#REF!</definedName>
    <definedName name="Resources">#REF!</definedName>
    <definedName name="RISK">'[2]Sheet2'!$B$23:$B$26</definedName>
    <definedName name="running">'[4]Sheet1'!$A$1:$K$26</definedName>
    <definedName name="SE">#REF!</definedName>
    <definedName name="tbl_Details">#REF!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5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9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10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1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5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9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10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11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5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9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10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11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sharedStrings.xml><?xml version="1.0" encoding="utf-8"?>
<sst xmlns="http://schemas.openxmlformats.org/spreadsheetml/2006/main" count="1612" uniqueCount="328">
  <si>
    <t>Number</t>
  </si>
  <si>
    <t>Q3</t>
  </si>
  <si>
    <t>Q1</t>
  </si>
  <si>
    <t>Q2</t>
  </si>
  <si>
    <t>Total</t>
  </si>
  <si>
    <t>Asylum</t>
  </si>
  <si>
    <t>Managed Migration</t>
  </si>
  <si>
    <t>Entry Clearance</t>
  </si>
  <si>
    <t>Family Visit Visa</t>
  </si>
  <si>
    <t>Singles</t>
  </si>
  <si>
    <t>Multiples</t>
  </si>
  <si>
    <t>Adjudicator to HM Land Registry</t>
  </si>
  <si>
    <t>Asylum Support</t>
  </si>
  <si>
    <t>Care Standards</t>
  </si>
  <si>
    <t>Claims Management Services</t>
  </si>
  <si>
    <t>Consumer Credit Appeals</t>
  </si>
  <si>
    <t>Criminal Injuries Compensation</t>
  </si>
  <si>
    <t>Gambling Appeals</t>
  </si>
  <si>
    <t>Gender Recognition Panel</t>
  </si>
  <si>
    <t>Information</t>
  </si>
  <si>
    <t>Lands</t>
  </si>
  <si>
    <t>Local Government Standards in England</t>
  </si>
  <si>
    <t>Mental Health</t>
  </si>
  <si>
    <t>Special Educational Needs and Disability</t>
  </si>
  <si>
    <t>Transport</t>
  </si>
  <si>
    <t xml:space="preserve"> . Not applicable (data was not collected) </t>
  </si>
  <si>
    <t>.. Not available</t>
  </si>
  <si>
    <t>Tribunals Service</t>
  </si>
  <si>
    <t>Q4</t>
  </si>
  <si>
    <t>Employment</t>
  </si>
  <si>
    <t>Social Security and Child Support</t>
  </si>
  <si>
    <t>2007-08</t>
  </si>
  <si>
    <t>2009-10</t>
  </si>
  <si>
    <t>Others</t>
  </si>
  <si>
    <t>All</t>
  </si>
  <si>
    <t>WITHDRAWN</t>
  </si>
  <si>
    <t>Unfair dismissal</t>
  </si>
  <si>
    <t>Breach of contract</t>
  </si>
  <si>
    <t>Redundancy pay</t>
  </si>
  <si>
    <t>Sex discrimination</t>
  </si>
  <si>
    <t>Race discrimination</t>
  </si>
  <si>
    <t>Disability discrimination</t>
  </si>
  <si>
    <t>Religious belief discrimination</t>
  </si>
  <si>
    <t>Sexual orientation discrimination</t>
  </si>
  <si>
    <t>Age discrimination</t>
  </si>
  <si>
    <t>Working time</t>
  </si>
  <si>
    <t>Equal pay</t>
  </si>
  <si>
    <t>National minimum wage</t>
  </si>
  <si>
    <t>SUCCESSFUL AT TRIBUNAL</t>
  </si>
  <si>
    <t>Total Claims Initially Rejected</t>
  </si>
  <si>
    <t>Of the total, those that were resubmitted and subsequently accepted</t>
  </si>
  <si>
    <t>Of the total, those that were resubmitted and not accepted or never resubmitted</t>
  </si>
  <si>
    <t>Unauthorised deductions (Formerly Wages Act)</t>
  </si>
  <si>
    <t>Working Time Directive</t>
  </si>
  <si>
    <t>Redundancy – failure to inform and consult</t>
  </si>
  <si>
    <t>Written statement of terms and conditions</t>
  </si>
  <si>
    <t>Written statement of reasons for dismissal</t>
  </si>
  <si>
    <t>Written pay statement</t>
  </si>
  <si>
    <t>Transfer of an undertaking - failure to inform and consult</t>
  </si>
  <si>
    <t xml:space="preserve">Discrimination on grounds of Religion or Belief </t>
  </si>
  <si>
    <t>Discrimination on grounds of Sexual Orientation</t>
  </si>
  <si>
    <t>Age Discrimination</t>
  </si>
  <si>
    <t>[1] A claim may be brought under more than one jurisdiction or subsequently amended or clarified in the course of proceedings but will be counted only once.</t>
  </si>
  <si>
    <t>Percentage</t>
  </si>
  <si>
    <t>Annual</t>
  </si>
  <si>
    <t>Target</t>
  </si>
  <si>
    <t>TS OVERALL PI</t>
  </si>
  <si>
    <t>~ no cases dealt with so KPI could not be calculated</t>
  </si>
  <si>
    <t>Benefit</t>
  </si>
  <si>
    <t>Attendance Allowance</t>
  </si>
  <si>
    <t>Bereavement Benefit</t>
  </si>
  <si>
    <t>Carer's Allowance</t>
  </si>
  <si>
    <t>Child Benefit Lone Parent</t>
  </si>
  <si>
    <t>COEG</t>
  </si>
  <si>
    <t>Compensation Recovery Unit</t>
  </si>
  <si>
    <t>Disability Living Allowance</t>
  </si>
  <si>
    <t>Disability Working Allowance</t>
  </si>
  <si>
    <t xml:space="preserve">Employment Support Allowance </t>
  </si>
  <si>
    <t>Health in Pregnancy Grant</t>
  </si>
  <si>
    <t>Incapacity Benefit</t>
  </si>
  <si>
    <t>Income Support</t>
  </si>
  <si>
    <t>Industrial Death Benefit</t>
  </si>
  <si>
    <t>Industrial Injuries Disablement Benefit</t>
  </si>
  <si>
    <t>Lookalikes</t>
  </si>
  <si>
    <t>Maternity Benefit/Allowances</t>
  </si>
  <si>
    <t>Others (Extinct/rare Benefits)</t>
  </si>
  <si>
    <t>Penalty Proceedings</t>
  </si>
  <si>
    <t>Pensions credit</t>
  </si>
  <si>
    <t>Retirement Pension</t>
  </si>
  <si>
    <t>Severe Disablement Benefit/Allowance</t>
  </si>
  <si>
    <t>Vaccine Damage Appeals</t>
  </si>
  <si>
    <t>Q 1</t>
  </si>
  <si>
    <t>Q 2</t>
  </si>
  <si>
    <t>Q 3</t>
  </si>
  <si>
    <t>Q 4</t>
  </si>
  <si>
    <t>Source: SSCS Gaps 2 database</t>
  </si>
  <si>
    <t xml:space="preserve">TSIA - Immigration Judge </t>
  </si>
  <si>
    <t>JURISDICTIONS DISPOSED</t>
  </si>
  <si>
    <t>ACAS CONCILIATED</t>
  </si>
  <si>
    <t>DEFAULT JUDGMENT</t>
  </si>
  <si>
    <t>Figures may not add to totals because of rounding</t>
  </si>
  <si>
    <t>Source: ET Management Information Database</t>
  </si>
  <si>
    <t>PI Description</t>
  </si>
  <si>
    <t>Asylum cases, percentage promulgated in 6 weeks</t>
  </si>
  <si>
    <t>Managed migration cases, percentage promulgated within 8 weeks</t>
  </si>
  <si>
    <t>Family visitor cases, percentage promulgated within 10 weeks from receipt of the respondent's bundle</t>
  </si>
  <si>
    <t>Entry clearance cases, percentage promulgated within 10 weeks from receipt of the respondent's bundle</t>
  </si>
  <si>
    <t>The percentage of single accepted cases where hearing begins within 26 weeks of receipt</t>
  </si>
  <si>
    <t>The percentage of appeals where the first hearing takes place within 14 weeks of the receipt at SSCS</t>
  </si>
  <si>
    <t xml:space="preserve"> </t>
  </si>
  <si>
    <t>Adjudicator to HM Lands Registry</t>
  </si>
  <si>
    <t>The percentage of cases to be determined within 40 weeks of receipt</t>
  </si>
  <si>
    <t>The percentage of cases disposed of within 30 weeks of receipt</t>
  </si>
  <si>
    <t>Charities</t>
  </si>
  <si>
    <t>The percentage of cases to be disposed of within 50 weeks of receipt</t>
  </si>
  <si>
    <t>The percentage of cases to be disposed of within 25 weeks of receipt</t>
  </si>
  <si>
    <t>The percentage of cases disposed of within 27 weeks of receipt</t>
  </si>
  <si>
    <t>Financial Services and Markets</t>
  </si>
  <si>
    <t>The percentage of cases disposed of within 50 weeks of receipt</t>
  </si>
  <si>
    <t>Gender Recognition</t>
  </si>
  <si>
    <t>The percentage of cases disposed of within 20 weeks of receipt</t>
  </si>
  <si>
    <t>The percentage of cases disposed of within 50 weeks of registration</t>
  </si>
  <si>
    <t>Section 2 (Mental Health Act 1983) cases that are listed for hearing within 7 days of receipt (statutory target)</t>
  </si>
  <si>
    <t>War Pensions and Armed Forces Compensation</t>
  </si>
  <si>
    <t>Special Commissioners (Income Tax)</t>
  </si>
  <si>
    <t>The percentage of cases disposed of within 22 weeks of receipt</t>
  </si>
  <si>
    <t>The percentage of cases disposed of within 16 weeks of receipt</t>
  </si>
  <si>
    <t>The percentage of Category 1 and 3 cases disposed of within 90 weeks of receipt</t>
  </si>
  <si>
    <t>The percentage of Category 2 cases disposed of within 35 weeks of receipt</t>
  </si>
  <si>
    <t>The percentage of all work disposed of within 30 weeks of receipt</t>
  </si>
  <si>
    <t xml:space="preserve"> The percentage of cases where the decision was issued within 16 weeks of receipt of reference</t>
  </si>
  <si>
    <t>The percentage of determinations (from hearing to judgement) issued within 4 weeks</t>
  </si>
  <si>
    <t xml:space="preserve">Charities </t>
  </si>
  <si>
    <t>Estate Agents Appeals</t>
  </si>
  <si>
    <t>The percentage of applications dealt with in target time</t>
  </si>
  <si>
    <t>TSIA- Immigration Judge</t>
  </si>
  <si>
    <t>Table 1.1 Tribunals Service Receipts by Jurisdiction</t>
  </si>
  <si>
    <t>Table 1.2 Tribunals Service Disposals by Jurisdiction</t>
  </si>
  <si>
    <t>Table 1.4 Tribunals Service Performance Indicators by Jurisdiction</t>
  </si>
  <si>
    <t>Deport and others</t>
  </si>
  <si>
    <t>Source: ARIA database</t>
  </si>
  <si>
    <t xml:space="preserve">Source: TS Quarterly Reconciled Tables </t>
  </si>
  <si>
    <t>Table 1.1b TSIA Receipts by Case type</t>
  </si>
  <si>
    <t>Table 1.2b TSIA Disposals by case type</t>
  </si>
  <si>
    <t>Environmental Jurisdiction</t>
  </si>
  <si>
    <t>2010-11</t>
  </si>
  <si>
    <t>2008-09</t>
  </si>
  <si>
    <t>-</t>
  </si>
  <si>
    <t>.</t>
  </si>
  <si>
    <t>Equal Pay</t>
  </si>
  <si>
    <t>Rounded Number</t>
  </si>
  <si>
    <t>Tax Credits</t>
  </si>
  <si>
    <t xml:space="preserve">Housing/Council Tax benefit </t>
  </si>
  <si>
    <t>Pensions Credit</t>
  </si>
  <si>
    <t>Social Fund</t>
  </si>
  <si>
    <t xml:space="preserve">Tax Credits </t>
  </si>
  <si>
    <t>..</t>
  </si>
  <si>
    <t>~</t>
  </si>
  <si>
    <t>Period</t>
  </si>
  <si>
    <t>Pre 04/2010</t>
  </si>
  <si>
    <t>Post 04/2010</t>
  </si>
  <si>
    <t>No Change</t>
  </si>
  <si>
    <t>Entry clearance, percentage within 30 weeks from receipt to promulgation</t>
  </si>
  <si>
    <t>Family visitor, percentage within 25 weeks from receipt to promulgation</t>
  </si>
  <si>
    <t>The percentage of appeals where the final outcome is promulgated within 16 weeks of the receipt at SSCS</t>
  </si>
  <si>
    <t>Cat 1</t>
  </si>
  <si>
    <t>Cat 2</t>
  </si>
  <si>
    <t xml:space="preserve"> The percentage of Appeals Tribunals to be held and determined within 16 weeks of receipt of appeal</t>
  </si>
  <si>
    <t>The percentage of non-restricted cases disposed of within 9 weeks of receipt</t>
  </si>
  <si>
    <t>The percentage of Restricted Patient cases disposed of within 17 weeks of receipt</t>
  </si>
  <si>
    <t>The percentage of claims served (accepted) within 5 days</t>
  </si>
  <si>
    <t>The percentage of standard/complex cases disposed of within 70 weeks of receipt</t>
  </si>
  <si>
    <t>The percentage of paper cases disposed of in 20 weeks</t>
  </si>
  <si>
    <t>The percentage of basic cases disposed of in 20 weeks</t>
  </si>
  <si>
    <t>The percentage of all work disposed of within 20 weeks of receipt</t>
  </si>
  <si>
    <t>The percentage of applications for Leave to Appeal to be disposed within 10 weeks of receipt</t>
  </si>
  <si>
    <t>Table 1.2e TSIA Outcomes by case type</t>
  </si>
  <si>
    <t>Allowed</t>
  </si>
  <si>
    <t>Dismissed</t>
  </si>
  <si>
    <t>Withdrawn</t>
  </si>
  <si>
    <t xml:space="preserve">Table 1.1a Employment Tribunal Receipts by Jurisdiction </t>
  </si>
  <si>
    <t xml:space="preserve">Table 1.1c SSCS Receipts by Benefit Type </t>
  </si>
  <si>
    <t xml:space="preserve">Table 1.2a Employment Tribunal Disposals by Jurisdiction </t>
  </si>
  <si>
    <t xml:space="preserve">Table 1.2c SSCS Disposals by Benefit Type </t>
  </si>
  <si>
    <t xml:space="preserve">Table 1.2d SSCS Outcomes by Benefit Type </t>
  </si>
  <si>
    <t>The percentage of cases disposed of within 30 weeks</t>
  </si>
  <si>
    <t>Source: TS Quarterly Reconciled Tables</t>
  </si>
  <si>
    <r>
      <t>Table 1.3 Tribunals Service Caseload Outstanding</t>
    </r>
    <r>
      <rPr>
        <b/>
        <i/>
        <vertAlign val="superscript"/>
        <sz val="12"/>
        <rFont val="Arial"/>
        <family val="2"/>
      </rPr>
      <t>1</t>
    </r>
    <r>
      <rPr>
        <b/>
        <i/>
        <sz val="12"/>
        <rFont val="Arial"/>
        <family val="2"/>
      </rPr>
      <t xml:space="preserve"> by Jurisdiction</t>
    </r>
  </si>
  <si>
    <t>Any comparisons with previous year's data (in the text of this report) will exclude Nottingham and Leicester data.</t>
  </si>
  <si>
    <t>The above figures are based upon decisions at a hearing and on papers.</t>
  </si>
  <si>
    <r>
      <t>Cleared at Hearing</t>
    </r>
    <r>
      <rPr>
        <vertAlign val="superscript"/>
        <sz val="10"/>
        <rFont val="Arial"/>
        <family val="2"/>
      </rPr>
      <t>1</t>
    </r>
  </si>
  <si>
    <r>
      <t>Decision In Favour</t>
    </r>
    <r>
      <rPr>
        <vertAlign val="superscript"/>
        <sz val="10"/>
        <rFont val="Arial"/>
        <family val="2"/>
      </rPr>
      <t>2</t>
    </r>
  </si>
  <si>
    <r>
      <t>Decision Upheld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</si>
  <si>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0"/>
      </rPr>
      <t>Decision made by 1st Tier Agency upheld by the Tribunal</t>
    </r>
  </si>
  <si>
    <t>TSIA - Immigration Judge</t>
  </si>
  <si>
    <t>Employment Appeal</t>
  </si>
  <si>
    <t>From Q1 2010-11 onwards, disposals include appeals rejected, struck out or withdrawn prior to registration</t>
  </si>
  <si>
    <t>Child Support Allowance</t>
  </si>
  <si>
    <t>No.</t>
  </si>
  <si>
    <t>%</t>
  </si>
  <si>
    <t>- Small Value</t>
  </si>
  <si>
    <t xml:space="preserve"> - Small value</t>
  </si>
  <si>
    <t>Job Seekers Allowance</t>
  </si>
  <si>
    <t>Home Responsibilities Protection</t>
  </si>
  <si>
    <t>Numbers/Percentage</t>
  </si>
  <si>
    <t>STRUCK OUT (NOT AT A HEARING)</t>
  </si>
  <si>
    <t>DISMISSED AT A PRELIMINARY HEARING</t>
  </si>
  <si>
    <t>UNSUCCESSFUL AT HEARING</t>
  </si>
  <si>
    <r>
      <t xml:space="preserve">TSIA - Immigration Judge </t>
    </r>
    <r>
      <rPr>
        <b/>
        <vertAlign val="superscript"/>
        <sz val="8"/>
        <rFont val="Arial"/>
        <family val="2"/>
      </rPr>
      <t>1</t>
    </r>
  </si>
  <si>
    <r>
      <t xml:space="preserve">Employment Appeal </t>
    </r>
    <r>
      <rPr>
        <b/>
        <vertAlign val="superscript"/>
        <sz val="8"/>
        <rFont val="Arial"/>
        <family val="2"/>
      </rPr>
      <t>2</t>
    </r>
  </si>
  <si>
    <r>
      <t xml:space="preserve">Total Claims Accepted </t>
    </r>
    <r>
      <rPr>
        <b/>
        <vertAlign val="superscript"/>
        <sz val="8"/>
        <rFont val="Arial"/>
        <family val="2"/>
      </rPr>
      <t>1</t>
    </r>
  </si>
  <si>
    <r>
      <t xml:space="preserve">Jurisdiction </t>
    </r>
    <r>
      <rPr>
        <b/>
        <vertAlign val="superscript"/>
        <sz val="8"/>
        <rFont val="Arial"/>
        <family val="2"/>
      </rPr>
      <t>2</t>
    </r>
  </si>
  <si>
    <r>
      <t xml:space="preserve">Unfair dismissal </t>
    </r>
    <r>
      <rPr>
        <vertAlign val="superscript"/>
        <sz val="8"/>
        <rFont val="Arial"/>
        <family val="2"/>
      </rPr>
      <t>3</t>
    </r>
  </si>
  <si>
    <r>
      <t xml:space="preserve">Tribunals Service </t>
    </r>
    <r>
      <rPr>
        <b/>
        <vertAlign val="superscript"/>
        <sz val="8"/>
        <rFont val="Arial"/>
        <family val="2"/>
      </rPr>
      <t>1</t>
    </r>
  </si>
  <si>
    <r>
      <t xml:space="preserve">Employment 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</si>
  <si>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rial"/>
        <family val="0"/>
      </rPr>
      <t xml:space="preserve"> Decision in favour of the appellant</t>
    </r>
  </si>
  <si>
    <r>
      <t>2</t>
    </r>
    <r>
      <rPr>
        <sz val="8"/>
        <rFont val="Arial"/>
        <family val="0"/>
      </rPr>
      <t xml:space="preserve"> Prior to Q1 2010-11 EAT disposals exclude appeals rejected, struck out or withdrawn prior to registration.  </t>
    </r>
  </si>
  <si>
    <r>
      <t xml:space="preserve">1 </t>
    </r>
    <r>
      <rPr>
        <sz val="8"/>
        <rFont val="Arial"/>
        <family val="0"/>
      </rPr>
      <t>The total number of cases cleared at hearing includes some withdrawals.  Thus, it is not the total of those decisions in favour and those upheld.</t>
    </r>
  </si>
  <si>
    <r>
      <t xml:space="preserve">1 </t>
    </r>
    <r>
      <rPr>
        <sz val="8"/>
        <rFont val="Arial"/>
        <family val="2"/>
      </rPr>
      <t>As on the last day of the period</t>
    </r>
  </si>
  <si>
    <r>
      <t>1</t>
    </r>
    <r>
      <rPr>
        <sz val="8"/>
        <rFont val="Arial"/>
        <family val="0"/>
      </rPr>
      <t xml:space="preserve"> Promulgation is the formal publication of the decision</t>
    </r>
  </si>
  <si>
    <r>
      <t xml:space="preserve">2 </t>
    </r>
    <r>
      <rPr>
        <sz val="8"/>
        <rFont val="Arial"/>
        <family val="0"/>
      </rPr>
      <t>A case is considered to be disposed of when a decision has been made on the case and all work on the case has been completed</t>
    </r>
  </si>
  <si>
    <r>
      <t>3</t>
    </r>
    <r>
      <rPr>
        <sz val="8"/>
        <rFont val="Arial"/>
        <family val="0"/>
      </rPr>
      <t xml:space="preserve"> A case is considered to be determined when a decision has been made on the case</t>
    </r>
  </si>
  <si>
    <r>
      <t xml:space="preserve">The percentage of cases disposed 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</si>
  <si>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 xml:space="preserve">The percentage of cases to be determined 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</si>
  <si>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t>The percentage of cases disposed of within 6 months of being ready to list</t>
  </si>
  <si>
    <t>The percentage of cases disposed of within 6 months of receipt</t>
  </si>
  <si>
    <t>The percentage of cases disposed of in 24 weeks of registration</t>
  </si>
  <si>
    <t>The percentage of cases disposed of in 70 weeks of registration</t>
  </si>
  <si>
    <t>Pensions Regulator</t>
  </si>
  <si>
    <r>
      <t xml:space="preserve">1 </t>
    </r>
    <r>
      <rPr>
        <sz val="8"/>
        <rFont val="Arial"/>
        <family val="2"/>
      </rPr>
      <t>Figures for 2010/11 relate to FTTIAC appeals.  Figures for 2009/10 relate to appeals dealt with by Immigration Judges at the AIT or FTTIAC.</t>
    </r>
  </si>
  <si>
    <t xml:space="preserve">Environmental Jurisdiction </t>
  </si>
  <si>
    <t xml:space="preserve">First Tier Immigration </t>
  </si>
  <si>
    <t xml:space="preserve">Primary Health Lists </t>
  </si>
  <si>
    <t xml:space="preserve">Reserve Forces Appeals </t>
  </si>
  <si>
    <t xml:space="preserve">Special Commissioners (Income Tax) </t>
  </si>
  <si>
    <t xml:space="preserve"> Figures for 2007/08 and 2008/09 relate to appeals dealt with by Immigration Judges in AIT.  Previously published figures were provisional. </t>
  </si>
  <si>
    <r>
      <t xml:space="preserve">2007-08 </t>
    </r>
    <r>
      <rPr>
        <b/>
        <vertAlign val="superscript"/>
        <sz val="8"/>
        <rFont val="Arial"/>
        <family val="2"/>
      </rPr>
      <t>4</t>
    </r>
  </si>
  <si>
    <r>
      <t xml:space="preserve">2008-09 </t>
    </r>
    <r>
      <rPr>
        <b/>
        <vertAlign val="superscript"/>
        <sz val="8"/>
        <rFont val="Arial"/>
        <family val="2"/>
      </rPr>
      <t>4</t>
    </r>
  </si>
  <si>
    <t xml:space="preserve">VAT &amp; Duties </t>
  </si>
  <si>
    <t xml:space="preserve">Tax first tier </t>
  </si>
  <si>
    <t>[2] The number of jurisdictional claims for the first and second quarters of 2010-11 exclude Nottingham and Leicester ET data (see Explanatory notes)</t>
  </si>
  <si>
    <t xml:space="preserve">VAT and Duties </t>
  </si>
  <si>
    <r>
      <t>Singles</t>
    </r>
    <r>
      <rPr>
        <vertAlign val="superscript"/>
        <sz val="8"/>
        <rFont val="Arial"/>
        <family val="2"/>
      </rPr>
      <t xml:space="preserve"> 3</t>
    </r>
  </si>
  <si>
    <r>
      <t xml:space="preserve">2007-08 </t>
    </r>
    <r>
      <rPr>
        <b/>
        <vertAlign val="superscript"/>
        <sz val="8"/>
        <rFont val="Arial"/>
        <family val="2"/>
      </rPr>
      <t>5</t>
    </r>
  </si>
  <si>
    <r>
      <t xml:space="preserve">2008-09 </t>
    </r>
    <r>
      <rPr>
        <b/>
        <vertAlign val="superscript"/>
        <sz val="8"/>
        <rFont val="Arial"/>
        <family val="2"/>
      </rPr>
      <t>5</t>
    </r>
  </si>
  <si>
    <r>
      <t xml:space="preserve">Family Visit Visa </t>
    </r>
    <r>
      <rPr>
        <vertAlign val="superscript"/>
        <sz val="8"/>
        <rFont val="Arial"/>
        <family val="2"/>
      </rPr>
      <t>1</t>
    </r>
  </si>
  <si>
    <r>
      <t xml:space="preserve">2009-10 </t>
    </r>
    <r>
      <rPr>
        <vertAlign val="superscript"/>
        <sz val="8"/>
        <rFont val="Arial"/>
        <family val="2"/>
      </rPr>
      <t>1</t>
    </r>
  </si>
  <si>
    <t xml:space="preserve">Pensions Regulator </t>
  </si>
  <si>
    <t xml:space="preserve">Upper Tribunal (Administrative Appeals Chamber) </t>
  </si>
  <si>
    <r>
      <t xml:space="preserve">Tribunals Service </t>
    </r>
    <r>
      <rPr>
        <vertAlign val="superscript"/>
        <sz val="8"/>
        <rFont val="Arial"/>
        <family val="2"/>
      </rPr>
      <t>2</t>
    </r>
  </si>
  <si>
    <r>
      <t xml:space="preserve">Employment 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</si>
  <si>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The number of disposals for the first and second quarters of 2010-11 exclude Nottingham and Leicester Employment Tribunal data (see Explanatory notes).</t>
    </r>
  </si>
  <si>
    <t xml:space="preserve">
The Percentage of appeals where the first substantive hearing takes place within 26 weeks of registration. </t>
  </si>
  <si>
    <t xml:space="preserve">Local Government Standards in England </t>
  </si>
  <si>
    <r>
      <t>3</t>
    </r>
    <r>
      <rPr>
        <sz val="8"/>
        <rFont val="Arial"/>
        <family val="0"/>
      </rPr>
      <t xml:space="preserve"> The Employment Tribunals single disposals for 2009/10 were shown as 65,100 in the Q1 publication.  This was a rounding error and has been corrected to 65,000.</t>
    </r>
  </si>
  <si>
    <r>
      <t xml:space="preserve">Gender Recognition Panel </t>
    </r>
    <r>
      <rPr>
        <b/>
        <vertAlign val="superscript"/>
        <sz val="8"/>
        <rFont val="Arial"/>
        <family val="2"/>
      </rPr>
      <t>3</t>
    </r>
  </si>
  <si>
    <r>
      <t xml:space="preserve">Gender Recognition Panel </t>
    </r>
    <r>
      <rPr>
        <b/>
        <vertAlign val="superscript"/>
        <sz val="8"/>
        <rFont val="Arial"/>
        <family val="2"/>
      </rPr>
      <t>4</t>
    </r>
  </si>
  <si>
    <r>
      <t xml:space="preserve">4 </t>
    </r>
    <r>
      <rPr>
        <sz val="8"/>
        <rFont val="Arial"/>
        <family val="2"/>
      </rPr>
      <t xml:space="preserve">Some 2009/10 figures for Gender Recognition Panel have been revised </t>
    </r>
  </si>
  <si>
    <r>
      <t>r</t>
    </r>
    <r>
      <rPr>
        <sz val="8"/>
        <rFont val="Arial"/>
        <family val="2"/>
      </rPr>
      <t xml:space="preserve"> Figures have been revised</t>
    </r>
  </si>
  <si>
    <t xml:space="preserve">Upper Tribunal (Administrative Appeals Chamber </t>
  </si>
  <si>
    <r>
      <t xml:space="preserve">2007-08 </t>
    </r>
    <r>
      <rPr>
        <b/>
        <vertAlign val="superscript"/>
        <sz val="8"/>
        <rFont val="Arial"/>
        <family val="2"/>
      </rPr>
      <t>3</t>
    </r>
  </si>
  <si>
    <r>
      <t xml:space="preserve">2008-09 </t>
    </r>
    <r>
      <rPr>
        <b/>
        <vertAlign val="superscript"/>
        <sz val="8"/>
        <rFont val="Arial"/>
        <family val="2"/>
      </rPr>
      <t>3</t>
    </r>
  </si>
  <si>
    <t>the breakdown of Employment Tribunal single and multiple appeals, as these figures can change after initial registration and were not subject to any subsequent reconciliation.</t>
  </si>
  <si>
    <r>
      <t>65,600</t>
    </r>
    <r>
      <rPr>
        <vertAlign val="superscript"/>
        <sz val="10"/>
        <rFont val="Arial"/>
        <family val="2"/>
      </rPr>
      <t>r</t>
    </r>
  </si>
  <si>
    <r>
      <t>72</t>
    </r>
    <r>
      <rPr>
        <vertAlign val="superscript"/>
        <sz val="10"/>
        <rFont val="Arial"/>
        <family val="2"/>
      </rPr>
      <t>r</t>
    </r>
  </si>
  <si>
    <r>
      <t>79</t>
    </r>
    <r>
      <rPr>
        <vertAlign val="superscript"/>
        <sz val="10"/>
        <rFont val="Arial"/>
        <family val="2"/>
      </rPr>
      <t>r</t>
    </r>
  </si>
  <si>
    <r>
      <t>270</t>
    </r>
    <r>
      <rPr>
        <vertAlign val="superscript"/>
        <sz val="10"/>
        <rFont val="Arial"/>
        <family val="2"/>
      </rPr>
      <t>r</t>
    </r>
  </si>
  <si>
    <t xml:space="preserve">Table 1.4 Tribunals Service Performance Indicators by Jurisdiction (continued) </t>
  </si>
  <si>
    <t>[6] The high number of receipts for Part Time Workers Regulations in Q2 2010/11 are due to a large multiple receipt in July 2010.</t>
  </si>
  <si>
    <r>
      <t xml:space="preserve">Part Time Workers Regulations </t>
    </r>
    <r>
      <rPr>
        <vertAlign val="superscript"/>
        <sz val="8"/>
        <rFont val="Arial"/>
        <family val="2"/>
      </rPr>
      <t>6</t>
    </r>
  </si>
  <si>
    <r>
      <t xml:space="preserve">Suffer a detriment / unfair dismissal - pregnancy </t>
    </r>
    <r>
      <rPr>
        <vertAlign val="superscript"/>
        <sz val="8"/>
        <rFont val="Arial"/>
        <family val="2"/>
      </rPr>
      <t>4, 5</t>
    </r>
  </si>
  <si>
    <r>
      <t>1,900</t>
    </r>
    <r>
      <rPr>
        <vertAlign val="superscript"/>
        <sz val="10"/>
        <color indexed="8"/>
        <rFont val="Arial"/>
        <family val="2"/>
      </rPr>
      <t>r</t>
    </r>
  </si>
  <si>
    <t xml:space="preserve">Housing/Council Tax </t>
  </si>
  <si>
    <r>
      <t>85</t>
    </r>
    <r>
      <rPr>
        <vertAlign val="superscript"/>
        <sz val="10"/>
        <rFont val="Arial"/>
        <family val="2"/>
      </rPr>
      <t>r</t>
    </r>
  </si>
  <si>
    <r>
      <t>83</t>
    </r>
    <r>
      <rPr>
        <vertAlign val="superscript"/>
        <sz val="10"/>
        <rFont val="Arial"/>
        <family val="2"/>
      </rPr>
      <t>r</t>
    </r>
  </si>
  <si>
    <r>
      <t>81</t>
    </r>
    <r>
      <rPr>
        <vertAlign val="superscript"/>
        <sz val="10"/>
        <rFont val="Arial"/>
        <family val="2"/>
      </rPr>
      <t>r</t>
    </r>
  </si>
  <si>
    <r>
      <t>93</t>
    </r>
    <r>
      <rPr>
        <vertAlign val="superscript"/>
        <sz val="10"/>
        <rFont val="Arial"/>
        <family val="2"/>
      </rPr>
      <t>r</t>
    </r>
  </si>
  <si>
    <r>
      <t>65,000</t>
    </r>
    <r>
      <rPr>
        <vertAlign val="superscript"/>
        <sz val="10"/>
        <rFont val="Arial"/>
        <family val="2"/>
      </rPr>
      <t>r</t>
    </r>
  </si>
  <si>
    <r>
      <t>1</t>
    </r>
    <r>
      <rPr>
        <sz val="8"/>
        <rFont val="Arial"/>
        <family val="0"/>
      </rPr>
      <t xml:space="preserve"> The Family Visit Visa disposals for 2009/10 were shown as 65,700 in the Q1 publication.   This was a rounding error and has been corrected to 65,600   </t>
    </r>
  </si>
  <si>
    <r>
      <t>Asylum</t>
    </r>
    <r>
      <rPr>
        <vertAlign val="superscript"/>
        <sz val="8"/>
        <rFont val="Arial"/>
        <family val="2"/>
      </rPr>
      <t xml:space="preserve"> </t>
    </r>
  </si>
  <si>
    <t xml:space="preserve">[5] 2009-10 claims accepted for this jurisdiction were 2,000 in previous publications.  This was a rounding error and has been corrected to 1,900.   </t>
  </si>
  <si>
    <t>[3] This now includes the jurisdiction for unfair dismissal as a result of a transfer of an undertaking, which was previously shown separately.</t>
  </si>
  <si>
    <t>[4] This now includes 3 jurisdictions relating to pregnancy that were previously recorded under ‘Other’.</t>
  </si>
  <si>
    <t>Quarter 3</t>
  </si>
  <si>
    <t>Credits (Other)</t>
  </si>
  <si>
    <r>
      <t xml:space="preserve">Receipt/Bundle Receipt in AIT/TSIA to promulgation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</si>
  <si>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r>
      <t xml:space="preserve">Receipt in AIT/TSIA to promulgation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</si>
  <si>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r>
      <t>80</t>
    </r>
    <r>
      <rPr>
        <vertAlign val="superscript"/>
        <sz val="10"/>
        <rFont val="Arial"/>
        <family val="2"/>
      </rPr>
      <t>r</t>
    </r>
  </si>
  <si>
    <r>
      <t>120</t>
    </r>
    <r>
      <rPr>
        <vertAlign val="superscript"/>
        <sz val="10"/>
        <rFont val="Arial"/>
        <family val="2"/>
      </rPr>
      <t>r</t>
    </r>
  </si>
  <si>
    <r>
      <t>17</t>
    </r>
    <r>
      <rPr>
        <i/>
        <vertAlign val="superscript"/>
        <sz val="10"/>
        <rFont val="Arial"/>
        <family val="2"/>
      </rPr>
      <t>r</t>
    </r>
  </si>
  <si>
    <r>
      <t>14</t>
    </r>
    <r>
      <rPr>
        <i/>
        <vertAlign val="superscript"/>
        <sz val="10"/>
        <rFont val="Arial"/>
        <family val="2"/>
      </rPr>
      <t>r</t>
    </r>
  </si>
  <si>
    <r>
      <t xml:space="preserve">2010-11 </t>
    </r>
    <r>
      <rPr>
        <b/>
        <vertAlign val="superscript"/>
        <sz val="8"/>
        <rFont val="Arial"/>
        <family val="2"/>
      </rPr>
      <t>p</t>
    </r>
  </si>
  <si>
    <r>
      <t xml:space="preserve">Q1 </t>
    </r>
    <r>
      <rPr>
        <b/>
        <vertAlign val="superscript"/>
        <sz val="8"/>
        <rFont val="Arial"/>
        <family val="2"/>
      </rPr>
      <t>p</t>
    </r>
  </si>
  <si>
    <r>
      <t xml:space="preserve">Q2 </t>
    </r>
    <r>
      <rPr>
        <b/>
        <vertAlign val="superscript"/>
        <sz val="8"/>
        <rFont val="Arial"/>
        <family val="2"/>
      </rPr>
      <t>p</t>
    </r>
  </si>
  <si>
    <r>
      <t xml:space="preserve">Q3 </t>
    </r>
    <r>
      <rPr>
        <b/>
        <vertAlign val="superscript"/>
        <sz val="8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</si>
  <si>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Provisional</t>
    </r>
  </si>
  <si>
    <r>
      <t>2</t>
    </r>
    <r>
      <rPr>
        <sz val="8"/>
        <rFont val="Arial"/>
        <family val="0"/>
      </rPr>
      <t xml:space="preserve"> EAT Receipts include appeals rejected, struck out or withdrawn prior to registration.</t>
    </r>
  </si>
  <si>
    <r>
      <t xml:space="preserve">2010-11 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</si>
  <si>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r>
      <t>Q2</t>
    </r>
    <r>
      <rPr>
        <b/>
        <vertAlign val="superscript"/>
        <sz val="8"/>
        <color indexed="8"/>
        <rFont val="Arial"/>
        <family val="2"/>
      </rPr>
      <t xml:space="preserve"> p</t>
    </r>
  </si>
  <si>
    <r>
      <t xml:space="preserve">Q3 </t>
    </r>
    <r>
      <rPr>
        <b/>
        <vertAlign val="superscript"/>
        <sz val="8"/>
        <color indexed="8"/>
        <rFont val="Arial"/>
        <family val="2"/>
      </rPr>
      <t>p</t>
    </r>
  </si>
  <si>
    <r>
      <t xml:space="preserve">p </t>
    </r>
    <r>
      <rPr>
        <sz val="8"/>
        <rFont val="Arial"/>
        <family val="2"/>
      </rPr>
      <t>Provisional</t>
    </r>
  </si>
  <si>
    <t>Data for Nottingham and Leicester contained within Q3 figures for 2010/11 may be incomplete.</t>
  </si>
  <si>
    <r>
      <t>p</t>
    </r>
    <r>
      <rPr>
        <sz val="8"/>
        <rFont val="Arial"/>
        <family val="0"/>
      </rPr>
      <t xml:space="preserve"> Provisional</t>
    </r>
  </si>
  <si>
    <t>2010-11 p</t>
  </si>
  <si>
    <r>
      <t>Q1</t>
    </r>
    <r>
      <rPr>
        <b/>
        <vertAlign val="superscript"/>
        <sz val="8"/>
        <rFont val="Arial"/>
        <family val="2"/>
      </rPr>
      <t xml:space="preserve"> p</t>
    </r>
  </si>
  <si>
    <r>
      <t>Q3</t>
    </r>
    <r>
      <rPr>
        <b/>
        <vertAlign val="superscript"/>
        <sz val="8"/>
        <rFont val="Arial"/>
        <family val="2"/>
      </rPr>
      <t xml:space="preserve"> p</t>
    </r>
  </si>
  <si>
    <r>
      <t xml:space="preserve">2010-11 </t>
    </r>
    <r>
      <rPr>
        <b/>
        <vertAlign val="superscript"/>
        <sz val="8"/>
        <rFont val="Arial"/>
        <family val="2"/>
      </rPr>
      <t xml:space="preserve">p </t>
    </r>
  </si>
  <si>
    <r>
      <t>Q2</t>
    </r>
    <r>
      <rPr>
        <b/>
        <vertAlign val="superscript"/>
        <sz val="8"/>
        <rFont val="Arial"/>
        <family val="2"/>
      </rPr>
      <t xml:space="preserve"> p</t>
    </r>
  </si>
  <si>
    <r>
      <t>Q3</t>
    </r>
    <r>
      <rPr>
        <b/>
        <vertAlign val="superscript"/>
        <sz val="8"/>
        <rFont val="Arial"/>
        <family val="2"/>
      </rPr>
      <t xml:space="preserve"> p</t>
    </r>
    <r>
      <rPr>
        <b/>
        <sz val="8"/>
        <rFont val="Arial"/>
        <family val="2"/>
      </rPr>
      <t xml:space="preserve"> </t>
    </r>
  </si>
  <si>
    <r>
      <t>1200</t>
    </r>
    <r>
      <rPr>
        <vertAlign val="superscript"/>
        <sz val="10"/>
        <rFont val="Arial"/>
        <family val="2"/>
      </rPr>
      <t xml:space="preserve"> r</t>
    </r>
  </si>
  <si>
    <r>
      <t xml:space="preserve">3  </t>
    </r>
    <r>
      <rPr>
        <sz val="8"/>
        <rFont val="Arial"/>
        <family val="2"/>
      </rPr>
      <t xml:space="preserve">Some 2009/10 figures for Gender Recognition Panel have been revised.  Figures for Q2 2010-11 have been revised as 4 applications previously being reported as pending were actually withdrawn.  </t>
    </r>
  </si>
  <si>
    <r>
      <t xml:space="preserve">Q3 </t>
    </r>
    <r>
      <rPr>
        <b/>
        <vertAlign val="superscript"/>
        <sz val="8"/>
        <rFont val="Arial"/>
        <family val="2"/>
      </rPr>
      <t>p, 2</t>
    </r>
  </si>
  <si>
    <r>
      <t xml:space="preserve">Q1 </t>
    </r>
    <r>
      <rPr>
        <vertAlign val="superscript"/>
        <sz val="8"/>
        <rFont val="Arial"/>
        <family val="2"/>
      </rPr>
      <t>p, 2</t>
    </r>
  </si>
  <si>
    <r>
      <t xml:space="preserve">Q2 </t>
    </r>
    <r>
      <rPr>
        <vertAlign val="superscript"/>
        <sz val="8"/>
        <rFont val="Arial"/>
        <family val="2"/>
      </rPr>
      <t xml:space="preserve">p, 2 </t>
    </r>
  </si>
  <si>
    <r>
      <t>2</t>
    </r>
    <r>
      <rPr>
        <sz val="8"/>
        <rFont val="Arial"/>
        <family val="0"/>
      </rPr>
      <t xml:space="preserve"> The Employment Tribunal caseload outstanding for the first and second quarters of 2010-11 only have a partial caseload for Nottingham and Leicester (see Explanatory notes) and </t>
    </r>
  </si>
  <si>
    <t>Nottingham and Leicester caseload outstanding in Q3 2010-11 may be incomplete.</t>
  </si>
  <si>
    <r>
      <t xml:space="preserve">161,300 </t>
    </r>
    <r>
      <rPr>
        <b/>
        <vertAlign val="superscript"/>
        <sz val="10"/>
        <rFont val="Arial"/>
        <family val="2"/>
      </rPr>
      <t xml:space="preserve">r </t>
    </r>
  </si>
  <si>
    <r>
      <t xml:space="preserve">Q1 </t>
    </r>
    <r>
      <rPr>
        <vertAlign val="superscript"/>
        <sz val="8"/>
        <rFont val="Arial"/>
        <family val="2"/>
      </rPr>
      <t>p, 1</t>
    </r>
  </si>
  <si>
    <r>
      <t xml:space="preserve">Q2 </t>
    </r>
    <r>
      <rPr>
        <vertAlign val="superscript"/>
        <sz val="8"/>
        <rFont val="Arial"/>
        <family val="2"/>
      </rPr>
      <t>p, 1</t>
    </r>
  </si>
  <si>
    <r>
      <t xml:space="preserve">Q3 </t>
    </r>
    <r>
      <rPr>
        <vertAlign val="superscript"/>
        <sz val="8"/>
        <rFont val="Arial"/>
        <family val="2"/>
      </rPr>
      <t>p, 1</t>
    </r>
  </si>
  <si>
    <r>
      <t xml:space="preserve">Quarter 3 </t>
    </r>
    <r>
      <rPr>
        <vertAlign val="superscript"/>
        <sz val="10"/>
        <rFont val="Arial"/>
        <family val="2"/>
      </rPr>
      <t>p</t>
    </r>
  </si>
  <si>
    <r>
      <t xml:space="preserve"> r  </t>
    </r>
    <r>
      <rPr>
        <sz val="8"/>
        <rFont val="Arial"/>
        <family val="2"/>
      </rPr>
      <t>Revised</t>
    </r>
  </si>
  <si>
    <r>
      <t>3</t>
    </r>
    <r>
      <rPr>
        <sz val="8"/>
        <rFont val="Arial"/>
        <family val="0"/>
      </rPr>
      <t xml:space="preserve"> Data for Q3 2007/08 and 2008/09 is the best information available, as quarterly reconciliations were not undertaken for these years.  Particular care should be taken when looking at</t>
    </r>
  </si>
  <si>
    <r>
      <t>5</t>
    </r>
    <r>
      <rPr>
        <sz val="8"/>
        <rFont val="Arial"/>
        <family val="0"/>
      </rPr>
      <t xml:space="preserve"> Data for Q3 2007/08 and 2008/09 is the best information available, as quarterly reconciliations were not undertaken for these years.</t>
    </r>
  </si>
  <si>
    <r>
      <t>4</t>
    </r>
    <r>
      <rPr>
        <sz val="8"/>
        <rFont val="Arial"/>
        <family val="0"/>
      </rPr>
      <t xml:space="preserve"> Data for Q3 2007/08 and 2008/09 is the best information available, as quarterly reconciliations were not undertaken for these years.</t>
    </r>
  </si>
  <si>
    <r>
      <t xml:space="preserve">P </t>
    </r>
    <r>
      <rPr>
        <sz val="8"/>
        <rFont val="Arial"/>
        <family val="2"/>
      </rPr>
      <t>Provisional</t>
    </r>
  </si>
  <si>
    <t>Disposals for Nottingham and Leicester contained within Q3 figures for 2010/11 are incomplete.</t>
  </si>
  <si>
    <t xml:space="preserve">All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</si>
</sst>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0.0"/>
    <numFmt numFmtId="170" formatCode="0.000"/>
    <numFmt numFmtId="171" formatCode="0.00000"/>
    <numFmt numFmtId="172" formatCode="0.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_-* #,##0.0_-;\-* #,##0.0_-;_-* &quot;-&quot;??_-;_-@_-"/>
    <numFmt numFmtId="185" formatCode="_-* #,##0_-;\-* #,##0_-;_-* &quot;-&quot;??_-;_-@_-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Times New Roman"/>
      <family val="0"/>
    </font>
    <font>
      <sz val="8"/>
      <name val="Times New Roman"/>
      <family val="0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MS Sans Serif"/>
      <family val="0"/>
    </font>
    <font>
      <sz val="10"/>
      <color indexed="8"/>
      <name val="Tahoma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b/>
      <i/>
      <vertAlign val="superscript"/>
      <sz val="12"/>
      <name val="Arial"/>
      <family val="2"/>
    </font>
    <font>
      <sz val="8"/>
      <color indexed="12"/>
      <name val="Arial"/>
      <family val="2"/>
    </font>
    <font>
      <vertAlign val="superscript"/>
      <sz val="10"/>
      <color indexed="8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6" fillId="0" borderId="2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12" fillId="0" borderId="0" xfId="23" applyFont="1">
      <alignment/>
      <protection/>
    </xf>
    <xf numFmtId="0" fontId="13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" fillId="0" borderId="0" xfId="23" applyFont="1">
      <alignment/>
      <protection/>
    </xf>
    <xf numFmtId="0" fontId="14" fillId="0" borderId="0" xfId="23" applyFont="1">
      <alignment/>
      <protection/>
    </xf>
    <xf numFmtId="3" fontId="6" fillId="0" borderId="0" xfId="23" applyNumberFormat="1" applyFont="1" applyBorder="1">
      <alignment/>
      <protection/>
    </xf>
    <xf numFmtId="0" fontId="1" fillId="0" borderId="2" xfId="23" applyFont="1" applyBorder="1">
      <alignment/>
      <protection/>
    </xf>
    <xf numFmtId="3" fontId="15" fillId="0" borderId="0" xfId="23" applyNumberFormat="1" applyFont="1" applyBorder="1">
      <alignment/>
      <protection/>
    </xf>
    <xf numFmtId="0" fontId="1" fillId="0" borderId="9" xfId="23" applyFont="1" applyBorder="1">
      <alignment/>
      <protection/>
    </xf>
    <xf numFmtId="0" fontId="6" fillId="0" borderId="5" xfId="23" applyFont="1" applyBorder="1">
      <alignment/>
      <protection/>
    </xf>
    <xf numFmtId="3" fontId="6" fillId="0" borderId="8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17" fillId="0" borderId="0" xfId="22" applyFont="1">
      <alignment/>
      <protection/>
    </xf>
    <xf numFmtId="0" fontId="6" fillId="0" borderId="0" xfId="22" applyFont="1" applyBorder="1" applyAlignment="1">
      <alignment horizontal="right" vertical="top" wrapText="1"/>
      <protection/>
    </xf>
    <xf numFmtId="0" fontId="1" fillId="0" borderId="3" xfId="22" applyFont="1" applyBorder="1" applyAlignment="1">
      <alignment horizontal="right" vertical="top" wrapText="1"/>
      <protection/>
    </xf>
    <xf numFmtId="0" fontId="18" fillId="0" borderId="0" xfId="22" applyFont="1">
      <alignment/>
      <protection/>
    </xf>
    <xf numFmtId="0" fontId="18" fillId="0" borderId="0" xfId="22" applyFont="1" applyAlignment="1">
      <alignment horizontal="right"/>
      <protection/>
    </xf>
    <xf numFmtId="3" fontId="6" fillId="0" borderId="0" xfId="22" applyNumberFormat="1" applyFont="1" applyBorder="1" applyAlignment="1">
      <alignment horizontal="right" vertical="top" wrapText="1"/>
      <protection/>
    </xf>
    <xf numFmtId="0" fontId="6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6" xfId="0" applyFont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3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  <xf numFmtId="9" fontId="15" fillId="0" borderId="4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9" fontId="15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9" fontId="15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wrapText="1"/>
    </xf>
    <xf numFmtId="9" fontId="6" fillId="0" borderId="3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" fillId="0" borderId="5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22" applyFont="1" applyFill="1" applyBorder="1" applyAlignment="1">
      <alignment horizontal="right" vertical="top" wrapText="1"/>
      <protection/>
    </xf>
    <xf numFmtId="0" fontId="6" fillId="0" borderId="11" xfId="22" applyFont="1" applyFill="1" applyBorder="1" applyAlignment="1">
      <alignment horizontal="right" vertical="top" wrapText="1"/>
      <protection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8" fillId="0" borderId="11" xfId="22" applyNumberFormat="1" applyFont="1" applyBorder="1" applyAlignment="1">
      <alignment horizontal="right" vertical="top" wrapText="1"/>
      <protection/>
    </xf>
    <xf numFmtId="3" fontId="8" fillId="0" borderId="3" xfId="22" applyNumberFormat="1" applyFont="1" applyBorder="1" applyAlignment="1">
      <alignment horizontal="right" vertical="top" wrapText="1"/>
      <protection/>
    </xf>
    <xf numFmtId="3" fontId="8" fillId="0" borderId="2" xfId="22" applyNumberFormat="1" applyFont="1" applyBorder="1" applyAlignment="1">
      <alignment horizontal="right" vertical="top" wrapText="1"/>
      <protection/>
    </xf>
    <xf numFmtId="3" fontId="8" fillId="0" borderId="3" xfId="0" applyNumberFormat="1" applyFont="1" applyBorder="1" applyAlignment="1">
      <alignment horizontal="right" vertical="top" wrapText="1"/>
    </xf>
    <xf numFmtId="3" fontId="25" fillId="0" borderId="4" xfId="22" applyNumberFormat="1" applyFont="1" applyBorder="1">
      <alignment/>
      <protection/>
    </xf>
    <xf numFmtId="3" fontId="0" fillId="0" borderId="3" xfId="22" applyNumberFormat="1" applyFont="1" applyBorder="1" applyAlignment="1">
      <alignment horizontal="right" vertical="top" wrapText="1"/>
      <protection/>
    </xf>
    <xf numFmtId="3" fontId="0" fillId="0" borderId="2" xfId="22" applyNumberFormat="1" applyFont="1" applyBorder="1" applyAlignment="1">
      <alignment horizontal="right" vertical="top" wrapText="1"/>
      <protection/>
    </xf>
    <xf numFmtId="3" fontId="26" fillId="0" borderId="3" xfId="0" applyNumberFormat="1" applyFont="1" applyBorder="1" applyAlignment="1">
      <alignment horizontal="right" vertical="top" wrapText="1"/>
    </xf>
    <xf numFmtId="0" fontId="2" fillId="0" borderId="4" xfId="22" applyFont="1" applyBorder="1">
      <alignment/>
      <protection/>
    </xf>
    <xf numFmtId="0" fontId="27" fillId="0" borderId="3" xfId="0" applyFont="1" applyBorder="1" applyAlignment="1">
      <alignment horizontal="right" vertical="top" wrapText="1"/>
    </xf>
    <xf numFmtId="0" fontId="8" fillId="0" borderId="3" xfId="22" applyFont="1" applyBorder="1" applyAlignment="1">
      <alignment horizontal="right" vertical="top" wrapText="1"/>
      <protection/>
    </xf>
    <xf numFmtId="0" fontId="8" fillId="0" borderId="2" xfId="22" applyFont="1" applyBorder="1" applyAlignment="1">
      <alignment horizontal="right" vertical="top" wrapText="1"/>
      <protection/>
    </xf>
    <xf numFmtId="0" fontId="20" fillId="0" borderId="14" xfId="22" applyFont="1" applyBorder="1" applyAlignment="1">
      <alignment horizontal="center"/>
      <protection/>
    </xf>
    <xf numFmtId="3" fontId="8" fillId="0" borderId="1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23" applyFont="1" applyFill="1" applyBorder="1">
      <alignment/>
      <protection/>
    </xf>
    <xf numFmtId="0" fontId="14" fillId="0" borderId="0" xfId="23" applyFont="1" applyFill="1">
      <alignment/>
      <protection/>
    </xf>
    <xf numFmtId="0" fontId="13" fillId="0" borderId="0" xfId="23" applyFont="1" applyFill="1">
      <alignment/>
      <protection/>
    </xf>
    <xf numFmtId="3" fontId="6" fillId="0" borderId="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19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" fontId="23" fillId="0" borderId="3" xfId="0" applyNumberFormat="1" applyFont="1" applyBorder="1" applyAlignment="1">
      <alignment/>
    </xf>
    <xf numFmtId="1" fontId="23" fillId="0" borderId="4" xfId="0" applyNumberFormat="1" applyFont="1" applyBorder="1" applyAlignment="1">
      <alignment/>
    </xf>
    <xf numFmtId="1" fontId="23" fillId="0" borderId="3" xfId="0" applyNumberFormat="1" applyFont="1" applyBorder="1" applyAlignment="1">
      <alignment horizontal="right"/>
    </xf>
    <xf numFmtId="1" fontId="22" fillId="0" borderId="3" xfId="0" applyNumberFormat="1" applyFont="1" applyBorder="1" applyAlignment="1">
      <alignment/>
    </xf>
    <xf numFmtId="1" fontId="22" fillId="0" borderId="4" xfId="0" applyNumberFormat="1" applyFont="1" applyBorder="1" applyAlignment="1">
      <alignment/>
    </xf>
    <xf numFmtId="1" fontId="22" fillId="0" borderId="3" xfId="0" applyNumberFormat="1" applyFont="1" applyBorder="1" applyAlignment="1">
      <alignment horizontal="right"/>
    </xf>
    <xf numFmtId="1" fontId="23" fillId="0" borderId="4" xfId="0" applyNumberFormat="1" applyFont="1" applyBorder="1" applyAlignment="1">
      <alignment horizontal="right"/>
    </xf>
    <xf numFmtId="1" fontId="22" fillId="0" borderId="3" xfId="0" applyNumberFormat="1" applyFont="1" applyFill="1" applyBorder="1" applyAlignment="1">
      <alignment horizontal="right"/>
    </xf>
    <xf numFmtId="1" fontId="22" fillId="0" borderId="4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right"/>
    </xf>
    <xf numFmtId="0" fontId="28" fillId="0" borderId="3" xfId="0" applyFont="1" applyFill="1" applyBorder="1" applyAlignment="1">
      <alignment/>
    </xf>
    <xf numFmtId="3" fontId="24" fillId="0" borderId="6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" fontId="22" fillId="0" borderId="4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" fontId="22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3" fontId="25" fillId="0" borderId="3" xfId="22" applyNumberFormat="1" applyFont="1" applyBorder="1">
      <alignment/>
      <protection/>
    </xf>
    <xf numFmtId="3" fontId="2" fillId="0" borderId="3" xfId="22" applyNumberFormat="1" applyFont="1" applyBorder="1">
      <alignment/>
      <protection/>
    </xf>
    <xf numFmtId="3" fontId="25" fillId="0" borderId="6" xfId="22" applyNumberFormat="1" applyFont="1" applyBorder="1">
      <alignment/>
      <protection/>
    </xf>
    <xf numFmtId="0" fontId="24" fillId="0" borderId="0" xfId="0" applyFont="1" applyAlignment="1">
      <alignment/>
    </xf>
    <xf numFmtId="3" fontId="6" fillId="0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 applyProtection="1">
      <alignment/>
      <protection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28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4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17" fillId="0" borderId="3" xfId="22" applyFont="1" applyBorder="1">
      <alignment/>
      <protection/>
    </xf>
    <xf numFmtId="3" fontId="0" fillId="0" borderId="0" xfId="0" applyNumberFormat="1" applyFont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2" fillId="0" borderId="4" xfId="22" applyNumberFormat="1" applyFont="1" applyBorder="1">
      <alignment/>
      <protection/>
    </xf>
    <xf numFmtId="0" fontId="0" fillId="0" borderId="0" xfId="0" applyFont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0" xfId="22" applyFont="1" applyBorder="1" applyAlignment="1">
      <alignment horizontal="right" vertical="top" wrapText="1"/>
      <protection/>
    </xf>
    <xf numFmtId="3" fontId="8" fillId="0" borderId="6" xfId="22" applyNumberFormat="1" applyFont="1" applyBorder="1" applyAlignment="1">
      <alignment horizontal="right" vertical="top" wrapText="1"/>
      <protection/>
    </xf>
    <xf numFmtId="3" fontId="8" fillId="0" borderId="5" xfId="22" applyNumberFormat="1" applyFont="1" applyBorder="1" applyAlignment="1">
      <alignment horizontal="right" vertical="top" wrapText="1"/>
      <protection/>
    </xf>
    <xf numFmtId="3" fontId="8" fillId="0" borderId="6" xfId="0" applyNumberFormat="1" applyFont="1" applyBorder="1" applyAlignment="1">
      <alignment horizontal="right" vertical="top" wrapText="1"/>
    </xf>
    <xf numFmtId="3" fontId="25" fillId="0" borderId="7" xfId="22" applyNumberFormat="1" applyFont="1" applyBorder="1">
      <alignment/>
      <protection/>
    </xf>
    <xf numFmtId="3" fontId="8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29" fillId="0" borderId="3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9" fontId="0" fillId="2" borderId="0" xfId="0" applyNumberFormat="1" applyFill="1" applyAlignment="1">
      <alignment/>
    </xf>
    <xf numFmtId="0" fontId="30" fillId="0" borderId="0" xfId="0" applyFont="1" applyAlignment="1">
      <alignment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8" fillId="2" borderId="6" xfId="0" applyFont="1" applyFill="1" applyBorder="1" applyAlignment="1">
      <alignment/>
    </xf>
    <xf numFmtId="0" fontId="0" fillId="0" borderId="9" xfId="0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9" fontId="1" fillId="0" borderId="11" xfId="0" applyNumberFormat="1" applyFont="1" applyBorder="1" applyAlignment="1">
      <alignment/>
    </xf>
    <xf numFmtId="9" fontId="1" fillId="0" borderId="6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9" fontId="6" fillId="0" borderId="11" xfId="0" applyNumberFormat="1" applyFont="1" applyBorder="1" applyAlignment="1">
      <alignment/>
    </xf>
    <xf numFmtId="9" fontId="22" fillId="2" borderId="0" xfId="0" applyNumberFormat="1" applyFont="1" applyFill="1" applyBorder="1" applyAlignment="1">
      <alignment horizontal="right"/>
    </xf>
    <xf numFmtId="9" fontId="22" fillId="2" borderId="4" xfId="0" applyNumberFormat="1" applyFont="1" applyFill="1" applyBorder="1" applyAlignment="1">
      <alignment horizontal="right"/>
    </xf>
    <xf numFmtId="9" fontId="9" fillId="0" borderId="12" xfId="24" applyFont="1" applyBorder="1" applyAlignment="1">
      <alignment/>
    </xf>
    <xf numFmtId="9" fontId="9" fillId="0" borderId="4" xfId="24" applyFont="1" applyBorder="1" applyAlignment="1">
      <alignment/>
    </xf>
    <xf numFmtId="9" fontId="15" fillId="0" borderId="7" xfId="24" applyFont="1" applyBorder="1" applyAlignment="1">
      <alignment/>
    </xf>
    <xf numFmtId="0" fontId="0" fillId="2" borderId="8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8" fillId="0" borderId="0" xfId="22" applyNumberFormat="1" applyFont="1">
      <alignment/>
      <protection/>
    </xf>
    <xf numFmtId="49" fontId="1" fillId="0" borderId="0" xfId="0" applyNumberFormat="1" applyFont="1" applyAlignment="1">
      <alignment/>
    </xf>
    <xf numFmtId="9" fontId="9" fillId="0" borderId="11" xfId="0" applyNumberFormat="1" applyFont="1" applyBorder="1" applyAlignment="1">
      <alignment/>
    </xf>
    <xf numFmtId="9" fontId="9" fillId="0" borderId="3" xfId="0" applyNumberFormat="1" applyFont="1" applyBorder="1" applyAlignment="1">
      <alignment/>
    </xf>
    <xf numFmtId="9" fontId="9" fillId="0" borderId="6" xfId="0" applyNumberFormat="1" applyFont="1" applyBorder="1" applyAlignment="1">
      <alignment/>
    </xf>
    <xf numFmtId="9" fontId="15" fillId="0" borderId="11" xfId="0" applyNumberFormat="1" applyFont="1" applyBorder="1" applyAlignment="1">
      <alignment/>
    </xf>
    <xf numFmtId="0" fontId="6" fillId="0" borderId="15" xfId="22" applyFont="1" applyFill="1" applyBorder="1" applyAlignment="1">
      <alignment horizontal="center" vertical="top" wrapText="1"/>
      <protection/>
    </xf>
    <xf numFmtId="0" fontId="6" fillId="0" borderId="14" xfId="22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6" fillId="0" borderId="6" xfId="0" applyFont="1" applyBorder="1" applyAlignment="1">
      <alignment horizontal="center"/>
    </xf>
    <xf numFmtId="9" fontId="22" fillId="0" borderId="0" xfId="0" applyNumberFormat="1" applyFont="1" applyBorder="1" applyAlignment="1">
      <alignment/>
    </xf>
    <xf numFmtId="9" fontId="22" fillId="0" borderId="0" xfId="0" applyNumberFormat="1" applyFont="1" applyFill="1" applyBorder="1" applyAlignment="1">
      <alignment horizontal="right"/>
    </xf>
    <xf numFmtId="9" fontId="22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/>
    </xf>
    <xf numFmtId="9" fontId="22" fillId="0" borderId="3" xfId="0" applyNumberFormat="1" applyFont="1" applyFill="1" applyBorder="1" applyAlignment="1">
      <alignment horizontal="right"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Border="1" applyAlignment="1">
      <alignment horizontal="right"/>
    </xf>
    <xf numFmtId="0" fontId="29" fillId="0" borderId="0" xfId="0" applyFont="1" applyAlignment="1">
      <alignment/>
    </xf>
    <xf numFmtId="3" fontId="1" fillId="0" borderId="9" xfId="0" applyNumberFormat="1" applyFont="1" applyBorder="1" applyAlignment="1">
      <alignment horizontal="right"/>
    </xf>
    <xf numFmtId="9" fontId="1" fillId="0" borderId="10" xfId="24" applyFont="1" applyBorder="1" applyAlignment="1">
      <alignment horizontal="right"/>
    </xf>
    <xf numFmtId="9" fontId="1" fillId="0" borderId="0" xfId="24" applyFont="1" applyBorder="1" applyAlignment="1">
      <alignment horizontal="right"/>
    </xf>
    <xf numFmtId="3" fontId="6" fillId="0" borderId="5" xfId="23" applyNumberFormat="1" applyFont="1" applyFill="1" applyBorder="1" applyAlignment="1">
      <alignment horizontal="right"/>
      <protection/>
    </xf>
    <xf numFmtId="9" fontId="6" fillId="0" borderId="8" xfId="24" applyFont="1" applyFill="1" applyBorder="1" applyAlignment="1">
      <alignment horizontal="right"/>
    </xf>
    <xf numFmtId="9" fontId="6" fillId="0" borderId="7" xfId="24" applyFont="1" applyFill="1" applyBorder="1" applyAlignment="1">
      <alignment horizontal="right"/>
    </xf>
    <xf numFmtId="0" fontId="0" fillId="2" borderId="9" xfId="0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7" fillId="0" borderId="3" xfId="22" applyNumberFormat="1" applyFont="1" applyBorder="1">
      <alignment/>
      <protection/>
    </xf>
    <xf numFmtId="0" fontId="32" fillId="0" borderId="0" xfId="0" applyFont="1" applyAlignment="1">
      <alignment/>
    </xf>
    <xf numFmtId="0" fontId="24" fillId="2" borderId="0" xfId="0" applyFont="1" applyFill="1" applyAlignment="1">
      <alignment/>
    </xf>
    <xf numFmtId="9" fontId="24" fillId="2" borderId="0" xfId="0" applyNumberFormat="1" applyFont="1" applyFill="1" applyAlignment="1">
      <alignment/>
    </xf>
    <xf numFmtId="0" fontId="1" fillId="0" borderId="1" xfId="23" applyFont="1" applyBorder="1" applyAlignment="1">
      <alignment horizontal="center"/>
      <protection/>
    </xf>
    <xf numFmtId="0" fontId="1" fillId="0" borderId="1" xfId="23" applyFont="1" applyFill="1" applyBorder="1" applyAlignment="1">
      <alignment horizontal="center"/>
      <protection/>
    </xf>
    <xf numFmtId="0" fontId="1" fillId="0" borderId="11" xfId="23" applyFont="1" applyBorder="1">
      <alignment/>
      <protection/>
    </xf>
    <xf numFmtId="0" fontId="1" fillId="0" borderId="9" xfId="23" applyFont="1" applyBorder="1" applyAlignment="1">
      <alignment horizontal="left"/>
      <protection/>
    </xf>
    <xf numFmtId="0" fontId="1" fillId="0" borderId="2" xfId="22" applyFont="1" applyBorder="1" applyAlignment="1">
      <alignment horizontal="left" vertical="top" wrapText="1"/>
      <protection/>
    </xf>
    <xf numFmtId="0" fontId="1" fillId="0" borderId="3" xfId="23" applyFont="1" applyBorder="1">
      <alignment/>
      <protection/>
    </xf>
    <xf numFmtId="0" fontId="6" fillId="0" borderId="6" xfId="23" applyFont="1" applyBorder="1">
      <alignment/>
      <protection/>
    </xf>
    <xf numFmtId="3" fontId="1" fillId="0" borderId="9" xfId="0" applyNumberFormat="1" applyFont="1" applyFill="1" applyBorder="1" applyAlignment="1">
      <alignment/>
    </xf>
    <xf numFmtId="9" fontId="9" fillId="0" borderId="12" xfId="24" applyFont="1" applyFill="1" applyBorder="1" applyAlignment="1">
      <alignment/>
    </xf>
    <xf numFmtId="0" fontId="1" fillId="0" borderId="2" xfId="0" applyFont="1" applyBorder="1" applyAlignment="1">
      <alignment horizontal="left"/>
    </xf>
    <xf numFmtId="9" fontId="9" fillId="0" borderId="4" xfId="24" applyFont="1" applyFill="1" applyBorder="1" applyAlignment="1">
      <alignment/>
    </xf>
    <xf numFmtId="9" fontId="15" fillId="0" borderId="7" xfId="24" applyFont="1" applyFill="1" applyBorder="1" applyAlignment="1">
      <alignment/>
    </xf>
    <xf numFmtId="0" fontId="1" fillId="0" borderId="3" xfId="22" applyFont="1" applyBorder="1" applyAlignment="1">
      <alignment horizontal="left" vertical="top" wrapText="1"/>
      <protection/>
    </xf>
    <xf numFmtId="9" fontId="9" fillId="0" borderId="4" xfId="24" applyFont="1" applyFill="1" applyBorder="1" applyAlignment="1">
      <alignment horizontal="right"/>
    </xf>
    <xf numFmtId="0" fontId="22" fillId="0" borderId="4" xfId="0" applyNumberFormat="1" applyFont="1" applyBorder="1" applyAlignment="1">
      <alignment horizontal="right"/>
    </xf>
    <xf numFmtId="169" fontId="22" fillId="0" borderId="3" xfId="0" applyNumberFormat="1" applyFont="1" applyBorder="1" applyAlignment="1">
      <alignment horizontal="right"/>
    </xf>
    <xf numFmtId="9" fontId="14" fillId="0" borderId="0" xfId="23" applyNumberFormat="1" applyFont="1" applyFill="1">
      <alignment/>
      <protection/>
    </xf>
    <xf numFmtId="9" fontId="13" fillId="0" borderId="0" xfId="23" applyNumberFormat="1" applyFont="1" applyFill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 vertical="center" wrapText="1" inden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wrapText="1" indent="1"/>
    </xf>
    <xf numFmtId="1" fontId="0" fillId="0" borderId="3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6" fillId="0" borderId="5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1" fillId="0" borderId="0" xfId="22" applyFont="1">
      <alignment/>
      <protection/>
    </xf>
    <xf numFmtId="0" fontId="22" fillId="0" borderId="3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19" fillId="0" borderId="0" xfId="0" applyFont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5" fontId="22" fillId="0" borderId="3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/>
    </xf>
    <xf numFmtId="1" fontId="15" fillId="0" borderId="3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3" fontId="24" fillId="0" borderId="3" xfId="0" applyNumberFormat="1" applyFont="1" applyBorder="1" applyAlignment="1">
      <alignment horizontal="right"/>
    </xf>
    <xf numFmtId="49" fontId="19" fillId="0" borderId="0" xfId="0" applyNumberFormat="1" applyFont="1" applyAlignment="1">
      <alignment/>
    </xf>
    <xf numFmtId="0" fontId="0" fillId="0" borderId="4" xfId="0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right"/>
      <protection/>
    </xf>
    <xf numFmtId="3" fontId="24" fillId="0" borderId="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 applyProtection="1">
      <alignment horizontal="right"/>
      <protection/>
    </xf>
    <xf numFmtId="0" fontId="22" fillId="0" borderId="3" xfId="0" applyFont="1" applyFill="1" applyBorder="1" applyAlignment="1">
      <alignment horizontal="right"/>
    </xf>
    <xf numFmtId="185" fontId="0" fillId="0" borderId="3" xfId="15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19" fillId="0" borderId="0" xfId="23" applyFont="1" applyBorder="1">
      <alignment/>
      <protection/>
    </xf>
    <xf numFmtId="0" fontId="19" fillId="0" borderId="0" xfId="23" applyFont="1">
      <alignment/>
      <protection/>
    </xf>
    <xf numFmtId="3" fontId="6" fillId="0" borderId="8" xfId="23" applyNumberFormat="1" applyFont="1" applyFill="1" applyBorder="1" applyAlignment="1">
      <alignment horizontal="right"/>
      <protection/>
    </xf>
    <xf numFmtId="3" fontId="8" fillId="2" borderId="5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9" fontId="23" fillId="2" borderId="8" xfId="0" applyNumberFormat="1" applyFont="1" applyFill="1" applyBorder="1" applyAlignment="1">
      <alignment horizontal="right"/>
    </xf>
    <xf numFmtId="9" fontId="23" fillId="2" borderId="7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9" fontId="15" fillId="0" borderId="6" xfId="0" applyNumberFormat="1" applyFont="1" applyFill="1" applyBorder="1" applyAlignment="1">
      <alignment/>
    </xf>
    <xf numFmtId="0" fontId="22" fillId="0" borderId="8" xfId="0" applyNumberFormat="1" applyFont="1" applyBorder="1" applyAlignment="1">
      <alignment/>
    </xf>
    <xf numFmtId="1" fontId="22" fillId="0" borderId="6" xfId="0" applyNumberFormat="1" applyFont="1" applyBorder="1" applyAlignment="1">
      <alignment/>
    </xf>
    <xf numFmtId="1" fontId="22" fillId="0" borderId="7" xfId="0" applyNumberFormat="1" applyFont="1" applyBorder="1" applyAlignment="1">
      <alignment/>
    </xf>
    <xf numFmtId="1" fontId="22" fillId="0" borderId="6" xfId="0" applyNumberFormat="1" applyFont="1" applyBorder="1" applyAlignment="1">
      <alignment horizontal="right"/>
    </xf>
    <xf numFmtId="0" fontId="6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9" fontId="15" fillId="0" borderId="11" xfId="0" applyNumberFormat="1" applyFont="1" applyFill="1" applyBorder="1" applyAlignment="1">
      <alignment/>
    </xf>
    <xf numFmtId="0" fontId="22" fillId="0" borderId="10" xfId="0" applyNumberFormat="1" applyFont="1" applyBorder="1" applyAlignment="1">
      <alignment/>
    </xf>
    <xf numFmtId="1" fontId="22" fillId="0" borderId="11" xfId="0" applyNumberFormat="1" applyFont="1" applyBorder="1" applyAlignment="1">
      <alignment/>
    </xf>
    <xf numFmtId="1" fontId="22" fillId="0" borderId="12" xfId="0" applyNumberFormat="1" applyFont="1" applyBorder="1" applyAlignment="1">
      <alignment/>
    </xf>
    <xf numFmtId="1" fontId="22" fillId="0" borderId="11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2" fillId="0" borderId="4" xfId="22" applyNumberFormat="1" applyFont="1" applyBorder="1" applyAlignment="1">
      <alignment horizontal="right"/>
      <protection/>
    </xf>
    <xf numFmtId="0" fontId="12" fillId="0" borderId="0" xfId="0" applyFont="1" applyBorder="1" applyAlignment="1">
      <alignment horizontal="right" vertical="top" wrapText="1"/>
    </xf>
    <xf numFmtId="0" fontId="0" fillId="0" borderId="3" xfId="0" applyBorder="1" applyAlignment="1">
      <alignment horizontal="center"/>
    </xf>
    <xf numFmtId="3" fontId="6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3" xfId="0" applyNumberFormat="1" applyFont="1" applyFill="1" applyBorder="1" applyAlignment="1">
      <alignment/>
    </xf>
    <xf numFmtId="9" fontId="1" fillId="0" borderId="6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/>
    </xf>
    <xf numFmtId="9" fontId="1" fillId="0" borderId="10" xfId="24" applyFont="1" applyFill="1" applyBorder="1" applyAlignment="1">
      <alignment horizontal="right"/>
    </xf>
    <xf numFmtId="9" fontId="1" fillId="0" borderId="0" xfId="24" applyFont="1" applyFill="1" applyBorder="1" applyAlignment="1">
      <alignment horizontal="right"/>
    </xf>
    <xf numFmtId="9" fontId="1" fillId="0" borderId="12" xfId="24" applyFont="1" applyFill="1" applyBorder="1" applyAlignment="1">
      <alignment horizontal="right"/>
    </xf>
    <xf numFmtId="9" fontId="1" fillId="0" borderId="4" xfId="24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9" fontId="9" fillId="0" borderId="12" xfId="24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0" fillId="2" borderId="10" xfId="0" applyFill="1" applyBorder="1" applyAlignment="1">
      <alignment/>
    </xf>
    <xf numFmtId="9" fontId="22" fillId="2" borderId="10" xfId="0" applyNumberFormat="1" applyFont="1" applyFill="1" applyBorder="1" applyAlignment="1">
      <alignment horizontal="right"/>
    </xf>
    <xf numFmtId="9" fontId="22" fillId="2" borderId="12" xfId="0" applyNumberFormat="1" applyFont="1" applyFill="1" applyBorder="1" applyAlignment="1">
      <alignment horizontal="right"/>
    </xf>
    <xf numFmtId="3" fontId="0" fillId="2" borderId="1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 vertical="center" wrapText="1"/>
    </xf>
    <xf numFmtId="9" fontId="0" fillId="2" borderId="0" xfId="24" applyFill="1" applyAlignment="1">
      <alignment/>
    </xf>
    <xf numFmtId="3" fontId="24" fillId="0" borderId="2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9" fontId="30" fillId="0" borderId="0" xfId="24" applyFont="1" applyAlignment="1">
      <alignment/>
    </xf>
    <xf numFmtId="183" fontId="30" fillId="0" borderId="0" xfId="24" applyNumberFormat="1" applyFont="1" applyAlignment="1">
      <alignment/>
    </xf>
    <xf numFmtId="9" fontId="1" fillId="0" borderId="0" xfId="24" applyFont="1" applyAlignment="1">
      <alignment/>
    </xf>
    <xf numFmtId="1" fontId="22" fillId="0" borderId="3" xfId="24" applyNumberFormat="1" applyFont="1" applyFill="1" applyBorder="1" applyAlignment="1">
      <alignment horizontal="right"/>
    </xf>
    <xf numFmtId="1" fontId="23" fillId="0" borderId="0" xfId="24" applyNumberFormat="1" applyFont="1" applyBorder="1" applyAlignment="1">
      <alignment/>
    </xf>
    <xf numFmtId="9" fontId="29" fillId="0" borderId="0" xfId="24" applyFont="1" applyAlignment="1">
      <alignment/>
    </xf>
    <xf numFmtId="3" fontId="8" fillId="0" borderId="2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3" fontId="8" fillId="0" borderId="11" xfId="0" applyNumberFormat="1" applyFont="1" applyBorder="1" applyAlignment="1">
      <alignment horizontal="center" vertical="center"/>
    </xf>
    <xf numFmtId="0" fontId="17" fillId="0" borderId="0" xfId="22" applyFont="1" applyBorder="1">
      <alignment/>
      <protection/>
    </xf>
    <xf numFmtId="3" fontId="1" fillId="0" borderId="8" xfId="0" applyNumberFormat="1" applyFont="1" applyBorder="1" applyAlignment="1">
      <alignment horizontal="right"/>
    </xf>
    <xf numFmtId="9" fontId="9" fillId="0" borderId="6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6" fillId="0" borderId="11" xfId="21" applyFont="1" applyBorder="1" applyAlignment="1">
      <alignment horizontal="right" vertical="top" wrapText="1" indent="1"/>
    </xf>
    <xf numFmtId="0" fontId="6" fillId="0" borderId="3" xfId="22" applyFont="1" applyBorder="1" applyAlignment="1">
      <alignment horizontal="right" vertical="top" wrapText="1" indent="1"/>
      <protection/>
    </xf>
    <xf numFmtId="0" fontId="1" fillId="0" borderId="3" xfId="21" applyFont="1" applyBorder="1" applyAlignment="1">
      <alignment horizontal="right" vertical="top" wrapText="1" indent="1"/>
    </xf>
    <xf numFmtId="0" fontId="1" fillId="0" borderId="3" xfId="22" applyFont="1" applyBorder="1" applyAlignment="1">
      <alignment horizontal="right" vertical="top" wrapText="1" indent="1"/>
      <protection/>
    </xf>
    <xf numFmtId="0" fontId="6" fillId="0" borderId="6" xfId="22" applyFont="1" applyBorder="1" applyAlignment="1">
      <alignment horizontal="right" vertical="top" wrapText="1" indent="1"/>
      <protection/>
    </xf>
    <xf numFmtId="3" fontId="8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6" fillId="0" borderId="7" xfId="23" applyNumberFormat="1" applyFont="1" applyBorder="1" applyAlignment="1">
      <alignment horizontal="right"/>
      <protection/>
    </xf>
    <xf numFmtId="3" fontId="0" fillId="0" borderId="12" xfId="0" applyNumberFormat="1" applyBorder="1" applyAlignment="1">
      <alignment horizontal="right"/>
    </xf>
    <xf numFmtId="3" fontId="8" fillId="0" borderId="3" xfId="22" applyNumberFormat="1" applyFont="1" applyBorder="1">
      <alignment/>
      <protection/>
    </xf>
    <xf numFmtId="3" fontId="26" fillId="0" borderId="3" xfId="22" applyNumberFormat="1" applyFont="1" applyBorder="1">
      <alignment/>
      <protection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1" fillId="0" borderId="12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 applyProtection="1">
      <alignment horizontal="right"/>
      <protection/>
    </xf>
    <xf numFmtId="3" fontId="1" fillId="0" borderId="2" xfId="0" applyNumberFormat="1" applyFont="1" applyBorder="1" applyAlignment="1" applyProtection="1">
      <alignment horizontal="right"/>
      <protection/>
    </xf>
    <xf numFmtId="3" fontId="0" fillId="2" borderId="2" xfId="0" applyNumberFormat="1" applyFont="1" applyFill="1" applyBorder="1" applyAlignment="1">
      <alignment horizontal="right"/>
    </xf>
    <xf numFmtId="0" fontId="6" fillId="0" borderId="13" xfId="23" applyFont="1" applyBorder="1" applyAlignment="1">
      <alignment horizontal="center" wrapText="1"/>
      <protection/>
    </xf>
    <xf numFmtId="3" fontId="6" fillId="0" borderId="5" xfId="23" applyNumberFormat="1" applyFont="1" applyBorder="1" applyAlignment="1">
      <alignment horizontal="right"/>
      <protection/>
    </xf>
    <xf numFmtId="1" fontId="23" fillId="0" borderId="3" xfId="24" applyNumberFormat="1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0" fillId="0" borderId="1" xfId="22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wrapText="1"/>
    </xf>
    <xf numFmtId="0" fontId="6" fillId="0" borderId="1" xfId="23" applyFont="1" applyBorder="1" applyAlignment="1">
      <alignment horizontal="center" wrapText="1"/>
      <protection/>
    </xf>
    <xf numFmtId="0" fontId="13" fillId="0" borderId="15" xfId="23" applyFont="1" applyBorder="1" applyAlignment="1">
      <alignment horizontal="center" wrapText="1"/>
      <protection/>
    </xf>
    <xf numFmtId="0" fontId="6" fillId="0" borderId="13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center" wrapText="1"/>
      <protection/>
    </xf>
    <xf numFmtId="0" fontId="13" fillId="0" borderId="15" xfId="23" applyFont="1" applyFill="1" applyBorder="1" applyAlignment="1">
      <alignment horizontal="center" wrapText="1"/>
      <protection/>
    </xf>
    <xf numFmtId="3" fontId="1" fillId="0" borderId="2" xfId="23" applyNumberFormat="1" applyFont="1" applyBorder="1" applyAlignment="1">
      <alignment horizontal="right"/>
      <protection/>
    </xf>
    <xf numFmtId="3" fontId="0" fillId="0" borderId="4" xfId="0" applyNumberFormat="1" applyBorder="1" applyAlignment="1">
      <alignment horizontal="right"/>
    </xf>
    <xf numFmtId="3" fontId="1" fillId="0" borderId="4" xfId="23" applyNumberFormat="1" applyFont="1" applyBorder="1" applyAlignment="1">
      <alignment horizontal="right"/>
      <protection/>
    </xf>
    <xf numFmtId="0" fontId="6" fillId="0" borderId="1" xfId="23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1" fillId="0" borderId="9" xfId="23" applyNumberFormat="1" applyFont="1" applyBorder="1" applyAlignment="1">
      <alignment horizontal="right"/>
      <protection/>
    </xf>
    <xf numFmtId="3" fontId="1" fillId="0" borderId="12" xfId="23" applyNumberFormat="1" applyFont="1" applyBorder="1" applyAlignment="1">
      <alignment horizontal="right"/>
      <protection/>
    </xf>
    <xf numFmtId="0" fontId="6" fillId="0" borderId="13" xfId="23" applyFont="1" applyBorder="1" applyAlignment="1">
      <alignment horizontal="center"/>
      <protection/>
    </xf>
    <xf numFmtId="0" fontId="0" fillId="0" borderId="7" xfId="0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9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2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Q1-3 2009-10 Table 1 Claims Accepted" xfId="21"/>
    <cellStyle name="Normal_Q1-3 2009-10 Table 1 Claims Accepted" xfId="22"/>
    <cellStyle name="Normal_Q1-3 2009-10 Table 2 Disposa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Senior%20Managers%20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V87"/>
  <sheetViews>
    <sheetView tabSelected="1"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8.8515625" style="2" customWidth="1"/>
    <col min="2" max="2" width="9.8515625" style="0" bestFit="1" customWidth="1"/>
    <col min="3" max="3" width="10.28125" style="0" bestFit="1" customWidth="1"/>
    <col min="4" max="5" width="10.57421875" style="0" bestFit="1" customWidth="1"/>
    <col min="6" max="8" width="11.140625" style="0" bestFit="1" customWidth="1"/>
    <col min="9" max="9" width="11.140625" style="0" customWidth="1"/>
    <col min="10" max="10" width="10.8515625" style="0" bestFit="1" customWidth="1"/>
  </cols>
  <sheetData>
    <row r="1" spans="1:10" ht="15">
      <c r="A1" s="1" t="s">
        <v>136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1" ht="12.75">
      <c r="A2" s="29"/>
      <c r="B2" s="359"/>
      <c r="C2" s="359"/>
      <c r="D2" s="359"/>
      <c r="E2" s="359"/>
      <c r="F2" s="359"/>
      <c r="G2" s="359"/>
      <c r="H2" s="359"/>
      <c r="I2" s="359"/>
      <c r="K2" s="135" t="s">
        <v>0</v>
      </c>
    </row>
    <row r="3" spans="1:11" ht="12.75">
      <c r="A3" s="95"/>
      <c r="B3" s="132" t="s">
        <v>260</v>
      </c>
      <c r="C3" s="132" t="s">
        <v>261</v>
      </c>
      <c r="D3" s="495" t="s">
        <v>32</v>
      </c>
      <c r="E3" s="496"/>
      <c r="F3" s="496"/>
      <c r="G3" s="496"/>
      <c r="H3" s="497"/>
      <c r="I3" s="495" t="s">
        <v>291</v>
      </c>
      <c r="J3" s="498"/>
      <c r="K3" s="499"/>
    </row>
    <row r="4" spans="1:11" ht="12.75">
      <c r="A4" s="78"/>
      <c r="B4" s="360"/>
      <c r="C4" s="360"/>
      <c r="D4" s="357"/>
      <c r="E4" s="89"/>
      <c r="F4" s="361"/>
      <c r="G4" s="361"/>
      <c r="H4" s="361"/>
      <c r="I4" s="361"/>
      <c r="J4" s="360"/>
      <c r="K4" s="89"/>
    </row>
    <row r="5" spans="1:11" ht="12.75">
      <c r="A5" s="78"/>
      <c r="B5" s="8" t="s">
        <v>1</v>
      </c>
      <c r="C5" s="8" t="s">
        <v>1</v>
      </c>
      <c r="D5" s="62" t="s">
        <v>2</v>
      </c>
      <c r="E5" s="8" t="s">
        <v>3</v>
      </c>
      <c r="F5" s="9" t="s">
        <v>1</v>
      </c>
      <c r="G5" s="9" t="s">
        <v>28</v>
      </c>
      <c r="H5" s="9" t="s">
        <v>32</v>
      </c>
      <c r="I5" s="9" t="s">
        <v>292</v>
      </c>
      <c r="J5" s="8" t="s">
        <v>293</v>
      </c>
      <c r="K5" s="8" t="s">
        <v>294</v>
      </c>
    </row>
    <row r="6" spans="1:256" s="13" customFormat="1" ht="12.75">
      <c r="A6" s="79"/>
      <c r="B6" s="90"/>
      <c r="C6" s="90"/>
      <c r="D6" s="222"/>
      <c r="E6" s="90"/>
      <c r="F6" s="12"/>
      <c r="G6" s="362"/>
      <c r="H6" s="12" t="s">
        <v>4</v>
      </c>
      <c r="I6" s="12"/>
      <c r="J6" s="90"/>
      <c r="K6" s="360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12.75">
      <c r="A7" s="113" t="s">
        <v>27</v>
      </c>
      <c r="B7" s="200">
        <v>153600</v>
      </c>
      <c r="C7" s="200">
        <v>155200</v>
      </c>
      <c r="D7" s="140">
        <v>158600</v>
      </c>
      <c r="E7" s="140">
        <v>198500</v>
      </c>
      <c r="F7" s="140">
        <v>229700</v>
      </c>
      <c r="G7" s="140">
        <v>207200</v>
      </c>
      <c r="H7" s="140">
        <v>793900</v>
      </c>
      <c r="I7" s="140">
        <v>189900</v>
      </c>
      <c r="J7" s="465">
        <v>220400</v>
      </c>
      <c r="K7" s="468">
        <v>188600</v>
      </c>
      <c r="L7" s="466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11" ht="12.75">
      <c r="A8" s="88"/>
      <c r="B8" s="191"/>
      <c r="C8" s="190"/>
      <c r="D8" s="190"/>
      <c r="E8" s="363"/>
      <c r="F8" s="361"/>
      <c r="G8" s="361"/>
      <c r="H8" s="361"/>
      <c r="I8" s="361"/>
      <c r="J8" s="246"/>
      <c r="K8" s="190"/>
    </row>
    <row r="9" spans="1:11" s="18" customFormat="1" ht="12.75">
      <c r="A9" s="41" t="s">
        <v>208</v>
      </c>
      <c r="B9" s="364">
        <v>41100</v>
      </c>
      <c r="C9" s="246">
        <v>45500</v>
      </c>
      <c r="D9" s="246">
        <v>41600</v>
      </c>
      <c r="E9" s="190">
        <v>41600</v>
      </c>
      <c r="F9" s="244">
        <v>39800</v>
      </c>
      <c r="G9" s="244">
        <v>36900</v>
      </c>
      <c r="H9" s="365">
        <v>159800</v>
      </c>
      <c r="I9" s="365">
        <v>34000</v>
      </c>
      <c r="J9" s="364">
        <v>36300</v>
      </c>
      <c r="K9" s="191">
        <v>33000</v>
      </c>
    </row>
    <row r="10" spans="1:11" ht="12.75">
      <c r="A10" s="113"/>
      <c r="B10" s="191"/>
      <c r="C10" s="190"/>
      <c r="D10" s="246"/>
      <c r="E10" s="190"/>
      <c r="F10" s="244"/>
      <c r="G10" s="244"/>
      <c r="H10" s="365"/>
      <c r="I10" s="365"/>
      <c r="J10" s="364"/>
      <c r="K10" s="191"/>
    </row>
    <row r="11" spans="1:12" ht="12.75">
      <c r="A11" s="41" t="s">
        <v>209</v>
      </c>
      <c r="B11" s="366">
        <v>490</v>
      </c>
      <c r="C11" s="367">
        <v>450</v>
      </c>
      <c r="D11" s="246">
        <v>440</v>
      </c>
      <c r="E11" s="190">
        <v>510</v>
      </c>
      <c r="F11" s="244">
        <v>510</v>
      </c>
      <c r="G11" s="244">
        <v>500</v>
      </c>
      <c r="H11" s="244">
        <v>2000</v>
      </c>
      <c r="I11" s="244">
        <v>520</v>
      </c>
      <c r="J11" s="467">
        <v>540</v>
      </c>
      <c r="K11" s="368">
        <v>490</v>
      </c>
      <c r="L11" s="231"/>
    </row>
    <row r="12" spans="1:12" ht="12.75">
      <c r="A12" s="41"/>
      <c r="B12" s="366"/>
      <c r="C12" s="367"/>
      <c r="D12" s="246"/>
      <c r="E12" s="190"/>
      <c r="F12" s="244"/>
      <c r="G12" s="244"/>
      <c r="H12" s="244"/>
      <c r="I12" s="244"/>
      <c r="J12" s="467"/>
      <c r="K12" s="368"/>
      <c r="L12" s="231"/>
    </row>
    <row r="13" spans="1:11" ht="12.75">
      <c r="A13" s="113" t="s">
        <v>29</v>
      </c>
      <c r="B13" s="366">
        <v>43100</v>
      </c>
      <c r="C13" s="201">
        <v>39300</v>
      </c>
      <c r="D13" s="246">
        <v>42100</v>
      </c>
      <c r="E13" s="190">
        <v>62100</v>
      </c>
      <c r="F13" s="244">
        <v>81300</v>
      </c>
      <c r="G13" s="244">
        <v>50600</v>
      </c>
      <c r="H13" s="244">
        <v>236100</v>
      </c>
      <c r="I13" s="244">
        <v>44500</v>
      </c>
      <c r="J13" s="364">
        <v>57100</v>
      </c>
      <c r="K13" s="191">
        <v>39900</v>
      </c>
    </row>
    <row r="14" spans="1:11" ht="12.75">
      <c r="A14" s="369" t="s">
        <v>9</v>
      </c>
      <c r="B14" s="201">
        <v>14700</v>
      </c>
      <c r="C14" s="201">
        <v>17700</v>
      </c>
      <c r="D14" s="246">
        <v>17800</v>
      </c>
      <c r="E14" s="190">
        <v>19400</v>
      </c>
      <c r="F14" s="190">
        <v>17400</v>
      </c>
      <c r="G14" s="190">
        <v>16700</v>
      </c>
      <c r="H14" s="190">
        <v>71300</v>
      </c>
      <c r="I14" s="190">
        <v>15800</v>
      </c>
      <c r="J14" s="364">
        <v>15600</v>
      </c>
      <c r="K14" s="191">
        <v>15500</v>
      </c>
    </row>
    <row r="15" spans="1:11" ht="12.75">
      <c r="A15" s="369" t="s">
        <v>10</v>
      </c>
      <c r="B15" s="201">
        <v>28400</v>
      </c>
      <c r="C15" s="201">
        <v>21600</v>
      </c>
      <c r="D15" s="246">
        <v>24400</v>
      </c>
      <c r="E15" s="190">
        <v>42700</v>
      </c>
      <c r="F15" s="190">
        <v>63800</v>
      </c>
      <c r="G15" s="190">
        <v>33900</v>
      </c>
      <c r="H15" s="190">
        <v>164800</v>
      </c>
      <c r="I15" s="190">
        <v>28800</v>
      </c>
      <c r="J15" s="364">
        <v>41500</v>
      </c>
      <c r="K15" s="191">
        <v>24400</v>
      </c>
    </row>
    <row r="16" spans="1:11" ht="12.75">
      <c r="A16" s="88"/>
      <c r="B16" s="190"/>
      <c r="C16" s="363"/>
      <c r="D16" s="246"/>
      <c r="E16" s="190"/>
      <c r="F16" s="244"/>
      <c r="G16" s="244"/>
      <c r="H16" s="190"/>
      <c r="I16" s="190"/>
      <c r="J16" s="467"/>
      <c r="K16" s="368"/>
    </row>
    <row r="17" spans="1:11" ht="12.75">
      <c r="A17" s="113" t="s">
        <v>30</v>
      </c>
      <c r="B17" s="190">
        <v>57900</v>
      </c>
      <c r="C17" s="190">
        <v>59400</v>
      </c>
      <c r="D17" s="246">
        <v>61100</v>
      </c>
      <c r="E17" s="190">
        <v>79800</v>
      </c>
      <c r="F17" s="244">
        <v>94600</v>
      </c>
      <c r="G17" s="244">
        <v>103800</v>
      </c>
      <c r="H17" s="190">
        <v>339200</v>
      </c>
      <c r="I17" s="190">
        <v>96500</v>
      </c>
      <c r="J17" s="364">
        <v>112600</v>
      </c>
      <c r="K17" s="191">
        <v>102500</v>
      </c>
    </row>
    <row r="18" spans="1:11" ht="12.75">
      <c r="A18" s="88"/>
      <c r="B18" s="190"/>
      <c r="C18" s="363"/>
      <c r="D18" s="370"/>
      <c r="E18" s="363"/>
      <c r="F18" s="361"/>
      <c r="G18" s="361"/>
      <c r="H18" s="361"/>
      <c r="I18" s="361"/>
      <c r="J18" s="467"/>
      <c r="K18" s="368"/>
    </row>
    <row r="19" spans="1:11" ht="12.75">
      <c r="A19" s="371" t="s">
        <v>11</v>
      </c>
      <c r="B19" s="190">
        <v>390</v>
      </c>
      <c r="C19" s="190">
        <v>440</v>
      </c>
      <c r="D19" s="246">
        <v>370</v>
      </c>
      <c r="E19" s="190">
        <v>380</v>
      </c>
      <c r="F19" s="244">
        <v>360</v>
      </c>
      <c r="G19" s="244">
        <v>850</v>
      </c>
      <c r="H19" s="244">
        <v>2000</v>
      </c>
      <c r="I19" s="244">
        <v>360</v>
      </c>
      <c r="J19" s="364">
        <v>310</v>
      </c>
      <c r="K19" s="191">
        <v>250</v>
      </c>
    </row>
    <row r="20" spans="1:11" ht="12.75">
      <c r="A20" s="372"/>
      <c r="B20" s="190"/>
      <c r="C20" s="190"/>
      <c r="D20" s="246"/>
      <c r="E20" s="190"/>
      <c r="F20" s="244"/>
      <c r="G20" s="373"/>
      <c r="H20" s="363"/>
      <c r="I20" s="363"/>
      <c r="J20" s="364"/>
      <c r="K20" s="191"/>
    </row>
    <row r="21" spans="1:11" ht="12.75">
      <c r="A21" s="371" t="s">
        <v>12</v>
      </c>
      <c r="B21" s="190">
        <v>690</v>
      </c>
      <c r="C21" s="190">
        <v>670</v>
      </c>
      <c r="D21" s="246">
        <v>520</v>
      </c>
      <c r="E21" s="190">
        <v>570</v>
      </c>
      <c r="F21" s="244">
        <v>680</v>
      </c>
      <c r="G21" s="244">
        <v>1300</v>
      </c>
      <c r="H21" s="244">
        <v>3100</v>
      </c>
      <c r="I21" s="244">
        <v>1400</v>
      </c>
      <c r="J21" s="364">
        <v>1100</v>
      </c>
      <c r="K21" s="191">
        <v>880</v>
      </c>
    </row>
    <row r="22" spans="1:11" ht="12.75">
      <c r="A22" s="372"/>
      <c r="B22" s="190"/>
      <c r="C22" s="190"/>
      <c r="D22" s="246"/>
      <c r="E22" s="190"/>
      <c r="F22" s="244"/>
      <c r="G22" s="244"/>
      <c r="H22" s="244"/>
      <c r="I22" s="244"/>
      <c r="J22" s="364"/>
      <c r="K22" s="191"/>
    </row>
    <row r="23" spans="1:11" ht="12.75">
      <c r="A23" s="113" t="s">
        <v>13</v>
      </c>
      <c r="B23" s="190">
        <v>71</v>
      </c>
      <c r="C23" s="190">
        <v>50</v>
      </c>
      <c r="D23" s="246">
        <v>69</v>
      </c>
      <c r="E23" s="190">
        <v>71</v>
      </c>
      <c r="F23" s="244">
        <v>63</v>
      </c>
      <c r="G23" s="244">
        <v>37</v>
      </c>
      <c r="H23" s="244">
        <v>240</v>
      </c>
      <c r="I23" s="244">
        <v>46</v>
      </c>
      <c r="J23" s="364">
        <v>38</v>
      </c>
      <c r="K23" s="191">
        <v>27</v>
      </c>
    </row>
    <row r="24" spans="1:11" ht="12.75">
      <c r="A24" s="78"/>
      <c r="B24" s="190"/>
      <c r="C24" s="190"/>
      <c r="D24" s="246"/>
      <c r="E24" s="190"/>
      <c r="F24" s="244"/>
      <c r="G24" s="244"/>
      <c r="H24" s="244"/>
      <c r="I24" s="244"/>
      <c r="J24" s="364"/>
      <c r="K24" s="191"/>
    </row>
    <row r="25" spans="1:11" ht="12.75">
      <c r="A25" s="113" t="s">
        <v>113</v>
      </c>
      <c r="B25" s="191" t="s">
        <v>148</v>
      </c>
      <c r="C25" s="191" t="s">
        <v>147</v>
      </c>
      <c r="D25" s="364" t="s">
        <v>147</v>
      </c>
      <c r="E25" s="191">
        <v>0</v>
      </c>
      <c r="F25" s="365" t="s">
        <v>147</v>
      </c>
      <c r="G25" s="365" t="s">
        <v>147</v>
      </c>
      <c r="H25" s="365">
        <v>5</v>
      </c>
      <c r="I25" s="365" t="s">
        <v>147</v>
      </c>
      <c r="J25" s="364">
        <v>6</v>
      </c>
      <c r="K25" s="191" t="s">
        <v>147</v>
      </c>
    </row>
    <row r="26" spans="1:11" ht="12.75">
      <c r="A26" s="372"/>
      <c r="B26" s="191"/>
      <c r="C26" s="191"/>
      <c r="D26" s="364"/>
      <c r="E26" s="191"/>
      <c r="F26" s="365"/>
      <c r="G26" s="365"/>
      <c r="H26" s="365"/>
      <c r="I26" s="365"/>
      <c r="J26" s="364"/>
      <c r="K26" s="191"/>
    </row>
    <row r="27" spans="1:11" ht="12.75">
      <c r="A27" s="113" t="s">
        <v>14</v>
      </c>
      <c r="B27" s="191">
        <v>0</v>
      </c>
      <c r="C27" s="191">
        <v>0</v>
      </c>
      <c r="D27" s="364" t="s">
        <v>147</v>
      </c>
      <c r="E27" s="191" t="s">
        <v>147</v>
      </c>
      <c r="F27" s="365" t="s">
        <v>147</v>
      </c>
      <c r="G27" s="365" t="s">
        <v>147</v>
      </c>
      <c r="H27" s="365">
        <v>5</v>
      </c>
      <c r="I27" s="365">
        <v>0</v>
      </c>
      <c r="J27" s="364">
        <v>0</v>
      </c>
      <c r="K27" s="191" t="s">
        <v>147</v>
      </c>
    </row>
    <row r="28" spans="1:11" ht="12.75">
      <c r="A28" s="372"/>
      <c r="B28" s="191"/>
      <c r="C28" s="191"/>
      <c r="D28" s="191"/>
      <c r="E28" s="191"/>
      <c r="F28" s="365"/>
      <c r="G28" s="365"/>
      <c r="H28" s="365"/>
      <c r="I28" s="365"/>
      <c r="J28" s="364"/>
      <c r="K28" s="191"/>
    </row>
    <row r="29" spans="1:11" ht="12.75">
      <c r="A29" s="371" t="s">
        <v>15</v>
      </c>
      <c r="B29" s="191" t="s">
        <v>148</v>
      </c>
      <c r="C29" s="191" t="s">
        <v>147</v>
      </c>
      <c r="D29" s="191" t="s">
        <v>147</v>
      </c>
      <c r="E29" s="191" t="s">
        <v>147</v>
      </c>
      <c r="F29" s="365" t="s">
        <v>147</v>
      </c>
      <c r="G29" s="365">
        <v>5</v>
      </c>
      <c r="H29" s="365">
        <v>13</v>
      </c>
      <c r="I29" s="365" t="s">
        <v>147</v>
      </c>
      <c r="J29" s="364" t="s">
        <v>147</v>
      </c>
      <c r="K29" s="191" t="s">
        <v>147</v>
      </c>
    </row>
    <row r="30" spans="1:11" ht="12.75">
      <c r="A30" s="372"/>
      <c r="B30" s="190"/>
      <c r="C30" s="190"/>
      <c r="D30" s="190"/>
      <c r="E30" s="190"/>
      <c r="F30" s="244"/>
      <c r="G30" s="244"/>
      <c r="H30" s="244"/>
      <c r="I30" s="244"/>
      <c r="J30" s="364"/>
      <c r="K30" s="191"/>
    </row>
    <row r="31" spans="1:11" ht="12.75">
      <c r="A31" s="371" t="s">
        <v>16</v>
      </c>
      <c r="B31" s="190">
        <v>530</v>
      </c>
      <c r="C31" s="190">
        <v>250</v>
      </c>
      <c r="D31" s="190">
        <v>1100</v>
      </c>
      <c r="E31" s="190">
        <v>910</v>
      </c>
      <c r="F31" s="244">
        <v>1000</v>
      </c>
      <c r="G31" s="244">
        <v>760</v>
      </c>
      <c r="H31" s="244">
        <v>3800</v>
      </c>
      <c r="I31" s="244">
        <v>880</v>
      </c>
      <c r="J31" s="364">
        <v>710</v>
      </c>
      <c r="K31" s="191">
        <v>550</v>
      </c>
    </row>
    <row r="32" spans="1:11" ht="12.75">
      <c r="A32" s="78"/>
      <c r="B32" s="190"/>
      <c r="C32" s="190"/>
      <c r="D32" s="190"/>
      <c r="E32" s="190"/>
      <c r="F32" s="244"/>
      <c r="G32" s="244"/>
      <c r="H32" s="244"/>
      <c r="I32" s="244"/>
      <c r="J32" s="364"/>
      <c r="K32" s="191"/>
    </row>
    <row r="33" spans="1:11" ht="12.75">
      <c r="A33" s="113" t="s">
        <v>230</v>
      </c>
      <c r="B33" s="191" t="s">
        <v>148</v>
      </c>
      <c r="C33" s="191" t="s">
        <v>148</v>
      </c>
      <c r="D33" s="191" t="s">
        <v>148</v>
      </c>
      <c r="E33" s="191" t="s">
        <v>148</v>
      </c>
      <c r="F33" s="365" t="s">
        <v>148</v>
      </c>
      <c r="G33" s="365" t="s">
        <v>148</v>
      </c>
      <c r="H33" s="365" t="s">
        <v>148</v>
      </c>
      <c r="I33" s="365">
        <v>0</v>
      </c>
      <c r="J33" s="364">
        <v>0</v>
      </c>
      <c r="K33" s="191">
        <v>0</v>
      </c>
    </row>
    <row r="34" spans="1:11" ht="12.75">
      <c r="A34" s="78"/>
      <c r="B34" s="190"/>
      <c r="C34" s="190"/>
      <c r="D34" s="190"/>
      <c r="E34" s="190"/>
      <c r="F34" s="244"/>
      <c r="G34" s="244"/>
      <c r="H34" s="244"/>
      <c r="I34" s="244"/>
      <c r="J34" s="364"/>
      <c r="K34" s="191"/>
    </row>
    <row r="35" spans="1:11" ht="12.75">
      <c r="A35" s="113" t="s">
        <v>133</v>
      </c>
      <c r="B35" s="191" t="s">
        <v>148</v>
      </c>
      <c r="C35" s="191">
        <v>0</v>
      </c>
      <c r="D35" s="191">
        <v>0</v>
      </c>
      <c r="E35" s="191" t="s">
        <v>147</v>
      </c>
      <c r="F35" s="365" t="s">
        <v>147</v>
      </c>
      <c r="G35" s="365" t="s">
        <v>147</v>
      </c>
      <c r="H35" s="244">
        <v>8</v>
      </c>
      <c r="I35" s="244">
        <v>0</v>
      </c>
      <c r="J35" s="364">
        <v>0</v>
      </c>
      <c r="K35" s="191">
        <v>0</v>
      </c>
    </row>
    <row r="36" spans="1:11" ht="12.75">
      <c r="A36" s="78"/>
      <c r="B36" s="190"/>
      <c r="C36" s="190"/>
      <c r="D36" s="190"/>
      <c r="E36" s="190"/>
      <c r="F36" s="244"/>
      <c r="G36" s="244"/>
      <c r="H36" s="244"/>
      <c r="I36" s="244"/>
      <c r="J36" s="364"/>
      <c r="K36" s="191"/>
    </row>
    <row r="37" spans="1:11" ht="12.75">
      <c r="A37" s="113" t="s">
        <v>117</v>
      </c>
      <c r="B37" s="191">
        <v>8</v>
      </c>
      <c r="C37" s="191">
        <v>8</v>
      </c>
      <c r="D37" s="191" t="s">
        <v>147</v>
      </c>
      <c r="E37" s="191">
        <v>11</v>
      </c>
      <c r="F37" s="365">
        <v>5</v>
      </c>
      <c r="G37" s="244">
        <v>6</v>
      </c>
      <c r="H37" s="365">
        <v>25</v>
      </c>
      <c r="I37" s="365">
        <v>5</v>
      </c>
      <c r="J37" s="364">
        <v>17</v>
      </c>
      <c r="K37" s="191">
        <v>440</v>
      </c>
    </row>
    <row r="38" spans="1:11" ht="12.75">
      <c r="A38" s="113"/>
      <c r="B38" s="191"/>
      <c r="C38" s="191"/>
      <c r="D38" s="191"/>
      <c r="E38" s="191"/>
      <c r="F38" s="365"/>
      <c r="G38" s="244"/>
      <c r="H38" s="365"/>
      <c r="I38" s="365"/>
      <c r="J38" s="364"/>
      <c r="K38" s="191"/>
    </row>
    <row r="39" spans="1:11" ht="12.75">
      <c r="A39" s="41" t="s">
        <v>231</v>
      </c>
      <c r="B39" s="191" t="s">
        <v>147</v>
      </c>
      <c r="C39" s="191" t="s">
        <v>147</v>
      </c>
      <c r="D39" s="191" t="s">
        <v>147</v>
      </c>
      <c r="E39" s="191" t="s">
        <v>147</v>
      </c>
      <c r="F39" s="365" t="s">
        <v>147</v>
      </c>
      <c r="G39" s="365" t="s">
        <v>147</v>
      </c>
      <c r="H39" s="365">
        <v>7</v>
      </c>
      <c r="I39" s="365" t="s">
        <v>147</v>
      </c>
      <c r="J39" s="364">
        <v>5</v>
      </c>
      <c r="K39" s="191" t="s">
        <v>147</v>
      </c>
    </row>
    <row r="40" spans="1:11" ht="12.75">
      <c r="A40" s="41"/>
      <c r="B40" s="190"/>
      <c r="C40" s="190"/>
      <c r="D40" s="190"/>
      <c r="E40" s="190"/>
      <c r="F40" s="244"/>
      <c r="G40" s="244"/>
      <c r="H40" s="244"/>
      <c r="I40" s="244"/>
      <c r="J40" s="364"/>
      <c r="K40" s="191"/>
    </row>
    <row r="41" spans="1:11" ht="12.75">
      <c r="A41" s="41" t="s">
        <v>17</v>
      </c>
      <c r="B41" s="191" t="s">
        <v>147</v>
      </c>
      <c r="C41" s="191">
        <v>0</v>
      </c>
      <c r="D41" s="191" t="s">
        <v>147</v>
      </c>
      <c r="E41" s="191">
        <v>0</v>
      </c>
      <c r="F41" s="365">
        <v>0</v>
      </c>
      <c r="G41" s="365">
        <v>0</v>
      </c>
      <c r="H41" s="365" t="s">
        <v>147</v>
      </c>
      <c r="I41" s="365" t="s">
        <v>147</v>
      </c>
      <c r="J41" s="364">
        <v>0</v>
      </c>
      <c r="K41" s="191">
        <v>0</v>
      </c>
    </row>
    <row r="42" spans="1:11" ht="12.75">
      <c r="A42" s="41"/>
      <c r="B42" s="190"/>
      <c r="C42" s="190"/>
      <c r="D42" s="190"/>
      <c r="E42" s="190"/>
      <c r="F42" s="244"/>
      <c r="G42" s="244"/>
      <c r="H42" s="244"/>
      <c r="I42" s="244"/>
      <c r="J42" s="364"/>
      <c r="K42" s="191"/>
    </row>
    <row r="43" spans="1:11" ht="12.75">
      <c r="A43" s="41" t="s">
        <v>18</v>
      </c>
      <c r="B43" s="190">
        <v>57</v>
      </c>
      <c r="C43" s="190">
        <v>56</v>
      </c>
      <c r="D43" s="190">
        <v>75</v>
      </c>
      <c r="E43" s="190">
        <v>70</v>
      </c>
      <c r="F43" s="244">
        <v>77</v>
      </c>
      <c r="G43" s="244">
        <v>63</v>
      </c>
      <c r="H43" s="244">
        <v>290</v>
      </c>
      <c r="I43" s="244">
        <v>83</v>
      </c>
      <c r="J43" s="364">
        <v>86</v>
      </c>
      <c r="K43" s="191">
        <v>72</v>
      </c>
    </row>
    <row r="44" spans="1:11" ht="12.75">
      <c r="A44" s="41"/>
      <c r="B44" s="190"/>
      <c r="C44" s="190"/>
      <c r="D44" s="190"/>
      <c r="E44" s="190"/>
      <c r="F44" s="244"/>
      <c r="G44" s="244"/>
      <c r="H44" s="244"/>
      <c r="I44" s="244"/>
      <c r="J44" s="364"/>
      <c r="K44" s="191"/>
    </row>
    <row r="45" spans="1:11" ht="12.75">
      <c r="A45" s="41" t="s">
        <v>19</v>
      </c>
      <c r="B45" s="190">
        <v>30</v>
      </c>
      <c r="C45" s="190">
        <v>15</v>
      </c>
      <c r="D45" s="190">
        <v>26</v>
      </c>
      <c r="E45" s="190">
        <v>33</v>
      </c>
      <c r="F45" s="244">
        <v>39</v>
      </c>
      <c r="G45" s="244">
        <v>62</v>
      </c>
      <c r="H45" s="244">
        <v>160</v>
      </c>
      <c r="I45" s="244">
        <v>49</v>
      </c>
      <c r="J45" s="364">
        <v>44</v>
      </c>
      <c r="K45" s="191">
        <v>42</v>
      </c>
    </row>
    <row r="46" spans="1:11" ht="12.75">
      <c r="A46" s="41"/>
      <c r="B46" s="190"/>
      <c r="C46" s="190"/>
      <c r="D46" s="190"/>
      <c r="E46" s="190"/>
      <c r="F46" s="244"/>
      <c r="G46" s="244"/>
      <c r="H46" s="244"/>
      <c r="I46" s="244"/>
      <c r="J46" s="364"/>
      <c r="K46" s="191"/>
    </row>
    <row r="47" spans="1:11" ht="12.75">
      <c r="A47" s="41" t="s">
        <v>20</v>
      </c>
      <c r="B47" s="190">
        <v>310</v>
      </c>
      <c r="C47" s="190">
        <v>310</v>
      </c>
      <c r="D47" s="190">
        <v>200</v>
      </c>
      <c r="E47" s="190">
        <v>210</v>
      </c>
      <c r="F47" s="244">
        <v>230</v>
      </c>
      <c r="G47" s="244">
        <v>480</v>
      </c>
      <c r="H47" s="244">
        <v>1100</v>
      </c>
      <c r="I47" s="244">
        <v>230</v>
      </c>
      <c r="J47" s="364">
        <v>220</v>
      </c>
      <c r="K47" s="191">
        <v>150</v>
      </c>
    </row>
    <row r="48" spans="1:11" ht="12.75">
      <c r="A48" s="41"/>
      <c r="B48" s="190"/>
      <c r="C48" s="190"/>
      <c r="D48" s="190"/>
      <c r="E48" s="190"/>
      <c r="F48" s="244"/>
      <c r="G48" s="244"/>
      <c r="H48" s="244"/>
      <c r="I48" s="244"/>
      <c r="J48" s="364"/>
      <c r="K48" s="191"/>
    </row>
    <row r="49" spans="1:11" ht="22.5">
      <c r="A49" s="23" t="s">
        <v>21</v>
      </c>
      <c r="B49" s="191" t="s">
        <v>148</v>
      </c>
      <c r="C49" s="191" t="s">
        <v>148</v>
      </c>
      <c r="D49" s="190">
        <v>15</v>
      </c>
      <c r="E49" s="190">
        <v>21</v>
      </c>
      <c r="F49" s="244">
        <v>22</v>
      </c>
      <c r="G49" s="244">
        <v>14</v>
      </c>
      <c r="H49" s="244">
        <v>72</v>
      </c>
      <c r="I49" s="244">
        <v>15</v>
      </c>
      <c r="J49" s="364">
        <v>15</v>
      </c>
      <c r="K49" s="191">
        <v>9</v>
      </c>
    </row>
    <row r="50" spans="1:11" ht="12.75">
      <c r="A50" s="41"/>
      <c r="B50" s="190"/>
      <c r="C50" s="190"/>
      <c r="D50" s="190"/>
      <c r="E50" s="190"/>
      <c r="F50" s="244"/>
      <c r="G50" s="244"/>
      <c r="H50" s="244"/>
      <c r="I50" s="244"/>
      <c r="J50" s="364"/>
      <c r="K50" s="191"/>
    </row>
    <row r="51" spans="1:11" ht="12.75">
      <c r="A51" s="41" t="s">
        <v>22</v>
      </c>
      <c r="B51" s="191">
        <v>5100</v>
      </c>
      <c r="C51" s="191">
        <v>5300</v>
      </c>
      <c r="D51" s="191">
        <v>6300</v>
      </c>
      <c r="E51" s="191">
        <v>6400</v>
      </c>
      <c r="F51" s="365">
        <v>6200</v>
      </c>
      <c r="G51" s="365">
        <v>6300</v>
      </c>
      <c r="H51" s="365">
        <v>25200</v>
      </c>
      <c r="I51" s="365">
        <v>6000</v>
      </c>
      <c r="J51" s="364">
        <v>6400</v>
      </c>
      <c r="K51" s="191">
        <v>6000</v>
      </c>
    </row>
    <row r="52" spans="1:11" ht="12.75">
      <c r="A52" s="41"/>
      <c r="B52" s="191"/>
      <c r="C52" s="191"/>
      <c r="D52" s="191"/>
      <c r="E52" s="191"/>
      <c r="F52" s="365"/>
      <c r="G52" s="365"/>
      <c r="H52" s="365"/>
      <c r="I52" s="365"/>
      <c r="J52" s="364"/>
      <c r="K52" s="191"/>
    </row>
    <row r="53" spans="1:11" ht="12.75">
      <c r="A53" s="41" t="s">
        <v>228</v>
      </c>
      <c r="B53" s="191" t="s">
        <v>147</v>
      </c>
      <c r="C53" s="191">
        <v>0</v>
      </c>
      <c r="D53" s="191">
        <v>0</v>
      </c>
      <c r="E53" s="191" t="s">
        <v>147</v>
      </c>
      <c r="F53" s="365">
        <v>0</v>
      </c>
      <c r="G53" s="365">
        <v>0</v>
      </c>
      <c r="H53" s="365" t="s">
        <v>147</v>
      </c>
      <c r="I53" s="365" t="s">
        <v>147</v>
      </c>
      <c r="J53" s="364" t="s">
        <v>147</v>
      </c>
      <c r="K53" s="191" t="s">
        <v>147</v>
      </c>
    </row>
    <row r="54" spans="1:11" ht="12.75">
      <c r="A54" s="41"/>
      <c r="B54" s="191"/>
      <c r="C54" s="191"/>
      <c r="D54" s="191"/>
      <c r="E54" s="191"/>
      <c r="F54" s="365"/>
      <c r="G54" s="365"/>
      <c r="H54" s="365"/>
      <c r="I54" s="365"/>
      <c r="J54" s="364"/>
      <c r="K54" s="191"/>
    </row>
    <row r="55" spans="1:11" ht="12.75">
      <c r="A55" s="41" t="s">
        <v>232</v>
      </c>
      <c r="B55" s="191" t="s">
        <v>148</v>
      </c>
      <c r="C55" s="191" t="s">
        <v>148</v>
      </c>
      <c r="D55" s="191">
        <v>56</v>
      </c>
      <c r="E55" s="191">
        <v>32</v>
      </c>
      <c r="F55" s="365">
        <v>29</v>
      </c>
      <c r="G55" s="365">
        <v>18</v>
      </c>
      <c r="H55" s="365">
        <v>140</v>
      </c>
      <c r="I55" s="365">
        <v>23</v>
      </c>
      <c r="J55" s="364">
        <v>24</v>
      </c>
      <c r="K55" s="191">
        <v>40</v>
      </c>
    </row>
    <row r="56" spans="1:11" ht="12.75">
      <c r="A56" s="41"/>
      <c r="B56" s="191"/>
      <c r="C56" s="191"/>
      <c r="D56" s="191"/>
      <c r="E56" s="191"/>
      <c r="F56" s="365"/>
      <c r="G56" s="365"/>
      <c r="H56" s="365"/>
      <c r="I56" s="365"/>
      <c r="J56" s="364"/>
      <c r="K56" s="191"/>
    </row>
    <row r="57" spans="1:11" ht="12.75">
      <c r="A57" s="41" t="s">
        <v>233</v>
      </c>
      <c r="B57" s="191" t="s">
        <v>148</v>
      </c>
      <c r="C57" s="191" t="s">
        <v>148</v>
      </c>
      <c r="D57" s="191" t="s">
        <v>147</v>
      </c>
      <c r="E57" s="191" t="s">
        <v>147</v>
      </c>
      <c r="F57" s="365">
        <v>5</v>
      </c>
      <c r="G57" s="365" t="s">
        <v>147</v>
      </c>
      <c r="H57" s="365">
        <v>11</v>
      </c>
      <c r="I57" s="365" t="s">
        <v>147</v>
      </c>
      <c r="J57" s="364">
        <v>0</v>
      </c>
      <c r="K57" s="191" t="s">
        <v>147</v>
      </c>
    </row>
    <row r="58" spans="1:11" ht="12.75">
      <c r="A58" s="41"/>
      <c r="B58" s="191"/>
      <c r="C58" s="191"/>
      <c r="D58" s="191"/>
      <c r="E58" s="191"/>
      <c r="F58" s="365"/>
      <c r="G58" s="365"/>
      <c r="H58" s="365"/>
      <c r="I58" s="365"/>
      <c r="J58" s="364"/>
      <c r="K58" s="191"/>
    </row>
    <row r="59" spans="1:11" ht="22.5">
      <c r="A59" s="41" t="s">
        <v>234</v>
      </c>
      <c r="B59" s="191">
        <v>59</v>
      </c>
      <c r="C59" s="191">
        <v>54</v>
      </c>
      <c r="D59" s="191" t="s">
        <v>148</v>
      </c>
      <c r="E59" s="191" t="s">
        <v>148</v>
      </c>
      <c r="F59" s="365" t="s">
        <v>148</v>
      </c>
      <c r="G59" s="365" t="s">
        <v>148</v>
      </c>
      <c r="H59" s="374" t="s">
        <v>148</v>
      </c>
      <c r="I59" s="374" t="s">
        <v>148</v>
      </c>
      <c r="J59" s="385" t="s">
        <v>148</v>
      </c>
      <c r="K59" s="366" t="s">
        <v>148</v>
      </c>
    </row>
    <row r="60" spans="1:11" ht="12.75">
      <c r="A60" s="41"/>
      <c r="B60" s="191"/>
      <c r="C60" s="191"/>
      <c r="D60" s="191"/>
      <c r="E60" s="191"/>
      <c r="F60" s="365"/>
      <c r="G60" s="365"/>
      <c r="H60" s="365"/>
      <c r="I60" s="365"/>
      <c r="J60" s="364"/>
      <c r="K60" s="191"/>
    </row>
    <row r="61" spans="1:11" ht="22.5">
      <c r="A61" s="41" t="s">
        <v>23</v>
      </c>
      <c r="B61" s="191">
        <v>760</v>
      </c>
      <c r="C61" s="191">
        <v>640</v>
      </c>
      <c r="D61" s="191">
        <v>1100</v>
      </c>
      <c r="E61" s="191">
        <v>740</v>
      </c>
      <c r="F61" s="365">
        <v>660</v>
      </c>
      <c r="G61" s="365">
        <v>860</v>
      </c>
      <c r="H61" s="365">
        <v>3400</v>
      </c>
      <c r="I61" s="365">
        <v>980</v>
      </c>
      <c r="J61" s="364">
        <v>850</v>
      </c>
      <c r="K61" s="191">
        <v>640</v>
      </c>
    </row>
    <row r="62" spans="1:11" ht="12.75">
      <c r="A62" s="41"/>
      <c r="B62" s="191"/>
      <c r="C62" s="191"/>
      <c r="D62" s="191"/>
      <c r="E62" s="191"/>
      <c r="F62" s="365"/>
      <c r="G62" s="365"/>
      <c r="H62" s="365"/>
      <c r="I62" s="365"/>
      <c r="J62" s="364"/>
      <c r="K62" s="191"/>
    </row>
    <row r="63" spans="1:11" ht="12.75">
      <c r="A63" s="41" t="s">
        <v>239</v>
      </c>
      <c r="B63" s="191" t="s">
        <v>148</v>
      </c>
      <c r="C63" s="191" t="s">
        <v>148</v>
      </c>
      <c r="D63" s="191">
        <v>1700</v>
      </c>
      <c r="E63" s="191">
        <v>3000</v>
      </c>
      <c r="F63" s="365">
        <v>2600</v>
      </c>
      <c r="G63" s="365">
        <v>3100</v>
      </c>
      <c r="H63" s="365">
        <v>10400</v>
      </c>
      <c r="I63" s="365">
        <v>2300</v>
      </c>
      <c r="J63" s="364">
        <v>2300</v>
      </c>
      <c r="K63" s="191">
        <v>1900</v>
      </c>
    </row>
    <row r="64" spans="1:11" ht="12.75">
      <c r="A64" s="41"/>
      <c r="B64" s="191"/>
      <c r="C64" s="191"/>
      <c r="D64" s="191"/>
      <c r="E64" s="191"/>
      <c r="F64" s="365"/>
      <c r="G64" s="365"/>
      <c r="H64" s="392"/>
      <c r="I64" s="392"/>
      <c r="J64" s="364"/>
      <c r="K64" s="191"/>
    </row>
    <row r="65" spans="1:11" ht="12.75">
      <c r="A65" s="41" t="s">
        <v>24</v>
      </c>
      <c r="B65" s="191">
        <v>170</v>
      </c>
      <c r="C65" s="191">
        <v>230</v>
      </c>
      <c r="D65" s="191">
        <v>220</v>
      </c>
      <c r="E65" s="191">
        <v>160</v>
      </c>
      <c r="F65" s="365">
        <v>140</v>
      </c>
      <c r="G65" s="365">
        <v>130</v>
      </c>
      <c r="H65" s="365">
        <v>640</v>
      </c>
      <c r="I65" s="365">
        <v>140</v>
      </c>
      <c r="J65" s="364">
        <v>130</v>
      </c>
      <c r="K65" s="191">
        <v>140</v>
      </c>
    </row>
    <row r="66" spans="1:11" ht="12.75">
      <c r="A66" s="41"/>
      <c r="B66" s="191"/>
      <c r="C66" s="191"/>
      <c r="D66" s="191"/>
      <c r="E66" s="191"/>
      <c r="F66" s="365"/>
      <c r="G66" s="365"/>
      <c r="H66" s="365"/>
      <c r="I66" s="365"/>
      <c r="J66" s="364"/>
      <c r="K66" s="191"/>
    </row>
    <row r="67" spans="1:11" ht="22.5">
      <c r="A67" s="41" t="s">
        <v>259</v>
      </c>
      <c r="B67" s="191">
        <v>1300</v>
      </c>
      <c r="C67" s="191">
        <v>1100</v>
      </c>
      <c r="D67" s="191">
        <v>930</v>
      </c>
      <c r="E67" s="191">
        <v>1100</v>
      </c>
      <c r="F67" s="365">
        <v>780</v>
      </c>
      <c r="G67" s="365">
        <v>900</v>
      </c>
      <c r="H67" s="365">
        <v>3700</v>
      </c>
      <c r="I67" s="365">
        <v>1100</v>
      </c>
      <c r="J67" s="364">
        <v>1100</v>
      </c>
      <c r="K67" s="191">
        <v>1000</v>
      </c>
    </row>
    <row r="68" spans="1:11" ht="12.75">
      <c r="A68" s="41"/>
      <c r="B68" s="191"/>
      <c r="C68" s="191"/>
      <c r="D68" s="191"/>
      <c r="E68" s="191"/>
      <c r="F68" s="365"/>
      <c r="G68" s="365"/>
      <c r="H68" s="365"/>
      <c r="I68" s="365"/>
      <c r="J68" s="364"/>
      <c r="K68" s="191"/>
    </row>
    <row r="69" spans="1:11" ht="12.75">
      <c r="A69" s="41" t="s">
        <v>238</v>
      </c>
      <c r="B69" s="191">
        <v>890</v>
      </c>
      <c r="C69" s="191">
        <v>850</v>
      </c>
      <c r="D69" s="366" t="s">
        <v>148</v>
      </c>
      <c r="E69" s="366" t="s">
        <v>148</v>
      </c>
      <c r="F69" s="374" t="s">
        <v>148</v>
      </c>
      <c r="G69" s="365" t="s">
        <v>148</v>
      </c>
      <c r="H69" s="374" t="s">
        <v>148</v>
      </c>
      <c r="I69" s="374" t="s">
        <v>148</v>
      </c>
      <c r="J69" s="364" t="s">
        <v>148</v>
      </c>
      <c r="K69" s="191" t="s">
        <v>148</v>
      </c>
    </row>
    <row r="70" spans="1:11" ht="12.75">
      <c r="A70" s="41"/>
      <c r="B70" s="191"/>
      <c r="C70" s="191"/>
      <c r="D70" s="191"/>
      <c r="E70" s="191"/>
      <c r="F70" s="365"/>
      <c r="G70" s="365"/>
      <c r="H70" s="365"/>
      <c r="I70" s="365"/>
      <c r="J70" s="364"/>
      <c r="K70" s="191"/>
    </row>
    <row r="71" spans="1:11" ht="22.5">
      <c r="A71" s="41" t="s">
        <v>123</v>
      </c>
      <c r="B71" s="191">
        <v>670</v>
      </c>
      <c r="C71" s="191">
        <v>660</v>
      </c>
      <c r="D71" s="191">
        <v>640</v>
      </c>
      <c r="E71" s="191">
        <v>790</v>
      </c>
      <c r="F71" s="365">
        <v>580</v>
      </c>
      <c r="G71" s="365">
        <v>560</v>
      </c>
      <c r="H71" s="365">
        <v>2600</v>
      </c>
      <c r="I71" s="365">
        <v>670</v>
      </c>
      <c r="J71" s="364">
        <v>550</v>
      </c>
      <c r="K71" s="191">
        <v>500</v>
      </c>
    </row>
    <row r="72" spans="1:11" ht="12.75">
      <c r="A72" s="375"/>
      <c r="B72" s="188"/>
      <c r="C72" s="188"/>
      <c r="D72" s="188"/>
      <c r="E72" s="188"/>
      <c r="F72" s="188"/>
      <c r="G72" s="376"/>
      <c r="H72" s="376"/>
      <c r="I72" s="376"/>
      <c r="J72" s="189"/>
      <c r="K72" s="188"/>
    </row>
    <row r="73" spans="1:11" ht="12.75">
      <c r="A73" s="266"/>
      <c r="H73" s="135"/>
      <c r="I73" s="135"/>
      <c r="K73" s="135" t="s">
        <v>186</v>
      </c>
    </row>
    <row r="74" ht="12.75">
      <c r="A74" s="27" t="s">
        <v>100</v>
      </c>
    </row>
    <row r="75" ht="12.75">
      <c r="A75" s="29" t="s">
        <v>25</v>
      </c>
    </row>
    <row r="76" ht="12.75">
      <c r="A76" s="29" t="s">
        <v>26</v>
      </c>
    </row>
    <row r="77" ht="12.75">
      <c r="A77" s="296" t="s">
        <v>200</v>
      </c>
    </row>
    <row r="78" ht="12.75">
      <c r="A78" s="391" t="s">
        <v>295</v>
      </c>
    </row>
    <row r="80" ht="12.75">
      <c r="A80" s="347" t="s">
        <v>229</v>
      </c>
    </row>
    <row r="81" ht="12.75">
      <c r="A81" s="102" t="s">
        <v>235</v>
      </c>
    </row>
    <row r="82" ht="12.75">
      <c r="A82" s="348" t="s">
        <v>296</v>
      </c>
    </row>
    <row r="83" ht="12.75">
      <c r="A83" s="174" t="s">
        <v>322</v>
      </c>
    </row>
    <row r="84" ht="12.75">
      <c r="A84" s="102" t="s">
        <v>262</v>
      </c>
    </row>
    <row r="86" ht="12.75">
      <c r="A86" s="349"/>
    </row>
    <row r="87" ht="12.75">
      <c r="A87" s="349"/>
    </row>
  </sheetData>
  <sheetProtection/>
  <protectedRanges>
    <protectedRange sqref="I3 K2 K73 J74:J65536 B1:B90 B92:B65536 J4:K7 J9:K58 J1 J60:K72 C1:C65536 L7" name="Range1"/>
  </protectedRanges>
  <mergeCells count="2">
    <mergeCell ref="D3:H3"/>
    <mergeCell ref="I3:K3"/>
  </mergeCells>
  <printOptions/>
  <pageMargins left="0.89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19" max="19" width="8.57421875" style="0" customWidth="1"/>
    <col min="20" max="20" width="2.7109375" style="0" customWidth="1"/>
  </cols>
  <sheetData>
    <row r="1" ht="15">
      <c r="A1" s="1" t="s">
        <v>176</v>
      </c>
    </row>
    <row r="2" spans="1:21" ht="12.75">
      <c r="A2" s="2"/>
      <c r="S2" s="3" t="s">
        <v>0</v>
      </c>
      <c r="U2" s="3"/>
    </row>
    <row r="3" spans="1:21" ht="12.75">
      <c r="A3" s="4"/>
      <c r="B3" s="504" t="s">
        <v>146</v>
      </c>
      <c r="C3" s="505"/>
      <c r="D3" s="505"/>
      <c r="E3" s="505"/>
      <c r="F3" s="505"/>
      <c r="G3" s="519"/>
      <c r="H3" s="504" t="s">
        <v>32</v>
      </c>
      <c r="I3" s="505"/>
      <c r="J3" s="505"/>
      <c r="K3" s="505"/>
      <c r="L3" s="505"/>
      <c r="M3" s="519"/>
      <c r="N3" s="504" t="s">
        <v>145</v>
      </c>
      <c r="O3" s="505"/>
      <c r="P3" s="505"/>
      <c r="Q3" s="505"/>
      <c r="R3" s="505"/>
      <c r="S3" s="499"/>
      <c r="T3" s="219"/>
      <c r="U3" s="220"/>
    </row>
    <row r="4" spans="1:21" ht="12.75">
      <c r="A4" s="5"/>
      <c r="B4" s="507" t="s">
        <v>1</v>
      </c>
      <c r="C4" s="548"/>
      <c r="D4" s="548"/>
      <c r="E4" s="548"/>
      <c r="F4" s="548"/>
      <c r="G4" s="519"/>
      <c r="H4" s="507" t="s">
        <v>1</v>
      </c>
      <c r="I4" s="548"/>
      <c r="J4" s="548"/>
      <c r="K4" s="548"/>
      <c r="L4" s="548"/>
      <c r="M4" s="519"/>
      <c r="N4" s="507" t="s">
        <v>294</v>
      </c>
      <c r="O4" s="548"/>
      <c r="P4" s="548"/>
      <c r="Q4" s="548"/>
      <c r="R4" s="548"/>
      <c r="S4" s="499"/>
      <c r="T4" s="18"/>
      <c r="U4" s="221"/>
    </row>
    <row r="5" spans="1:21" ht="12.75" customHeight="1">
      <c r="A5" s="5"/>
      <c r="B5" s="545" t="s">
        <v>177</v>
      </c>
      <c r="C5" s="546"/>
      <c r="D5" s="545" t="s">
        <v>178</v>
      </c>
      <c r="E5" s="546"/>
      <c r="F5" s="545" t="s">
        <v>179</v>
      </c>
      <c r="G5" s="547"/>
      <c r="H5" s="545" t="s">
        <v>177</v>
      </c>
      <c r="I5" s="546"/>
      <c r="J5" s="545" t="s">
        <v>178</v>
      </c>
      <c r="K5" s="546"/>
      <c r="L5" s="545" t="s">
        <v>179</v>
      </c>
      <c r="M5" s="547"/>
      <c r="N5" s="545" t="s">
        <v>177</v>
      </c>
      <c r="O5" s="546"/>
      <c r="P5" s="545" t="s">
        <v>178</v>
      </c>
      <c r="Q5" s="546"/>
      <c r="R5" s="545" t="s">
        <v>179</v>
      </c>
      <c r="S5" s="547"/>
      <c r="T5" s="203"/>
      <c r="U5" s="203"/>
    </row>
    <row r="6" spans="1:21" ht="12.75">
      <c r="A6" s="10"/>
      <c r="B6" s="222" t="s">
        <v>198</v>
      </c>
      <c r="C6" s="295" t="s">
        <v>199</v>
      </c>
      <c r="D6" s="222" t="s">
        <v>198</v>
      </c>
      <c r="E6" s="67" t="s">
        <v>199</v>
      </c>
      <c r="F6" s="222" t="s">
        <v>198</v>
      </c>
      <c r="G6" s="61" t="s">
        <v>199</v>
      </c>
      <c r="H6" s="222" t="s">
        <v>198</v>
      </c>
      <c r="I6" s="295" t="s">
        <v>199</v>
      </c>
      <c r="J6" s="222" t="s">
        <v>198</v>
      </c>
      <c r="K6" s="67" t="s">
        <v>199</v>
      </c>
      <c r="L6" s="222" t="s">
        <v>198</v>
      </c>
      <c r="M6" s="61" t="s">
        <v>199</v>
      </c>
      <c r="N6" s="222" t="s">
        <v>198</v>
      </c>
      <c r="O6" s="295" t="s">
        <v>199</v>
      </c>
      <c r="P6" s="222" t="s">
        <v>198</v>
      </c>
      <c r="Q6" s="67" t="s">
        <v>199</v>
      </c>
      <c r="R6" s="222" t="s">
        <v>198</v>
      </c>
      <c r="S6" s="61" t="s">
        <v>199</v>
      </c>
      <c r="T6" s="223"/>
      <c r="U6" s="221"/>
    </row>
    <row r="7" spans="1:21" ht="22.5">
      <c r="A7" s="129" t="s">
        <v>135</v>
      </c>
      <c r="B7" s="224">
        <v>15500</v>
      </c>
      <c r="C7" s="302">
        <v>0.38</v>
      </c>
      <c r="D7" s="224">
        <v>22900</v>
      </c>
      <c r="E7" s="302">
        <v>0.55</v>
      </c>
      <c r="F7" s="224">
        <v>2800</v>
      </c>
      <c r="G7" s="302">
        <v>0.07</v>
      </c>
      <c r="H7" s="224">
        <v>18900</v>
      </c>
      <c r="I7" s="287">
        <f aca="true" t="shared" si="0" ref="I7:I12">H7/(H7+J7+L7)</f>
        <v>0.37425742574257426</v>
      </c>
      <c r="J7" s="224">
        <v>27200</v>
      </c>
      <c r="K7" s="287">
        <v>0.54</v>
      </c>
      <c r="L7" s="433">
        <v>4400</v>
      </c>
      <c r="M7" s="287">
        <f aca="true" t="shared" si="1" ref="M7:M12">L7/(H7+J7+L7)</f>
        <v>0.08712871287128712</v>
      </c>
      <c r="N7" s="433">
        <v>14800</v>
      </c>
      <c r="O7" s="287">
        <v>0.39</v>
      </c>
      <c r="P7" s="433">
        <v>15700</v>
      </c>
      <c r="Q7" s="287">
        <v>0.42</v>
      </c>
      <c r="R7" s="433">
        <v>7300</v>
      </c>
      <c r="S7" s="287">
        <v>0.19</v>
      </c>
      <c r="T7" s="136"/>
      <c r="U7" s="15"/>
    </row>
    <row r="8" spans="1:21" ht="12.75">
      <c r="A8" s="19" t="s">
        <v>5</v>
      </c>
      <c r="B8" s="36">
        <v>750</v>
      </c>
      <c r="C8" s="299">
        <v>0.25</v>
      </c>
      <c r="D8" s="15">
        <v>2000</v>
      </c>
      <c r="E8" s="299">
        <v>0.67</v>
      </c>
      <c r="F8" s="15">
        <v>220</v>
      </c>
      <c r="G8" s="299">
        <v>0.07</v>
      </c>
      <c r="H8" s="15">
        <v>1400</v>
      </c>
      <c r="I8" s="436">
        <f t="shared" si="0"/>
        <v>0.3010752688172043</v>
      </c>
      <c r="J8" s="434">
        <v>3000</v>
      </c>
      <c r="K8" s="283">
        <v>0.65</v>
      </c>
      <c r="L8" s="434">
        <v>250</v>
      </c>
      <c r="M8" s="283">
        <f t="shared" si="1"/>
        <v>0.053763440860215055</v>
      </c>
      <c r="N8" s="434">
        <v>1000</v>
      </c>
      <c r="O8" s="283">
        <v>0.27</v>
      </c>
      <c r="P8" s="434">
        <v>2600</v>
      </c>
      <c r="Q8" s="283">
        <v>0.66</v>
      </c>
      <c r="R8" s="434">
        <v>280</v>
      </c>
      <c r="S8" s="283">
        <v>0.07</v>
      </c>
      <c r="T8" s="225"/>
      <c r="U8" s="15"/>
    </row>
    <row r="9" spans="1:21" ht="12.75">
      <c r="A9" s="19" t="s">
        <v>6</v>
      </c>
      <c r="B9" s="36">
        <v>1700</v>
      </c>
      <c r="C9" s="300">
        <v>0.4</v>
      </c>
      <c r="D9" s="15">
        <v>2200</v>
      </c>
      <c r="E9" s="300">
        <v>0.51</v>
      </c>
      <c r="F9" s="15">
        <v>390</v>
      </c>
      <c r="G9" s="300">
        <v>0.09</v>
      </c>
      <c r="H9" s="15">
        <v>4100</v>
      </c>
      <c r="I9" s="437">
        <f t="shared" si="0"/>
        <v>0.4728950403690888</v>
      </c>
      <c r="J9" s="434">
        <v>3900</v>
      </c>
      <c r="K9" s="285">
        <v>0.45</v>
      </c>
      <c r="L9" s="434">
        <v>670</v>
      </c>
      <c r="M9" s="285">
        <f t="shared" si="1"/>
        <v>0.07727797001153403</v>
      </c>
      <c r="N9" s="434">
        <v>5800</v>
      </c>
      <c r="O9" s="285">
        <v>0.54</v>
      </c>
      <c r="P9" s="434">
        <v>4000</v>
      </c>
      <c r="Q9" s="285">
        <v>0.37</v>
      </c>
      <c r="R9" s="434">
        <v>1000</v>
      </c>
      <c r="S9" s="285">
        <v>0.09</v>
      </c>
      <c r="T9" s="136"/>
      <c r="U9" s="15"/>
    </row>
    <row r="10" spans="1:21" ht="12.75">
      <c r="A10" s="19" t="s">
        <v>7</v>
      </c>
      <c r="B10" s="36">
        <v>6600</v>
      </c>
      <c r="C10" s="300">
        <v>0.34</v>
      </c>
      <c r="D10" s="15">
        <v>11400</v>
      </c>
      <c r="E10" s="300">
        <v>0.59</v>
      </c>
      <c r="F10" s="15">
        <v>1400</v>
      </c>
      <c r="G10" s="300">
        <v>0.07</v>
      </c>
      <c r="H10" s="15">
        <v>6500</v>
      </c>
      <c r="I10" s="437">
        <f t="shared" si="0"/>
        <v>0.32663316582914576</v>
      </c>
      <c r="J10" s="434">
        <v>11700</v>
      </c>
      <c r="K10" s="285">
        <v>0.59</v>
      </c>
      <c r="L10" s="434">
        <v>1700</v>
      </c>
      <c r="M10" s="285">
        <v>0.08</v>
      </c>
      <c r="N10" s="434">
        <v>3000</v>
      </c>
      <c r="O10" s="285">
        <v>0.36</v>
      </c>
      <c r="P10" s="434">
        <v>3000</v>
      </c>
      <c r="Q10" s="285">
        <v>0.36</v>
      </c>
      <c r="R10" s="434">
        <v>2300</v>
      </c>
      <c r="S10" s="285">
        <v>0.28</v>
      </c>
      <c r="T10" s="136"/>
      <c r="U10" s="15"/>
    </row>
    <row r="11" spans="1:21" ht="12.75">
      <c r="A11" s="19" t="s">
        <v>8</v>
      </c>
      <c r="B11" s="36">
        <v>6400</v>
      </c>
      <c r="C11" s="300">
        <v>0.44</v>
      </c>
      <c r="D11" s="15">
        <v>7200</v>
      </c>
      <c r="E11" s="300">
        <v>0.5</v>
      </c>
      <c r="F11" s="15">
        <v>840</v>
      </c>
      <c r="G11" s="300">
        <v>0.06</v>
      </c>
      <c r="H11" s="15">
        <v>6900</v>
      </c>
      <c r="I11" s="437">
        <v>0.41</v>
      </c>
      <c r="J11" s="434">
        <v>8400</v>
      </c>
      <c r="K11" s="285">
        <v>0.49</v>
      </c>
      <c r="L11" s="434">
        <v>1800</v>
      </c>
      <c r="M11" s="285">
        <v>0.1</v>
      </c>
      <c r="N11" s="434">
        <v>4900</v>
      </c>
      <c r="O11" s="285">
        <v>0.34</v>
      </c>
      <c r="P11" s="434">
        <v>6100</v>
      </c>
      <c r="Q11" s="285">
        <v>0.42</v>
      </c>
      <c r="R11" s="434">
        <v>3600</v>
      </c>
      <c r="S11" s="285">
        <v>0.25</v>
      </c>
      <c r="T11" s="136"/>
      <c r="U11" s="15"/>
    </row>
    <row r="12" spans="1:21" ht="12.75" customHeight="1">
      <c r="A12" s="128" t="s">
        <v>139</v>
      </c>
      <c r="B12" s="40">
        <v>26</v>
      </c>
      <c r="C12" s="301">
        <v>0.36</v>
      </c>
      <c r="D12" s="286">
        <v>43</v>
      </c>
      <c r="E12" s="301">
        <v>0.6</v>
      </c>
      <c r="F12" s="470" t="s">
        <v>147</v>
      </c>
      <c r="G12" s="471" t="s">
        <v>147</v>
      </c>
      <c r="H12" s="286">
        <v>38</v>
      </c>
      <c r="I12" s="438">
        <f t="shared" si="0"/>
        <v>0.19</v>
      </c>
      <c r="J12" s="435">
        <v>140</v>
      </c>
      <c r="K12" s="284">
        <v>0.71</v>
      </c>
      <c r="L12" s="435">
        <f>0+22</f>
        <v>22</v>
      </c>
      <c r="M12" s="284">
        <f t="shared" si="1"/>
        <v>0.11</v>
      </c>
      <c r="N12" s="435">
        <f>0+50</f>
        <v>50</v>
      </c>
      <c r="O12" s="284">
        <v>0.21</v>
      </c>
      <c r="P12" s="435">
        <v>160</v>
      </c>
      <c r="Q12" s="284">
        <v>0.7</v>
      </c>
      <c r="R12" s="435">
        <f>0+21</f>
        <v>21</v>
      </c>
      <c r="S12" s="284">
        <v>0.09</v>
      </c>
      <c r="T12" s="136"/>
      <c r="U12" s="15"/>
    </row>
    <row r="13" spans="18:20" ht="12.75">
      <c r="R13" s="3"/>
      <c r="S13" s="3" t="s">
        <v>140</v>
      </c>
      <c r="T13" s="3"/>
    </row>
    <row r="14" ht="12.75">
      <c r="A14" s="27" t="s">
        <v>100</v>
      </c>
    </row>
    <row r="15" ht="12.75">
      <c r="A15" s="29" t="s">
        <v>25</v>
      </c>
    </row>
    <row r="16" ht="12.75">
      <c r="A16" s="29" t="s">
        <v>26</v>
      </c>
    </row>
    <row r="17" ht="12.75">
      <c r="A17" s="296" t="s">
        <v>200</v>
      </c>
    </row>
    <row r="18" ht="12.75">
      <c r="A18" s="391" t="s">
        <v>295</v>
      </c>
    </row>
    <row r="19" ht="12.75">
      <c r="A19" s="296"/>
    </row>
    <row r="20" ht="12.75">
      <c r="A20" s="2" t="s">
        <v>189</v>
      </c>
    </row>
  </sheetData>
  <sheetProtection/>
  <mergeCells count="15">
    <mergeCell ref="N5:O5"/>
    <mergeCell ref="H4:M4"/>
    <mergeCell ref="H5:I5"/>
    <mergeCell ref="J5:K5"/>
    <mergeCell ref="L5:M5"/>
    <mergeCell ref="B5:C5"/>
    <mergeCell ref="D5:E5"/>
    <mergeCell ref="F5:G5"/>
    <mergeCell ref="N3:S3"/>
    <mergeCell ref="N4:S4"/>
    <mergeCell ref="P5:Q5"/>
    <mergeCell ref="R5:S5"/>
    <mergeCell ref="B3:G3"/>
    <mergeCell ref="B4:G4"/>
    <mergeCell ref="H3:M3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P1822"/>
  <sheetViews>
    <sheetView zoomScaleSheetLayoutView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29.7109375" style="2" customWidth="1"/>
    <col min="2" max="2" width="9.28125" style="0" bestFit="1" customWidth="1"/>
    <col min="3" max="3" width="10.00390625" style="0" customWidth="1"/>
    <col min="4" max="4" width="11.28125" style="0" bestFit="1" customWidth="1"/>
    <col min="5" max="6" width="11.140625" style="0" bestFit="1" customWidth="1"/>
    <col min="7" max="8" width="11.28125" style="0" bestFit="1" customWidth="1"/>
    <col min="9" max="9" width="11.28125" style="0" customWidth="1"/>
    <col min="10" max="10" width="11.28125" style="0" bestFit="1" customWidth="1"/>
  </cols>
  <sheetData>
    <row r="1" ht="18">
      <c r="A1" s="1" t="s">
        <v>187</v>
      </c>
    </row>
    <row r="2" ht="12.75">
      <c r="K2" s="3" t="s">
        <v>0</v>
      </c>
    </row>
    <row r="3" spans="1:11" ht="12.75">
      <c r="A3" s="4"/>
      <c r="B3" s="127" t="s">
        <v>31</v>
      </c>
      <c r="C3" s="127" t="s">
        <v>146</v>
      </c>
      <c r="D3" s="504" t="s">
        <v>32</v>
      </c>
      <c r="E3" s="505"/>
      <c r="F3" s="505"/>
      <c r="G3" s="505"/>
      <c r="H3" s="499"/>
      <c r="I3" s="504" t="s">
        <v>291</v>
      </c>
      <c r="J3" s="506"/>
      <c r="K3" s="499"/>
    </row>
    <row r="4" spans="1:11" ht="12.75">
      <c r="A4" s="5"/>
      <c r="B4" s="6"/>
      <c r="C4" s="6"/>
      <c r="D4" s="31"/>
      <c r="E4" s="85"/>
      <c r="F4" s="7"/>
      <c r="G4" s="7"/>
      <c r="H4" s="7"/>
      <c r="I4" s="7"/>
      <c r="J4" s="6"/>
      <c r="K4" s="85"/>
    </row>
    <row r="5" spans="1:11" ht="12.75">
      <c r="A5" s="5"/>
      <c r="B5" s="8" t="s">
        <v>1</v>
      </c>
      <c r="C5" s="8" t="s">
        <v>1</v>
      </c>
      <c r="D5" s="62" t="s">
        <v>2</v>
      </c>
      <c r="E5" s="8" t="s">
        <v>3</v>
      </c>
      <c r="F5" s="9" t="s">
        <v>1</v>
      </c>
      <c r="G5" s="9" t="s">
        <v>28</v>
      </c>
      <c r="H5" s="9" t="s">
        <v>32</v>
      </c>
      <c r="I5" s="9" t="s">
        <v>312</v>
      </c>
      <c r="J5" s="8" t="s">
        <v>313</v>
      </c>
      <c r="K5" s="8" t="s">
        <v>311</v>
      </c>
    </row>
    <row r="6" spans="1:13" s="13" customFormat="1" ht="12.75">
      <c r="A6" s="10"/>
      <c r="B6" s="11"/>
      <c r="C6" s="11"/>
      <c r="D6" s="11"/>
      <c r="E6" s="33"/>
      <c r="F6" s="12"/>
      <c r="G6" s="80"/>
      <c r="H6" s="12" t="s">
        <v>4</v>
      </c>
      <c r="I6" s="126"/>
      <c r="J6" s="32"/>
      <c r="K6" s="11"/>
      <c r="L6" s="18"/>
      <c r="M6" s="18"/>
    </row>
    <row r="7" spans="1:13" ht="12.75">
      <c r="A7" s="14" t="s">
        <v>249</v>
      </c>
      <c r="B7" s="200">
        <v>336700</v>
      </c>
      <c r="C7" s="200">
        <v>433000</v>
      </c>
      <c r="D7" s="200">
        <v>484200</v>
      </c>
      <c r="E7" s="175">
        <v>524900</v>
      </c>
      <c r="F7" s="175">
        <v>592000</v>
      </c>
      <c r="G7" s="175">
        <v>628800</v>
      </c>
      <c r="H7" s="175">
        <v>628800</v>
      </c>
      <c r="I7" s="200">
        <v>657600</v>
      </c>
      <c r="J7" s="200">
        <v>706200</v>
      </c>
      <c r="K7" s="200">
        <v>722400</v>
      </c>
      <c r="L7" s="264"/>
      <c r="M7" s="264"/>
    </row>
    <row r="8" spans="1:11" ht="12.75">
      <c r="A8" s="17"/>
      <c r="B8" s="364"/>
      <c r="C8" s="191"/>
      <c r="D8" s="191"/>
      <c r="E8" s="365"/>
      <c r="F8" s="365"/>
      <c r="G8" s="365"/>
      <c r="H8" s="365"/>
      <c r="I8" s="365"/>
      <c r="J8" s="191"/>
      <c r="K8" s="191"/>
    </row>
    <row r="9" spans="1:11" ht="12.75">
      <c r="A9" s="106" t="s">
        <v>194</v>
      </c>
      <c r="B9" s="364">
        <v>67400</v>
      </c>
      <c r="C9" s="191">
        <v>81600</v>
      </c>
      <c r="D9" s="191">
        <v>84400</v>
      </c>
      <c r="E9" s="365">
        <v>74700</v>
      </c>
      <c r="F9" s="365">
        <v>64500</v>
      </c>
      <c r="G9" s="365">
        <v>58000</v>
      </c>
      <c r="H9" s="365">
        <v>58000</v>
      </c>
      <c r="I9" s="365">
        <v>52300</v>
      </c>
      <c r="J9" s="365">
        <v>50300</v>
      </c>
      <c r="K9" s="365">
        <v>45000</v>
      </c>
    </row>
    <row r="10" spans="1:11" ht="12.75">
      <c r="A10" s="233"/>
      <c r="B10" s="364"/>
      <c r="C10" s="191"/>
      <c r="D10" s="191"/>
      <c r="E10" s="365"/>
      <c r="F10" s="365"/>
      <c r="G10" s="365"/>
      <c r="H10" s="365"/>
      <c r="I10" s="365"/>
      <c r="J10" s="365"/>
      <c r="K10" s="365"/>
    </row>
    <row r="11" spans="1:14" ht="12.75">
      <c r="A11" s="109" t="s">
        <v>195</v>
      </c>
      <c r="B11" s="364" t="s">
        <v>156</v>
      </c>
      <c r="C11" s="191" t="s">
        <v>156</v>
      </c>
      <c r="D11" s="191" t="s">
        <v>156</v>
      </c>
      <c r="E11" s="365" t="s">
        <v>156</v>
      </c>
      <c r="F11" s="365" t="s">
        <v>156</v>
      </c>
      <c r="G11" s="365" t="s">
        <v>156</v>
      </c>
      <c r="H11" s="365" t="s">
        <v>156</v>
      </c>
      <c r="I11" s="365" t="s">
        <v>156</v>
      </c>
      <c r="J11" s="365" t="s">
        <v>156</v>
      </c>
      <c r="K11" s="365" t="s">
        <v>156</v>
      </c>
      <c r="L11" s="316"/>
      <c r="M11" s="316"/>
      <c r="N11" s="316"/>
    </row>
    <row r="12" spans="1:14" ht="12.75">
      <c r="A12" s="263"/>
      <c r="B12" s="397"/>
      <c r="C12" s="191"/>
      <c r="D12" s="191"/>
      <c r="E12" s="365"/>
      <c r="F12" s="365"/>
      <c r="G12" s="365"/>
      <c r="H12" s="365"/>
      <c r="I12" s="365"/>
      <c r="J12" s="365"/>
      <c r="K12" s="365"/>
      <c r="L12" s="316"/>
      <c r="M12" s="316"/>
      <c r="N12" s="316"/>
    </row>
    <row r="13" spans="1:14" ht="12.75">
      <c r="A13" s="234" t="s">
        <v>250</v>
      </c>
      <c r="B13" s="381">
        <v>209300</v>
      </c>
      <c r="C13" s="398">
        <v>270400</v>
      </c>
      <c r="D13" s="191">
        <v>306900</v>
      </c>
      <c r="E13" s="365">
        <v>338300</v>
      </c>
      <c r="F13" s="365">
        <v>387500</v>
      </c>
      <c r="G13" s="365">
        <v>404800</v>
      </c>
      <c r="H13" s="365">
        <v>404800</v>
      </c>
      <c r="I13" s="365">
        <v>416600</v>
      </c>
      <c r="J13" s="398">
        <v>442700</v>
      </c>
      <c r="K13" s="398">
        <v>453600</v>
      </c>
      <c r="L13" s="316"/>
      <c r="M13" s="316"/>
      <c r="N13" s="316"/>
    </row>
    <row r="14" spans="1:13" ht="12.75">
      <c r="A14" s="235" t="s">
        <v>9</v>
      </c>
      <c r="B14" s="381">
        <v>22500</v>
      </c>
      <c r="C14" s="398">
        <v>27500</v>
      </c>
      <c r="D14" s="191">
        <v>33100</v>
      </c>
      <c r="E14" s="365">
        <v>35800</v>
      </c>
      <c r="F14" s="191">
        <v>35500</v>
      </c>
      <c r="G14" s="191">
        <v>33800</v>
      </c>
      <c r="H14" s="191">
        <v>33800</v>
      </c>
      <c r="I14" s="365">
        <v>31600</v>
      </c>
      <c r="J14" s="398">
        <v>30500</v>
      </c>
      <c r="K14" s="398">
        <v>31400</v>
      </c>
      <c r="M14" s="28"/>
    </row>
    <row r="15" spans="1:13" ht="12.75">
      <c r="A15" s="235" t="s">
        <v>10</v>
      </c>
      <c r="B15" s="381">
        <v>186800</v>
      </c>
      <c r="C15" s="398">
        <v>242900</v>
      </c>
      <c r="D15" s="191">
        <v>273800</v>
      </c>
      <c r="E15" s="365">
        <v>302500</v>
      </c>
      <c r="F15" s="191">
        <v>352000</v>
      </c>
      <c r="G15" s="191">
        <v>371000</v>
      </c>
      <c r="H15" s="191">
        <v>371000</v>
      </c>
      <c r="I15" s="365">
        <v>385000</v>
      </c>
      <c r="J15" s="398">
        <v>412100</v>
      </c>
      <c r="K15" s="398">
        <v>422200</v>
      </c>
      <c r="M15" s="28"/>
    </row>
    <row r="16" spans="1:11" ht="12.75">
      <c r="A16" s="233"/>
      <c r="B16" s="364"/>
      <c r="C16" s="191"/>
      <c r="D16" s="191"/>
      <c r="E16" s="365"/>
      <c r="F16" s="365"/>
      <c r="G16" s="365"/>
      <c r="H16" s="365"/>
      <c r="I16" s="365"/>
      <c r="J16" s="365"/>
      <c r="K16" s="365"/>
    </row>
    <row r="17" spans="1:11" ht="12.75">
      <c r="A17" s="234" t="s">
        <v>30</v>
      </c>
      <c r="B17" s="364">
        <v>42300</v>
      </c>
      <c r="C17" s="191">
        <v>64100</v>
      </c>
      <c r="D17" s="191">
        <v>68500</v>
      </c>
      <c r="E17" s="365">
        <v>85400</v>
      </c>
      <c r="F17" s="365">
        <v>112600</v>
      </c>
      <c r="G17" s="365">
        <v>138800</v>
      </c>
      <c r="H17" s="365">
        <v>138800</v>
      </c>
      <c r="I17" s="365">
        <v>158400</v>
      </c>
      <c r="J17" s="365">
        <v>182600</v>
      </c>
      <c r="K17" s="365">
        <v>193400</v>
      </c>
    </row>
    <row r="18" spans="1:11" ht="12.75">
      <c r="A18" s="233"/>
      <c r="B18" s="364"/>
      <c r="C18" s="191"/>
      <c r="D18" s="191"/>
      <c r="E18" s="365"/>
      <c r="F18" s="365"/>
      <c r="G18" s="365"/>
      <c r="H18" s="365"/>
      <c r="I18" s="365"/>
      <c r="J18" s="365"/>
      <c r="K18" s="365"/>
    </row>
    <row r="19" spans="1:11" ht="12.75">
      <c r="A19" s="236" t="s">
        <v>11</v>
      </c>
      <c r="B19" s="364">
        <v>2700</v>
      </c>
      <c r="C19" s="191">
        <v>1700</v>
      </c>
      <c r="D19" s="191">
        <v>1500</v>
      </c>
      <c r="E19" s="365">
        <v>1300</v>
      </c>
      <c r="F19" s="365">
        <v>1200</v>
      </c>
      <c r="G19" s="365">
        <v>1500</v>
      </c>
      <c r="H19" s="365">
        <v>1500</v>
      </c>
      <c r="I19" s="365">
        <v>1400</v>
      </c>
      <c r="J19" s="365">
        <v>1400</v>
      </c>
      <c r="K19" s="365">
        <v>1300</v>
      </c>
    </row>
    <row r="20" spans="1:11" ht="12.75">
      <c r="A20" s="237"/>
      <c r="B20" s="364"/>
      <c r="C20" s="191"/>
      <c r="D20" s="191"/>
      <c r="E20" s="365"/>
      <c r="F20" s="365"/>
      <c r="G20" s="365"/>
      <c r="H20" s="365"/>
      <c r="I20" s="365"/>
      <c r="J20" s="365"/>
      <c r="K20" s="365"/>
    </row>
    <row r="21" spans="1:11" ht="12.75">
      <c r="A21" s="236" t="s">
        <v>12</v>
      </c>
      <c r="B21" s="364">
        <v>98</v>
      </c>
      <c r="C21" s="191">
        <v>46</v>
      </c>
      <c r="D21" s="191">
        <v>97</v>
      </c>
      <c r="E21" s="365">
        <v>49</v>
      </c>
      <c r="F21" s="365">
        <v>120</v>
      </c>
      <c r="G21" s="365">
        <v>320</v>
      </c>
      <c r="H21" s="365">
        <v>320</v>
      </c>
      <c r="I21" s="365">
        <v>270</v>
      </c>
      <c r="J21" s="365">
        <v>230</v>
      </c>
      <c r="K21" s="365">
        <v>160</v>
      </c>
    </row>
    <row r="22" spans="1:11" ht="12.75">
      <c r="A22" s="237"/>
      <c r="B22" s="364"/>
      <c r="C22" s="191"/>
      <c r="D22" s="191"/>
      <c r="E22" s="365"/>
      <c r="F22" s="365"/>
      <c r="G22" s="365"/>
      <c r="H22" s="365"/>
      <c r="I22" s="365"/>
      <c r="J22" s="365"/>
      <c r="K22" s="365"/>
    </row>
    <row r="23" spans="1:11" ht="12.75">
      <c r="A23" s="234" t="s">
        <v>13</v>
      </c>
      <c r="B23" s="364">
        <v>160</v>
      </c>
      <c r="C23" s="191">
        <v>110</v>
      </c>
      <c r="D23" s="191">
        <v>110</v>
      </c>
      <c r="E23" s="365">
        <v>140</v>
      </c>
      <c r="F23" s="365">
        <v>140</v>
      </c>
      <c r="G23" s="365">
        <v>110</v>
      </c>
      <c r="H23" s="365">
        <v>110</v>
      </c>
      <c r="I23" s="365">
        <v>120</v>
      </c>
      <c r="J23" s="365">
        <v>110</v>
      </c>
      <c r="K23" s="365">
        <v>58</v>
      </c>
    </row>
    <row r="24" spans="1:11" ht="12.75">
      <c r="A24" s="238"/>
      <c r="B24" s="364"/>
      <c r="C24" s="191"/>
      <c r="D24" s="191"/>
      <c r="E24" s="365"/>
      <c r="F24" s="365"/>
      <c r="G24" s="365"/>
      <c r="H24" s="365"/>
      <c r="I24" s="365"/>
      <c r="J24" s="365"/>
      <c r="K24" s="365"/>
    </row>
    <row r="25" spans="1:11" ht="12.75">
      <c r="A25" s="234" t="s">
        <v>113</v>
      </c>
      <c r="B25" s="364" t="s">
        <v>148</v>
      </c>
      <c r="C25" s="191" t="s">
        <v>147</v>
      </c>
      <c r="D25" s="191" t="s">
        <v>147</v>
      </c>
      <c r="E25" s="365" t="s">
        <v>147</v>
      </c>
      <c r="F25" s="365" t="s">
        <v>147</v>
      </c>
      <c r="G25" s="365">
        <v>0</v>
      </c>
      <c r="H25" s="365">
        <v>0</v>
      </c>
      <c r="I25" s="365">
        <v>0</v>
      </c>
      <c r="J25" s="365" t="s">
        <v>147</v>
      </c>
      <c r="K25" s="365" t="s">
        <v>147</v>
      </c>
    </row>
    <row r="26" spans="1:11" ht="12.75">
      <c r="A26" s="237"/>
      <c r="B26" s="364"/>
      <c r="C26" s="191"/>
      <c r="D26" s="191"/>
      <c r="E26" s="365"/>
      <c r="F26" s="365"/>
      <c r="G26" s="365"/>
      <c r="H26" s="365"/>
      <c r="I26" s="365"/>
      <c r="J26" s="365"/>
      <c r="K26" s="365"/>
    </row>
    <row r="27" spans="1:11" ht="12.75">
      <c r="A27" s="234" t="s">
        <v>14</v>
      </c>
      <c r="B27" s="364" t="s">
        <v>147</v>
      </c>
      <c r="C27" s="191">
        <v>0</v>
      </c>
      <c r="D27" s="191" t="s">
        <v>147</v>
      </c>
      <c r="E27" s="365">
        <v>0</v>
      </c>
      <c r="F27" s="365" t="s">
        <v>147</v>
      </c>
      <c r="G27" s="365" t="s">
        <v>147</v>
      </c>
      <c r="H27" s="365" t="s">
        <v>147</v>
      </c>
      <c r="I27" s="365" t="s">
        <v>147</v>
      </c>
      <c r="J27" s="365" t="s">
        <v>147</v>
      </c>
      <c r="K27" s="365" t="s">
        <v>147</v>
      </c>
    </row>
    <row r="28" spans="1:11" ht="12.75">
      <c r="A28" s="237"/>
      <c r="B28" s="364"/>
      <c r="C28" s="191"/>
      <c r="D28" s="191"/>
      <c r="E28" s="365"/>
      <c r="F28" s="365"/>
      <c r="G28" s="365"/>
      <c r="H28" s="365"/>
      <c r="I28" s="365"/>
      <c r="J28" s="365"/>
      <c r="K28" s="365"/>
    </row>
    <row r="29" spans="1:11" ht="12.75">
      <c r="A29" s="236" t="s">
        <v>15</v>
      </c>
      <c r="B29" s="364" t="s">
        <v>148</v>
      </c>
      <c r="C29" s="191">
        <v>6</v>
      </c>
      <c r="D29" s="191" t="s">
        <v>147</v>
      </c>
      <c r="E29" s="365" t="s">
        <v>147</v>
      </c>
      <c r="F29" s="365">
        <v>5</v>
      </c>
      <c r="G29" s="365">
        <v>0</v>
      </c>
      <c r="H29" s="365">
        <v>0</v>
      </c>
      <c r="I29" s="365">
        <v>6</v>
      </c>
      <c r="J29" s="365">
        <v>7</v>
      </c>
      <c r="K29" s="365">
        <v>8</v>
      </c>
    </row>
    <row r="30" spans="1:11" ht="12.75">
      <c r="A30" s="237"/>
      <c r="B30" s="364"/>
      <c r="C30" s="191"/>
      <c r="D30" s="191"/>
      <c r="E30" s="365"/>
      <c r="F30" s="365"/>
      <c r="G30" s="365"/>
      <c r="H30" s="365"/>
      <c r="I30" s="365"/>
      <c r="J30" s="365"/>
      <c r="K30" s="365"/>
    </row>
    <row r="31" spans="1:11" ht="12.75" customHeight="1">
      <c r="A31" s="22" t="s">
        <v>16</v>
      </c>
      <c r="B31" s="364">
        <v>2200</v>
      </c>
      <c r="C31" s="191">
        <v>1700</v>
      </c>
      <c r="D31" s="191">
        <v>2600</v>
      </c>
      <c r="E31" s="365">
        <v>2700</v>
      </c>
      <c r="F31" s="365">
        <v>2900</v>
      </c>
      <c r="G31" s="365">
        <v>2800</v>
      </c>
      <c r="H31" s="365">
        <v>2800</v>
      </c>
      <c r="I31" s="365">
        <v>2800</v>
      </c>
      <c r="J31" s="365">
        <v>2500</v>
      </c>
      <c r="K31" s="365">
        <v>2300</v>
      </c>
    </row>
    <row r="32" spans="1:11" ht="12.75" customHeight="1">
      <c r="A32" s="22"/>
      <c r="B32" s="364"/>
      <c r="C32" s="191"/>
      <c r="D32" s="191"/>
      <c r="E32" s="365"/>
      <c r="F32" s="365"/>
      <c r="G32" s="365"/>
      <c r="H32" s="365"/>
      <c r="I32" s="365"/>
      <c r="J32" s="365"/>
      <c r="K32" s="365"/>
    </row>
    <row r="33" spans="1:11" ht="12.75" customHeight="1">
      <c r="A33" s="41" t="s">
        <v>144</v>
      </c>
      <c r="B33" s="364" t="s">
        <v>148</v>
      </c>
      <c r="C33" s="191" t="s">
        <v>148</v>
      </c>
      <c r="D33" s="191" t="s">
        <v>148</v>
      </c>
      <c r="E33" s="365" t="s">
        <v>148</v>
      </c>
      <c r="F33" s="365" t="s">
        <v>148</v>
      </c>
      <c r="G33" s="365" t="s">
        <v>148</v>
      </c>
      <c r="H33" s="365" t="s">
        <v>148</v>
      </c>
      <c r="I33" s="365">
        <v>0</v>
      </c>
      <c r="J33" s="365">
        <v>0</v>
      </c>
      <c r="K33" s="365">
        <v>0</v>
      </c>
    </row>
    <row r="34" spans="1:11" ht="12.75">
      <c r="A34" s="5"/>
      <c r="B34" s="364"/>
      <c r="C34" s="191"/>
      <c r="D34" s="191"/>
      <c r="E34" s="365"/>
      <c r="F34" s="365"/>
      <c r="G34" s="365"/>
      <c r="H34" s="365"/>
      <c r="I34" s="365"/>
      <c r="J34" s="365"/>
      <c r="K34" s="365"/>
    </row>
    <row r="35" spans="1:11" ht="12.75">
      <c r="A35" s="14" t="s">
        <v>133</v>
      </c>
      <c r="B35" s="364" t="s">
        <v>148</v>
      </c>
      <c r="C35" s="191" t="s">
        <v>147</v>
      </c>
      <c r="D35" s="365">
        <v>0</v>
      </c>
      <c r="E35" s="365" t="s">
        <v>147</v>
      </c>
      <c r="F35" s="365">
        <v>7</v>
      </c>
      <c r="G35" s="365" t="s">
        <v>147</v>
      </c>
      <c r="H35" s="365" t="s">
        <v>147</v>
      </c>
      <c r="I35" s="365" t="s">
        <v>147</v>
      </c>
      <c r="J35" s="365">
        <v>0</v>
      </c>
      <c r="K35" s="365">
        <v>0</v>
      </c>
    </row>
    <row r="36" spans="1:11" ht="12.75">
      <c r="A36" s="5"/>
      <c r="B36" s="364"/>
      <c r="C36" s="191"/>
      <c r="D36" s="191"/>
      <c r="E36" s="365"/>
      <c r="F36" s="365"/>
      <c r="G36" s="365"/>
      <c r="H36" s="365"/>
      <c r="I36" s="365"/>
      <c r="J36" s="365"/>
      <c r="K36" s="365"/>
    </row>
    <row r="37" spans="1:11" ht="12.75">
      <c r="A37" s="14" t="s">
        <v>117</v>
      </c>
      <c r="B37" s="364">
        <v>15</v>
      </c>
      <c r="C37" s="191">
        <v>20</v>
      </c>
      <c r="D37" s="191">
        <v>17</v>
      </c>
      <c r="E37" s="365">
        <v>24</v>
      </c>
      <c r="F37" s="365">
        <v>21</v>
      </c>
      <c r="G37" s="365">
        <v>19</v>
      </c>
      <c r="H37" s="365">
        <v>19</v>
      </c>
      <c r="I37" s="365">
        <v>24</v>
      </c>
      <c r="J37" s="365">
        <v>35</v>
      </c>
      <c r="K37" s="365">
        <v>470</v>
      </c>
    </row>
    <row r="38" spans="1:16" ht="12.75">
      <c r="A38" s="14"/>
      <c r="B38" s="364"/>
      <c r="C38" s="191"/>
      <c r="D38" s="191"/>
      <c r="E38" s="365"/>
      <c r="F38" s="365"/>
      <c r="G38" s="365"/>
      <c r="H38" s="365"/>
      <c r="I38" s="365"/>
      <c r="J38" s="365"/>
      <c r="K38" s="365"/>
      <c r="P38" s="18"/>
    </row>
    <row r="39" spans="1:11" ht="12.75">
      <c r="A39" s="14" t="s">
        <v>231</v>
      </c>
      <c r="B39" s="364" t="s">
        <v>147</v>
      </c>
      <c r="C39" s="191" t="s">
        <v>147</v>
      </c>
      <c r="D39" s="191" t="s">
        <v>147</v>
      </c>
      <c r="E39" s="365" t="s">
        <v>147</v>
      </c>
      <c r="F39" s="365" t="s">
        <v>147</v>
      </c>
      <c r="G39" s="365" t="s">
        <v>147</v>
      </c>
      <c r="H39" s="365" t="s">
        <v>147</v>
      </c>
      <c r="I39" s="365" t="s">
        <v>147</v>
      </c>
      <c r="J39" s="365" t="s">
        <v>147</v>
      </c>
      <c r="K39" s="365" t="s">
        <v>147</v>
      </c>
    </row>
    <row r="40" spans="1:11" ht="12.75">
      <c r="A40" s="14"/>
      <c r="B40" s="364"/>
      <c r="C40" s="191"/>
      <c r="D40" s="191"/>
      <c r="E40" s="365"/>
      <c r="F40" s="365"/>
      <c r="G40" s="365"/>
      <c r="H40" s="365"/>
      <c r="I40" s="365"/>
      <c r="J40" s="365"/>
      <c r="K40" s="365"/>
    </row>
    <row r="41" spans="1:11" ht="12.75">
      <c r="A41" s="14" t="s">
        <v>17</v>
      </c>
      <c r="B41" s="364" t="s">
        <v>147</v>
      </c>
      <c r="C41" s="191">
        <v>0</v>
      </c>
      <c r="D41" s="191" t="s">
        <v>147</v>
      </c>
      <c r="E41" s="365" t="s">
        <v>147</v>
      </c>
      <c r="F41" s="365">
        <v>0</v>
      </c>
      <c r="G41" s="365">
        <v>0</v>
      </c>
      <c r="H41" s="365">
        <v>0</v>
      </c>
      <c r="I41" s="365" t="s">
        <v>147</v>
      </c>
      <c r="J41" s="365" t="s">
        <v>147</v>
      </c>
      <c r="K41" s="365" t="s">
        <v>147</v>
      </c>
    </row>
    <row r="42" spans="1:11" ht="12.75">
      <c r="A42" s="14"/>
      <c r="B42" s="364"/>
      <c r="C42" s="191"/>
      <c r="D42" s="191"/>
      <c r="E42" s="365"/>
      <c r="F42" s="365"/>
      <c r="G42" s="365"/>
      <c r="H42" s="365"/>
      <c r="I42" s="365"/>
      <c r="J42" s="365"/>
      <c r="K42" s="365"/>
    </row>
    <row r="43" spans="1:11" ht="14.25">
      <c r="A43" s="14" t="s">
        <v>255</v>
      </c>
      <c r="B43" s="364">
        <v>59</v>
      </c>
      <c r="C43" s="191">
        <v>93</v>
      </c>
      <c r="D43" s="191" t="s">
        <v>273</v>
      </c>
      <c r="E43" s="365" t="s">
        <v>274</v>
      </c>
      <c r="F43" s="365" t="s">
        <v>275</v>
      </c>
      <c r="G43" s="365" t="s">
        <v>276</v>
      </c>
      <c r="H43" s="365" t="s">
        <v>276</v>
      </c>
      <c r="I43" s="365">
        <v>120</v>
      </c>
      <c r="J43" s="365" t="s">
        <v>288</v>
      </c>
      <c r="K43" s="365">
        <v>110</v>
      </c>
    </row>
    <row r="44" spans="1:11" ht="12.75">
      <c r="A44" s="14"/>
      <c r="B44" s="364"/>
      <c r="C44" s="191"/>
      <c r="D44" s="191"/>
      <c r="E44" s="365"/>
      <c r="F44" s="365"/>
      <c r="G44" s="365"/>
      <c r="H44" s="365"/>
      <c r="I44" s="365"/>
      <c r="J44" s="365"/>
      <c r="K44" s="365"/>
    </row>
    <row r="45" spans="1:11" ht="12.75">
      <c r="A45" s="14" t="s">
        <v>19</v>
      </c>
      <c r="B45" s="364">
        <v>84</v>
      </c>
      <c r="C45" s="191">
        <v>91</v>
      </c>
      <c r="D45" s="191">
        <v>39</v>
      </c>
      <c r="E45" s="365">
        <v>64</v>
      </c>
      <c r="F45" s="365">
        <v>70</v>
      </c>
      <c r="G45" s="365">
        <v>94</v>
      </c>
      <c r="H45" s="365">
        <v>94</v>
      </c>
      <c r="I45" s="365">
        <v>100</v>
      </c>
      <c r="J45" s="191">
        <v>98</v>
      </c>
      <c r="K45" s="191">
        <v>95</v>
      </c>
    </row>
    <row r="46" spans="1:11" ht="12.75">
      <c r="A46" s="14"/>
      <c r="B46" s="364"/>
      <c r="C46" s="191"/>
      <c r="D46" s="191"/>
      <c r="E46" s="365"/>
      <c r="F46" s="365"/>
      <c r="G46" s="365"/>
      <c r="H46" s="365"/>
      <c r="I46" s="365"/>
      <c r="J46" s="365"/>
      <c r="K46" s="365"/>
    </row>
    <row r="47" spans="1:11" ht="12.75">
      <c r="A47" s="14" t="s">
        <v>20</v>
      </c>
      <c r="B47" s="364">
        <v>960</v>
      </c>
      <c r="C47" s="191">
        <v>1300</v>
      </c>
      <c r="D47" s="191">
        <v>1400</v>
      </c>
      <c r="E47" s="365">
        <v>1200</v>
      </c>
      <c r="F47" s="365">
        <v>1200</v>
      </c>
      <c r="G47" s="365">
        <v>1500</v>
      </c>
      <c r="H47" s="365">
        <v>1500</v>
      </c>
      <c r="I47" s="365">
        <v>1600</v>
      </c>
      <c r="J47" s="365">
        <v>1400</v>
      </c>
      <c r="K47" s="365">
        <v>1100</v>
      </c>
    </row>
    <row r="48" spans="1:11" ht="12.75">
      <c r="A48" s="14"/>
      <c r="B48" s="364"/>
      <c r="C48" s="191"/>
      <c r="D48" s="191"/>
      <c r="E48" s="365"/>
      <c r="F48" s="365"/>
      <c r="G48" s="365"/>
      <c r="H48" s="365"/>
      <c r="I48" s="365"/>
      <c r="J48" s="365"/>
      <c r="K48" s="365"/>
    </row>
    <row r="49" spans="1:12" ht="22.5">
      <c r="A49" s="23" t="s">
        <v>21</v>
      </c>
      <c r="B49" s="364" t="s">
        <v>148</v>
      </c>
      <c r="C49" s="191" t="s">
        <v>148</v>
      </c>
      <c r="D49" s="191">
        <v>16</v>
      </c>
      <c r="E49" s="365">
        <v>17</v>
      </c>
      <c r="F49" s="365">
        <v>20</v>
      </c>
      <c r="G49" s="365">
        <v>14</v>
      </c>
      <c r="H49" s="365">
        <v>14</v>
      </c>
      <c r="I49" s="365">
        <v>15</v>
      </c>
      <c r="J49" s="365">
        <v>16</v>
      </c>
      <c r="K49" s="365">
        <v>8</v>
      </c>
      <c r="L49" s="456"/>
    </row>
    <row r="50" spans="1:11" ht="12.75">
      <c r="A50" s="14"/>
      <c r="B50" s="364"/>
      <c r="C50" s="191"/>
      <c r="D50" s="191"/>
      <c r="E50" s="365"/>
      <c r="F50" s="365"/>
      <c r="G50" s="365"/>
      <c r="H50" s="365"/>
      <c r="I50" s="365"/>
      <c r="J50" s="365"/>
      <c r="K50" s="365"/>
    </row>
    <row r="51" spans="1:11" ht="12.75">
      <c r="A51" s="14" t="s">
        <v>22</v>
      </c>
      <c r="B51" s="364" t="s">
        <v>156</v>
      </c>
      <c r="C51" s="191" t="s">
        <v>156</v>
      </c>
      <c r="D51" s="191">
        <v>5100</v>
      </c>
      <c r="E51" s="365">
        <v>5400</v>
      </c>
      <c r="F51" s="365">
        <v>5100</v>
      </c>
      <c r="G51" s="365">
        <v>4800</v>
      </c>
      <c r="H51" s="365">
        <v>4800</v>
      </c>
      <c r="I51" s="365">
        <v>4700</v>
      </c>
      <c r="J51" s="365">
        <v>4800</v>
      </c>
      <c r="K51" s="365">
        <v>4300</v>
      </c>
    </row>
    <row r="52" spans="1:11" ht="12.75">
      <c r="A52" s="14"/>
      <c r="B52" s="364"/>
      <c r="C52" s="191"/>
      <c r="D52" s="191"/>
      <c r="E52" s="365"/>
      <c r="F52" s="365"/>
      <c r="G52" s="365"/>
      <c r="H52" s="365"/>
      <c r="I52" s="365"/>
      <c r="J52" s="365"/>
      <c r="K52" s="365"/>
    </row>
    <row r="53" spans="1:11" ht="12.75">
      <c r="A53" s="14" t="s">
        <v>247</v>
      </c>
      <c r="B53" s="364">
        <v>5</v>
      </c>
      <c r="C53" s="191">
        <v>0</v>
      </c>
      <c r="D53" s="365" t="s">
        <v>147</v>
      </c>
      <c r="E53" s="365" t="s">
        <v>147</v>
      </c>
      <c r="F53" s="365" t="s">
        <v>147</v>
      </c>
      <c r="G53" s="365" t="s">
        <v>147</v>
      </c>
      <c r="H53" s="365" t="s">
        <v>147</v>
      </c>
      <c r="I53" s="365" t="s">
        <v>147</v>
      </c>
      <c r="J53" s="365">
        <v>5</v>
      </c>
      <c r="K53" s="365">
        <v>8</v>
      </c>
    </row>
    <row r="54" spans="1:11" ht="12.75">
      <c r="A54" s="267"/>
      <c r="B54" s="364"/>
      <c r="C54" s="191"/>
      <c r="D54" s="191"/>
      <c r="E54" s="365"/>
      <c r="F54" s="365"/>
      <c r="G54" s="365"/>
      <c r="H54" s="365"/>
      <c r="I54" s="365"/>
      <c r="J54" s="365"/>
      <c r="K54" s="365"/>
    </row>
    <row r="55" spans="1:11" ht="12.75">
      <c r="A55" s="240" t="s">
        <v>232</v>
      </c>
      <c r="B55" s="364" t="s">
        <v>148</v>
      </c>
      <c r="C55" s="191" t="s">
        <v>148</v>
      </c>
      <c r="D55" s="365" t="s">
        <v>156</v>
      </c>
      <c r="E55" s="365">
        <v>49</v>
      </c>
      <c r="F55" s="365">
        <v>60</v>
      </c>
      <c r="G55" s="365">
        <v>57</v>
      </c>
      <c r="H55" s="365">
        <v>57</v>
      </c>
      <c r="I55" s="365">
        <v>37</v>
      </c>
      <c r="J55" s="365">
        <v>37</v>
      </c>
      <c r="K55" s="365">
        <v>43</v>
      </c>
    </row>
    <row r="56" spans="1:11" ht="12.75">
      <c r="A56" s="267" t="s">
        <v>109</v>
      </c>
      <c r="B56" s="364"/>
      <c r="C56" s="191"/>
      <c r="D56" s="191"/>
      <c r="E56" s="365"/>
      <c r="F56" s="365"/>
      <c r="G56" s="365"/>
      <c r="H56" s="365"/>
      <c r="I56" s="365"/>
      <c r="J56" s="365"/>
      <c r="K56" s="365"/>
    </row>
    <row r="57" spans="1:11" ht="12.75">
      <c r="A57" s="240" t="s">
        <v>233</v>
      </c>
      <c r="B57" s="364" t="s">
        <v>148</v>
      </c>
      <c r="C57" s="191" t="s">
        <v>148</v>
      </c>
      <c r="D57" s="191" t="s">
        <v>147</v>
      </c>
      <c r="E57" s="365" t="s">
        <v>147</v>
      </c>
      <c r="F57" s="365" t="s">
        <v>147</v>
      </c>
      <c r="G57" s="365" t="s">
        <v>147</v>
      </c>
      <c r="H57" s="365" t="s">
        <v>147</v>
      </c>
      <c r="I57" s="365" t="s">
        <v>147</v>
      </c>
      <c r="J57" s="365">
        <v>0</v>
      </c>
      <c r="K57" s="365" t="s">
        <v>147</v>
      </c>
    </row>
    <row r="58" spans="1:11" ht="12.75">
      <c r="A58" s="268"/>
      <c r="B58" s="364"/>
      <c r="C58" s="191"/>
      <c r="D58" s="191"/>
      <c r="E58" s="365"/>
      <c r="F58" s="365"/>
      <c r="G58" s="365"/>
      <c r="H58" s="365"/>
      <c r="I58" s="365"/>
      <c r="J58" s="365"/>
      <c r="K58" s="365"/>
    </row>
    <row r="59" spans="1:11" ht="22.5">
      <c r="A59" s="14" t="s">
        <v>234</v>
      </c>
      <c r="B59" s="364">
        <v>390</v>
      </c>
      <c r="C59" s="191">
        <v>400</v>
      </c>
      <c r="D59" s="191" t="s">
        <v>148</v>
      </c>
      <c r="E59" s="365" t="s">
        <v>148</v>
      </c>
      <c r="F59" s="365" t="s">
        <v>148</v>
      </c>
      <c r="G59" s="365" t="s">
        <v>148</v>
      </c>
      <c r="H59" s="365" t="s">
        <v>148</v>
      </c>
      <c r="I59" s="365" t="s">
        <v>148</v>
      </c>
      <c r="J59" s="365" t="s">
        <v>148</v>
      </c>
      <c r="K59" s="365" t="s">
        <v>148</v>
      </c>
    </row>
    <row r="60" spans="1:11" ht="12.75">
      <c r="A60" s="14"/>
      <c r="B60" s="364"/>
      <c r="C60" s="191"/>
      <c r="D60" s="191"/>
      <c r="E60" s="365"/>
      <c r="F60" s="365"/>
      <c r="G60" s="365"/>
      <c r="H60" s="365"/>
      <c r="I60" s="365"/>
      <c r="J60" s="365"/>
      <c r="K60" s="365"/>
    </row>
    <row r="61" spans="1:11" ht="22.5">
      <c r="A61" s="14" t="s">
        <v>23</v>
      </c>
      <c r="B61" s="364">
        <v>1300</v>
      </c>
      <c r="C61" s="191">
        <v>1400</v>
      </c>
      <c r="D61" s="191">
        <v>1300</v>
      </c>
      <c r="E61" s="365">
        <v>1300</v>
      </c>
      <c r="F61" s="365">
        <v>1300</v>
      </c>
      <c r="G61" s="365" t="s">
        <v>156</v>
      </c>
      <c r="H61" s="365" t="s">
        <v>156</v>
      </c>
      <c r="I61" s="365">
        <v>1300</v>
      </c>
      <c r="J61" s="365">
        <v>1400</v>
      </c>
      <c r="K61" s="365">
        <v>1400</v>
      </c>
    </row>
    <row r="62" spans="1:11" ht="12.75">
      <c r="A62" s="268"/>
      <c r="B62" s="364"/>
      <c r="C62" s="191"/>
      <c r="D62" s="191"/>
      <c r="E62" s="365"/>
      <c r="F62" s="365"/>
      <c r="G62" s="365"/>
      <c r="H62" s="365"/>
      <c r="I62" s="365"/>
      <c r="J62" s="365"/>
      <c r="K62" s="365"/>
    </row>
    <row r="63" spans="1:11" ht="12.75">
      <c r="A63" s="14" t="s">
        <v>239</v>
      </c>
      <c r="B63" s="364" t="s">
        <v>148</v>
      </c>
      <c r="C63" s="191" t="s">
        <v>148</v>
      </c>
      <c r="D63" s="191">
        <v>10100</v>
      </c>
      <c r="E63" s="365">
        <v>11600</v>
      </c>
      <c r="F63" s="365">
        <v>12600</v>
      </c>
      <c r="G63" s="365">
        <v>13500</v>
      </c>
      <c r="H63" s="365">
        <v>13500</v>
      </c>
      <c r="I63" s="365">
        <v>15600</v>
      </c>
      <c r="J63" s="365">
        <v>16300</v>
      </c>
      <c r="K63" s="365">
        <v>16700</v>
      </c>
    </row>
    <row r="64" spans="1:11" ht="12.75">
      <c r="A64" s="14"/>
      <c r="B64" s="364"/>
      <c r="C64" s="191"/>
      <c r="D64" s="191"/>
      <c r="E64" s="365"/>
      <c r="F64" s="365"/>
      <c r="G64" s="365"/>
      <c r="H64" s="365"/>
      <c r="I64" s="365"/>
      <c r="J64" s="365"/>
      <c r="K64" s="365"/>
    </row>
    <row r="65" spans="1:12" ht="12.75">
      <c r="A65" s="14" t="s">
        <v>24</v>
      </c>
      <c r="B65" s="364">
        <v>130</v>
      </c>
      <c r="C65" s="191">
        <v>150</v>
      </c>
      <c r="D65" s="191">
        <v>170</v>
      </c>
      <c r="E65" s="365">
        <v>170</v>
      </c>
      <c r="F65" s="365">
        <v>120</v>
      </c>
      <c r="G65" s="365">
        <v>120</v>
      </c>
      <c r="H65" s="365">
        <v>120</v>
      </c>
      <c r="I65" s="365">
        <v>120</v>
      </c>
      <c r="J65" s="365">
        <v>120</v>
      </c>
      <c r="K65" s="365">
        <v>120</v>
      </c>
      <c r="L65" s="457"/>
    </row>
    <row r="66" spans="1:12" ht="12.75">
      <c r="A66" s="267"/>
      <c r="B66" s="364"/>
      <c r="C66" s="191"/>
      <c r="D66" s="191"/>
      <c r="E66" s="365"/>
      <c r="F66" s="365"/>
      <c r="G66" s="365"/>
      <c r="H66" s="365"/>
      <c r="I66" s="365"/>
      <c r="J66" s="365"/>
      <c r="K66" s="365"/>
      <c r="L66" s="458"/>
    </row>
    <row r="67" spans="1:12" ht="22.5">
      <c r="A67" s="106" t="s">
        <v>248</v>
      </c>
      <c r="B67" s="364">
        <v>1900</v>
      </c>
      <c r="C67" s="191">
        <v>950</v>
      </c>
      <c r="D67" s="191">
        <v>930</v>
      </c>
      <c r="E67" s="365">
        <v>1100</v>
      </c>
      <c r="F67" s="365">
        <v>1100</v>
      </c>
      <c r="G67" s="365">
        <v>1100</v>
      </c>
      <c r="H67" s="365">
        <v>1100</v>
      </c>
      <c r="I67" s="365">
        <v>1200</v>
      </c>
      <c r="J67" s="365">
        <v>1100</v>
      </c>
      <c r="K67" s="365">
        <v>1211</v>
      </c>
      <c r="L67" s="381"/>
    </row>
    <row r="68" spans="1:11" ht="12.75">
      <c r="A68" s="269"/>
      <c r="B68" s="364"/>
      <c r="C68" s="191"/>
      <c r="D68" s="191"/>
      <c r="E68" s="365"/>
      <c r="F68" s="365"/>
      <c r="G68" s="365"/>
      <c r="H68" s="365"/>
      <c r="I68" s="365"/>
      <c r="J68" s="365"/>
      <c r="K68" s="365"/>
    </row>
    <row r="69" spans="1:11" ht="12.75">
      <c r="A69" s="14" t="s">
        <v>241</v>
      </c>
      <c r="B69" s="364">
        <v>6600</v>
      </c>
      <c r="C69" s="191">
        <v>8100</v>
      </c>
      <c r="D69" s="366" t="s">
        <v>148</v>
      </c>
      <c r="E69" s="374" t="s">
        <v>148</v>
      </c>
      <c r="F69" s="374" t="s">
        <v>148</v>
      </c>
      <c r="G69" s="365" t="s">
        <v>148</v>
      </c>
      <c r="H69" s="365" t="s">
        <v>148</v>
      </c>
      <c r="I69" s="365" t="s">
        <v>148</v>
      </c>
      <c r="J69" s="365" t="s">
        <v>148</v>
      </c>
      <c r="K69" s="365" t="s">
        <v>148</v>
      </c>
    </row>
    <row r="70" spans="1:11" ht="12.75">
      <c r="A70" s="14"/>
      <c r="B70" s="364"/>
      <c r="C70" s="191"/>
      <c r="D70" s="191"/>
      <c r="E70" s="365"/>
      <c r="F70" s="365"/>
      <c r="G70" s="365"/>
      <c r="H70" s="365"/>
      <c r="I70" s="365"/>
      <c r="J70" s="365"/>
      <c r="K70" s="365"/>
    </row>
    <row r="71" spans="1:11" ht="22.5">
      <c r="A71" s="14" t="s">
        <v>123</v>
      </c>
      <c r="B71" s="364">
        <v>1100</v>
      </c>
      <c r="C71" s="191">
        <v>820</v>
      </c>
      <c r="D71" s="191">
        <v>940</v>
      </c>
      <c r="E71" s="365">
        <v>1200</v>
      </c>
      <c r="F71" s="365">
        <v>1200</v>
      </c>
      <c r="G71" s="365">
        <v>1200</v>
      </c>
      <c r="H71" s="365">
        <v>1200</v>
      </c>
      <c r="I71" s="365">
        <v>1000</v>
      </c>
      <c r="J71" s="365">
        <v>980</v>
      </c>
      <c r="K71" s="365">
        <v>1000</v>
      </c>
    </row>
    <row r="72" spans="1:11" ht="12.75">
      <c r="A72" s="24"/>
      <c r="B72" s="189"/>
      <c r="C72" s="188"/>
      <c r="D72" s="188"/>
      <c r="E72" s="376"/>
      <c r="F72" s="376"/>
      <c r="G72" s="376"/>
      <c r="H72" s="376"/>
      <c r="I72" s="376"/>
      <c r="J72" s="376"/>
      <c r="K72" s="376"/>
    </row>
    <row r="73" spans="1:11" ht="12.75">
      <c r="A73" s="266"/>
      <c r="H73" s="135"/>
      <c r="I73" s="135"/>
      <c r="K73" s="135" t="s">
        <v>186</v>
      </c>
    </row>
    <row r="74" ht="12.75">
      <c r="A74" s="27" t="s">
        <v>100</v>
      </c>
    </row>
    <row r="75" ht="12.75">
      <c r="A75" s="29" t="s">
        <v>25</v>
      </c>
    </row>
    <row r="76" ht="12.75">
      <c r="A76" s="29" t="s">
        <v>26</v>
      </c>
    </row>
    <row r="77" ht="12.75">
      <c r="A77" s="296" t="s">
        <v>200</v>
      </c>
    </row>
    <row r="78" ht="12.75">
      <c r="A78" s="391" t="s">
        <v>258</v>
      </c>
    </row>
    <row r="79" ht="12.75">
      <c r="A79" s="391" t="s">
        <v>300</v>
      </c>
    </row>
    <row r="81" ht="12.75">
      <c r="A81" s="174" t="s">
        <v>218</v>
      </c>
    </row>
    <row r="82" ht="12.75">
      <c r="A82" s="174" t="s">
        <v>314</v>
      </c>
    </row>
    <row r="83" ht="12.75">
      <c r="A83" s="29" t="s">
        <v>315</v>
      </c>
    </row>
    <row r="84" ht="12.75">
      <c r="A84" s="347" t="s">
        <v>310</v>
      </c>
    </row>
    <row r="85" ht="12.75">
      <c r="A85" s="347"/>
    </row>
    <row r="86" ht="12.75">
      <c r="A86" s="347"/>
    </row>
    <row r="90" ht="12.75">
      <c r="A90" s="29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  <row r="276" ht="12.75">
      <c r="A276" s="37"/>
    </row>
    <row r="277" ht="12.75">
      <c r="A277" s="37"/>
    </row>
    <row r="278" ht="12.75">
      <c r="A278" s="37"/>
    </row>
    <row r="279" ht="12.75">
      <c r="A279" s="37"/>
    </row>
    <row r="280" ht="12.75">
      <c r="A280" s="37"/>
    </row>
    <row r="281" ht="12.75">
      <c r="A281" s="37"/>
    </row>
    <row r="282" ht="12.75">
      <c r="A282" s="37"/>
    </row>
    <row r="283" ht="12.75">
      <c r="A283" s="37"/>
    </row>
    <row r="284" ht="12.75">
      <c r="A284" s="37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37"/>
    </row>
    <row r="310" ht="12.75">
      <c r="A310" s="37"/>
    </row>
    <row r="311" ht="12.75">
      <c r="A311" s="37"/>
    </row>
    <row r="312" ht="12.75">
      <c r="A312" s="37"/>
    </row>
    <row r="313" ht="12.75">
      <c r="A313" s="37"/>
    </row>
    <row r="314" ht="12.75">
      <c r="A314" s="37"/>
    </row>
    <row r="315" ht="12.75">
      <c r="A315" s="37"/>
    </row>
    <row r="316" ht="12.75">
      <c r="A316" s="37"/>
    </row>
    <row r="317" ht="12.75">
      <c r="A317" s="37"/>
    </row>
    <row r="318" ht="12.75">
      <c r="A318" s="37"/>
    </row>
    <row r="319" ht="12.75">
      <c r="A319" s="37"/>
    </row>
    <row r="320" ht="12.75">
      <c r="A320" s="37"/>
    </row>
    <row r="321" ht="12.75">
      <c r="A321" s="37"/>
    </row>
    <row r="322" ht="12.75">
      <c r="A322" s="37"/>
    </row>
    <row r="323" ht="12.75">
      <c r="A323" s="37"/>
    </row>
    <row r="324" ht="12.75">
      <c r="A324" s="37"/>
    </row>
    <row r="325" ht="12.75">
      <c r="A325" s="37"/>
    </row>
    <row r="326" ht="12.75">
      <c r="A326" s="37"/>
    </row>
    <row r="327" ht="12.75">
      <c r="A327" s="37"/>
    </row>
    <row r="328" ht="12.75">
      <c r="A328" s="37"/>
    </row>
    <row r="329" ht="12.75">
      <c r="A329" s="37"/>
    </row>
    <row r="330" ht="12.75">
      <c r="A330" s="37"/>
    </row>
    <row r="331" ht="12.75">
      <c r="A331" s="37"/>
    </row>
    <row r="332" ht="12.75">
      <c r="A332" s="37"/>
    </row>
    <row r="333" ht="12.75">
      <c r="A333" s="37"/>
    </row>
    <row r="334" ht="12.75">
      <c r="A334" s="37"/>
    </row>
    <row r="335" ht="12.75">
      <c r="A335" s="37"/>
    </row>
    <row r="336" ht="12.75">
      <c r="A336" s="37"/>
    </row>
    <row r="337" ht="12.75">
      <c r="A337" s="37"/>
    </row>
    <row r="338" ht="12.75">
      <c r="A338" s="37"/>
    </row>
    <row r="339" ht="12.75">
      <c r="A339" s="37"/>
    </row>
    <row r="340" ht="12.75">
      <c r="A340" s="37"/>
    </row>
    <row r="341" ht="12.75">
      <c r="A341" s="37"/>
    </row>
    <row r="342" ht="12.75">
      <c r="A342" s="37"/>
    </row>
    <row r="343" ht="12.75">
      <c r="A343" s="37"/>
    </row>
    <row r="344" ht="12.75">
      <c r="A344" s="37"/>
    </row>
    <row r="345" ht="12.75">
      <c r="A345" s="37"/>
    </row>
    <row r="346" ht="12.75">
      <c r="A346" s="37"/>
    </row>
    <row r="347" ht="12.75">
      <c r="A347" s="37"/>
    </row>
    <row r="348" ht="12.75">
      <c r="A348" s="37"/>
    </row>
    <row r="349" ht="12.75">
      <c r="A349" s="37"/>
    </row>
    <row r="350" ht="12.75">
      <c r="A350" s="37"/>
    </row>
    <row r="351" ht="12.75">
      <c r="A351" s="37"/>
    </row>
    <row r="352" ht="12.75">
      <c r="A352" s="37"/>
    </row>
    <row r="353" ht="12.75">
      <c r="A353" s="37"/>
    </row>
    <row r="354" ht="12.75">
      <c r="A354" s="37"/>
    </row>
    <row r="355" ht="12.75">
      <c r="A355" s="37"/>
    </row>
    <row r="356" ht="12.75">
      <c r="A356" s="37"/>
    </row>
    <row r="357" ht="12.75">
      <c r="A357" s="37"/>
    </row>
    <row r="358" ht="12.75">
      <c r="A358" s="37"/>
    </row>
    <row r="359" ht="12.75">
      <c r="A359" s="37"/>
    </row>
    <row r="360" ht="12.75">
      <c r="A360" s="37"/>
    </row>
    <row r="361" ht="12.75">
      <c r="A361" s="37"/>
    </row>
    <row r="362" ht="12.75">
      <c r="A362" s="37"/>
    </row>
    <row r="363" ht="12.75">
      <c r="A363" s="37"/>
    </row>
    <row r="364" ht="12.75">
      <c r="A364" s="37"/>
    </row>
    <row r="365" ht="12.75">
      <c r="A365" s="37"/>
    </row>
    <row r="366" ht="12.75">
      <c r="A366" s="37"/>
    </row>
    <row r="367" ht="12.75">
      <c r="A367" s="37"/>
    </row>
    <row r="368" ht="12.75">
      <c r="A368" s="37"/>
    </row>
    <row r="369" ht="12.75">
      <c r="A369" s="37"/>
    </row>
    <row r="370" ht="12.75">
      <c r="A370" s="37"/>
    </row>
    <row r="371" ht="12.75">
      <c r="A371" s="37"/>
    </row>
    <row r="372" ht="12.75">
      <c r="A372" s="37"/>
    </row>
    <row r="373" ht="12.75">
      <c r="A373" s="37"/>
    </row>
    <row r="374" ht="12.75">
      <c r="A374" s="37"/>
    </row>
    <row r="375" ht="12.75">
      <c r="A375" s="37"/>
    </row>
    <row r="376" ht="12.75">
      <c r="A376" s="37"/>
    </row>
    <row r="377" ht="12.75">
      <c r="A377" s="37"/>
    </row>
    <row r="378" ht="12.75">
      <c r="A378" s="37"/>
    </row>
    <row r="379" ht="12.75">
      <c r="A379" s="37"/>
    </row>
    <row r="380" ht="12.75">
      <c r="A380" s="37"/>
    </row>
    <row r="381" ht="12.75">
      <c r="A381" s="37"/>
    </row>
    <row r="382" ht="12.75">
      <c r="A382" s="37"/>
    </row>
    <row r="383" ht="12.75">
      <c r="A383" s="37"/>
    </row>
    <row r="384" ht="12.75">
      <c r="A384" s="37"/>
    </row>
    <row r="385" ht="12.75">
      <c r="A385" s="37"/>
    </row>
    <row r="386" ht="12.75">
      <c r="A386" s="37"/>
    </row>
    <row r="387" ht="12.75">
      <c r="A387" s="37"/>
    </row>
    <row r="388" ht="12.75">
      <c r="A388" s="37"/>
    </row>
    <row r="389" ht="12.75">
      <c r="A389" s="37"/>
    </row>
    <row r="390" ht="12.75">
      <c r="A390" s="37"/>
    </row>
    <row r="391" ht="12.75">
      <c r="A391" s="37"/>
    </row>
    <row r="392" ht="12.75">
      <c r="A392" s="37"/>
    </row>
    <row r="393" ht="12.75">
      <c r="A393" s="37"/>
    </row>
    <row r="394" ht="12.75">
      <c r="A394" s="37"/>
    </row>
    <row r="395" ht="12.75">
      <c r="A395" s="37"/>
    </row>
    <row r="396" ht="12.75">
      <c r="A396" s="37"/>
    </row>
    <row r="397" ht="12.75">
      <c r="A397" s="37"/>
    </row>
    <row r="398" ht="12.75">
      <c r="A398" s="37"/>
    </row>
    <row r="399" ht="12.75">
      <c r="A399" s="37"/>
    </row>
    <row r="400" ht="12.75">
      <c r="A400" s="37"/>
    </row>
    <row r="401" ht="12.75">
      <c r="A401" s="37"/>
    </row>
    <row r="402" ht="12.75">
      <c r="A402" s="37"/>
    </row>
    <row r="403" ht="12.75">
      <c r="A403" s="37"/>
    </row>
    <row r="404" ht="12.75">
      <c r="A404" s="37"/>
    </row>
    <row r="405" ht="12.75">
      <c r="A405" s="37"/>
    </row>
    <row r="406" ht="12.75">
      <c r="A406" s="37"/>
    </row>
    <row r="407" ht="12.75">
      <c r="A407" s="37"/>
    </row>
    <row r="408" ht="12.75">
      <c r="A408" s="37"/>
    </row>
    <row r="409" ht="12.75">
      <c r="A409" s="37"/>
    </row>
    <row r="410" ht="12.75">
      <c r="A410" s="37"/>
    </row>
    <row r="411" ht="12.75">
      <c r="A411" s="37"/>
    </row>
    <row r="412" ht="12.75">
      <c r="A412" s="37"/>
    </row>
    <row r="413" ht="12.75">
      <c r="A413" s="37"/>
    </row>
    <row r="414" ht="12.75">
      <c r="A414" s="37"/>
    </row>
    <row r="415" ht="12.75">
      <c r="A415" s="37"/>
    </row>
    <row r="416" ht="12.75">
      <c r="A416" s="37"/>
    </row>
    <row r="417" ht="12.75">
      <c r="A417" s="37"/>
    </row>
    <row r="418" ht="12.75">
      <c r="A418" s="37"/>
    </row>
    <row r="419" ht="12.75">
      <c r="A419" s="37"/>
    </row>
    <row r="420" ht="12.75">
      <c r="A420" s="37"/>
    </row>
    <row r="421" ht="12.75">
      <c r="A421" s="37"/>
    </row>
    <row r="422" ht="12.75">
      <c r="A422" s="37"/>
    </row>
    <row r="423" ht="12.75">
      <c r="A423" s="37"/>
    </row>
    <row r="424" ht="12.75">
      <c r="A424" s="37"/>
    </row>
    <row r="425" ht="12.75">
      <c r="A425" s="37"/>
    </row>
    <row r="426" ht="12.75">
      <c r="A426" s="37"/>
    </row>
    <row r="427" ht="12.75">
      <c r="A427" s="37"/>
    </row>
    <row r="428" ht="12.75">
      <c r="A428" s="37"/>
    </row>
    <row r="429" ht="12.75">
      <c r="A429" s="37"/>
    </row>
    <row r="430" ht="12.75">
      <c r="A430" s="37"/>
    </row>
    <row r="431" ht="12.75">
      <c r="A431" s="37"/>
    </row>
    <row r="432" ht="12.75">
      <c r="A432" s="37"/>
    </row>
    <row r="433" ht="12.75">
      <c r="A433" s="37"/>
    </row>
    <row r="434" ht="12.75">
      <c r="A434" s="37"/>
    </row>
    <row r="435" ht="12.75">
      <c r="A435" s="37"/>
    </row>
    <row r="436" ht="12.75">
      <c r="A436" s="37"/>
    </row>
    <row r="437" ht="12.75">
      <c r="A437" s="37"/>
    </row>
    <row r="438" ht="12.75">
      <c r="A438" s="37"/>
    </row>
    <row r="439" ht="12.75">
      <c r="A439" s="37"/>
    </row>
    <row r="440" ht="12.75">
      <c r="A440" s="37"/>
    </row>
    <row r="441" ht="12.75">
      <c r="A441" s="37"/>
    </row>
    <row r="442" ht="12.75">
      <c r="A442" s="37"/>
    </row>
    <row r="443" ht="12.75">
      <c r="A443" s="37"/>
    </row>
    <row r="444" ht="12.75">
      <c r="A444" s="37"/>
    </row>
    <row r="445" ht="12.75">
      <c r="A445" s="37"/>
    </row>
    <row r="446" ht="12.75">
      <c r="A446" s="37"/>
    </row>
    <row r="447" ht="12.75">
      <c r="A447" s="37"/>
    </row>
    <row r="448" ht="12.75">
      <c r="A448" s="37"/>
    </row>
    <row r="449" ht="12.75">
      <c r="A449" s="37"/>
    </row>
    <row r="450" ht="12.75">
      <c r="A450" s="37"/>
    </row>
    <row r="451" ht="12.75">
      <c r="A451" s="37"/>
    </row>
    <row r="452" ht="12.75">
      <c r="A452" s="37"/>
    </row>
    <row r="453" ht="12.75">
      <c r="A453" s="37"/>
    </row>
    <row r="454" ht="12.75">
      <c r="A454" s="37"/>
    </row>
    <row r="455" ht="12.75">
      <c r="A455" s="37"/>
    </row>
    <row r="456" ht="12.75">
      <c r="A456" s="37"/>
    </row>
    <row r="457" ht="12.75">
      <c r="A457" s="37"/>
    </row>
    <row r="458" ht="12.75">
      <c r="A458" s="37"/>
    </row>
    <row r="459" ht="12.75">
      <c r="A459" s="37"/>
    </row>
    <row r="460" ht="12.75">
      <c r="A460" s="37"/>
    </row>
    <row r="461" ht="12.75">
      <c r="A461" s="37"/>
    </row>
    <row r="462" ht="12.75">
      <c r="A462" s="37"/>
    </row>
    <row r="463" ht="12.75">
      <c r="A463" s="37"/>
    </row>
    <row r="464" ht="12.75">
      <c r="A464" s="37"/>
    </row>
    <row r="465" ht="12.75">
      <c r="A465" s="37"/>
    </row>
    <row r="466" ht="12.75">
      <c r="A466" s="37"/>
    </row>
    <row r="467" ht="12.75">
      <c r="A467" s="37"/>
    </row>
    <row r="468" ht="12.75">
      <c r="A468" s="37"/>
    </row>
    <row r="469" ht="12.75">
      <c r="A469" s="37"/>
    </row>
    <row r="470" ht="12.75">
      <c r="A470" s="37"/>
    </row>
    <row r="471" ht="12.75">
      <c r="A471" s="37"/>
    </row>
    <row r="472" ht="12.75">
      <c r="A472" s="37"/>
    </row>
    <row r="473" ht="12.75">
      <c r="A473" s="37"/>
    </row>
    <row r="474" ht="12.75">
      <c r="A474" s="37"/>
    </row>
    <row r="475" ht="12.75">
      <c r="A475" s="37"/>
    </row>
    <row r="476" ht="12.75">
      <c r="A476" s="37"/>
    </row>
    <row r="477" ht="12.75">
      <c r="A477" s="37"/>
    </row>
    <row r="478" ht="12.75">
      <c r="A478" s="37"/>
    </row>
    <row r="479" ht="12.75">
      <c r="A479" s="37"/>
    </row>
    <row r="480" ht="12.75">
      <c r="A480" s="37"/>
    </row>
    <row r="481" ht="12.75">
      <c r="A481" s="37"/>
    </row>
    <row r="482" ht="12.75">
      <c r="A482" s="37"/>
    </row>
    <row r="483" ht="12.75">
      <c r="A483" s="37"/>
    </row>
    <row r="484" ht="12.75">
      <c r="A484" s="37"/>
    </row>
    <row r="485" ht="12.75">
      <c r="A485" s="37"/>
    </row>
    <row r="486" ht="12.75">
      <c r="A486" s="37"/>
    </row>
    <row r="487" ht="12.75">
      <c r="A487" s="37"/>
    </row>
    <row r="488" ht="12.75">
      <c r="A488" s="37"/>
    </row>
    <row r="489" ht="12.75">
      <c r="A489" s="37"/>
    </row>
    <row r="490" ht="12.75">
      <c r="A490" s="37"/>
    </row>
    <row r="491" ht="12.75">
      <c r="A491" s="37"/>
    </row>
    <row r="492" ht="12.75">
      <c r="A492" s="37"/>
    </row>
    <row r="493" ht="12.75">
      <c r="A493" s="37"/>
    </row>
    <row r="494" ht="12.75">
      <c r="A494" s="37"/>
    </row>
    <row r="495" ht="12.75">
      <c r="A495" s="37"/>
    </row>
    <row r="496" ht="12.75">
      <c r="A496" s="37"/>
    </row>
    <row r="497" ht="12.75">
      <c r="A497" s="37"/>
    </row>
    <row r="498" ht="12.75">
      <c r="A498" s="37"/>
    </row>
    <row r="499" ht="12.75">
      <c r="A499" s="37"/>
    </row>
    <row r="500" ht="12.75">
      <c r="A500" s="37"/>
    </row>
    <row r="501" ht="12.75">
      <c r="A501" s="37"/>
    </row>
    <row r="502" ht="12.75">
      <c r="A502" s="37"/>
    </row>
    <row r="503" ht="12.75">
      <c r="A503" s="37"/>
    </row>
    <row r="504" ht="12.75">
      <c r="A504" s="37"/>
    </row>
    <row r="505" ht="12.75">
      <c r="A505" s="37"/>
    </row>
    <row r="506" ht="12.75">
      <c r="A506" s="37"/>
    </row>
    <row r="507" ht="12.75">
      <c r="A507" s="37"/>
    </row>
    <row r="508" ht="12.75">
      <c r="A508" s="37"/>
    </row>
    <row r="509" ht="12.75">
      <c r="A509" s="37"/>
    </row>
    <row r="510" ht="12.75">
      <c r="A510" s="37"/>
    </row>
    <row r="511" ht="12.75">
      <c r="A511" s="37"/>
    </row>
    <row r="512" ht="12.75">
      <c r="A512" s="37"/>
    </row>
    <row r="513" ht="12.75">
      <c r="A513" s="37"/>
    </row>
    <row r="514" ht="12.75">
      <c r="A514" s="37"/>
    </row>
    <row r="515" ht="12.75">
      <c r="A515" s="37"/>
    </row>
    <row r="516" ht="12.75">
      <c r="A516" s="37"/>
    </row>
    <row r="517" ht="12.75">
      <c r="A517" s="37"/>
    </row>
    <row r="518" ht="12.75">
      <c r="A518" s="37"/>
    </row>
    <row r="519" ht="12.75">
      <c r="A519" s="37"/>
    </row>
    <row r="520" ht="12.75">
      <c r="A520" s="37"/>
    </row>
    <row r="521" ht="12.75">
      <c r="A521" s="37"/>
    </row>
    <row r="522" ht="12.75">
      <c r="A522" s="37"/>
    </row>
    <row r="523" ht="12.75">
      <c r="A523" s="37"/>
    </row>
    <row r="524" ht="12.75">
      <c r="A524" s="37"/>
    </row>
    <row r="525" ht="12.75">
      <c r="A525" s="37"/>
    </row>
    <row r="526" ht="12.75">
      <c r="A526" s="37"/>
    </row>
    <row r="527" ht="12.75">
      <c r="A527" s="37"/>
    </row>
    <row r="528" ht="12.75">
      <c r="A528" s="37"/>
    </row>
    <row r="529" ht="12.75">
      <c r="A529" s="37"/>
    </row>
    <row r="530" ht="12.75">
      <c r="A530" s="37"/>
    </row>
    <row r="531" ht="12.75">
      <c r="A531" s="37"/>
    </row>
    <row r="532" ht="12.75">
      <c r="A532" s="37"/>
    </row>
    <row r="533" ht="12.75">
      <c r="A533" s="37"/>
    </row>
    <row r="534" ht="12.75">
      <c r="A534" s="37"/>
    </row>
    <row r="535" ht="12.75">
      <c r="A535" s="37"/>
    </row>
    <row r="536" ht="12.75">
      <c r="A536" s="37"/>
    </row>
    <row r="537" ht="12.75">
      <c r="A537" s="37"/>
    </row>
    <row r="538" ht="12.75">
      <c r="A538" s="37"/>
    </row>
    <row r="539" ht="12.75">
      <c r="A539" s="37"/>
    </row>
    <row r="540" ht="12.75">
      <c r="A540" s="37"/>
    </row>
    <row r="541" ht="12.75">
      <c r="A541" s="37"/>
    </row>
    <row r="542" ht="12.75">
      <c r="A542" s="37"/>
    </row>
    <row r="543" ht="12.75">
      <c r="A543" s="37"/>
    </row>
    <row r="544" ht="12.75">
      <c r="A544" s="37"/>
    </row>
    <row r="545" ht="12.75">
      <c r="A545" s="37"/>
    </row>
    <row r="546" ht="12.75">
      <c r="A546" s="37"/>
    </row>
    <row r="547" ht="12.75">
      <c r="A547" s="37"/>
    </row>
    <row r="548" ht="12.75">
      <c r="A548" s="37"/>
    </row>
    <row r="549" ht="12.75">
      <c r="A549" s="37"/>
    </row>
    <row r="550" ht="12.75">
      <c r="A550" s="37"/>
    </row>
    <row r="551" ht="12.75">
      <c r="A551" s="37"/>
    </row>
    <row r="552" ht="12.75">
      <c r="A552" s="37"/>
    </row>
    <row r="553" ht="12.75">
      <c r="A553" s="37"/>
    </row>
    <row r="554" ht="12.75">
      <c r="A554" s="37"/>
    </row>
    <row r="555" ht="12.75">
      <c r="A555" s="37"/>
    </row>
    <row r="556" ht="12.75">
      <c r="A556" s="37"/>
    </row>
    <row r="557" ht="12.75">
      <c r="A557" s="37"/>
    </row>
    <row r="558" ht="12.75">
      <c r="A558" s="37"/>
    </row>
    <row r="559" ht="12.75">
      <c r="A559" s="37"/>
    </row>
    <row r="560" ht="12.75">
      <c r="A560" s="37"/>
    </row>
    <row r="561" ht="12.75">
      <c r="A561" s="37"/>
    </row>
    <row r="562" ht="12.75">
      <c r="A562" s="37"/>
    </row>
    <row r="563" ht="12.75">
      <c r="A563" s="37"/>
    </row>
    <row r="564" ht="12.75">
      <c r="A564" s="37"/>
    </row>
    <row r="565" ht="12.75">
      <c r="A565" s="37"/>
    </row>
    <row r="566" ht="12.75">
      <c r="A566" s="37"/>
    </row>
    <row r="567" ht="12.75">
      <c r="A567" s="37"/>
    </row>
    <row r="568" ht="12.75">
      <c r="A568" s="37"/>
    </row>
    <row r="569" ht="12.75">
      <c r="A569" s="37"/>
    </row>
    <row r="570" ht="12.75">
      <c r="A570" s="37"/>
    </row>
    <row r="571" ht="12.75">
      <c r="A571" s="37"/>
    </row>
    <row r="572" ht="12.75">
      <c r="A572" s="37"/>
    </row>
    <row r="573" ht="12.75">
      <c r="A573" s="37"/>
    </row>
    <row r="574" ht="12.75">
      <c r="A574" s="37"/>
    </row>
    <row r="575" ht="12.75">
      <c r="A575" s="37"/>
    </row>
    <row r="576" ht="12.75">
      <c r="A576" s="37"/>
    </row>
    <row r="577" ht="12.75">
      <c r="A577" s="37"/>
    </row>
    <row r="578" ht="12.75">
      <c r="A578" s="37"/>
    </row>
    <row r="579" ht="12.75">
      <c r="A579" s="37"/>
    </row>
    <row r="580" ht="12.75">
      <c r="A580" s="37"/>
    </row>
    <row r="581" ht="12.75">
      <c r="A581" s="37"/>
    </row>
    <row r="582" ht="12.75">
      <c r="A582" s="37"/>
    </row>
    <row r="583" ht="12.75">
      <c r="A583" s="37"/>
    </row>
    <row r="584" ht="12.75">
      <c r="A584" s="37"/>
    </row>
    <row r="585" ht="12.75">
      <c r="A585" s="37"/>
    </row>
    <row r="586" ht="12.75">
      <c r="A586" s="37"/>
    </row>
    <row r="587" ht="12.75">
      <c r="A587" s="37"/>
    </row>
    <row r="588" ht="12.75">
      <c r="A588" s="37"/>
    </row>
    <row r="589" ht="12.75">
      <c r="A589" s="37"/>
    </row>
    <row r="590" ht="12.75">
      <c r="A590" s="37"/>
    </row>
    <row r="591" ht="12.75">
      <c r="A591" s="37"/>
    </row>
    <row r="592" ht="12.75">
      <c r="A592" s="37"/>
    </row>
    <row r="593" ht="12.75">
      <c r="A593" s="37"/>
    </row>
    <row r="594" ht="12.75">
      <c r="A594" s="37"/>
    </row>
    <row r="595" ht="12.75">
      <c r="A595" s="37"/>
    </row>
    <row r="596" ht="12.75">
      <c r="A596" s="37"/>
    </row>
    <row r="597" ht="12.75">
      <c r="A597" s="37"/>
    </row>
    <row r="598" ht="12.75">
      <c r="A598" s="37"/>
    </row>
    <row r="599" ht="12.75">
      <c r="A599" s="37"/>
    </row>
    <row r="600" ht="12.75">
      <c r="A600" s="37"/>
    </row>
    <row r="601" ht="12.75">
      <c r="A601" s="37"/>
    </row>
    <row r="602" ht="12.75">
      <c r="A602" s="37"/>
    </row>
    <row r="603" ht="12.75">
      <c r="A603" s="37"/>
    </row>
    <row r="604" ht="12.75">
      <c r="A604" s="37"/>
    </row>
    <row r="605" ht="12.75">
      <c r="A605" s="37"/>
    </row>
    <row r="606" ht="12.75">
      <c r="A606" s="37"/>
    </row>
    <row r="607" ht="12.75">
      <c r="A607" s="37"/>
    </row>
    <row r="608" ht="12.75">
      <c r="A608" s="37"/>
    </row>
    <row r="609" ht="12.75">
      <c r="A609" s="37"/>
    </row>
    <row r="610" ht="12.75">
      <c r="A610" s="37"/>
    </row>
    <row r="611" ht="12.75">
      <c r="A611" s="37"/>
    </row>
    <row r="612" ht="12.75">
      <c r="A612" s="37"/>
    </row>
    <row r="613" ht="12.75">
      <c r="A613" s="37"/>
    </row>
    <row r="614" ht="12.75">
      <c r="A614" s="37"/>
    </row>
    <row r="615" ht="12.75">
      <c r="A615" s="37"/>
    </row>
    <row r="616" ht="12.75">
      <c r="A616" s="37"/>
    </row>
    <row r="617" ht="12.75">
      <c r="A617" s="37"/>
    </row>
    <row r="618" ht="12.75">
      <c r="A618" s="37"/>
    </row>
    <row r="619" ht="12.75">
      <c r="A619" s="37"/>
    </row>
    <row r="620" ht="12.75">
      <c r="A620" s="37"/>
    </row>
    <row r="621" ht="12.75">
      <c r="A621" s="37"/>
    </row>
    <row r="622" ht="12.75">
      <c r="A622" s="37"/>
    </row>
    <row r="623" ht="12.75">
      <c r="A623" s="37"/>
    </row>
    <row r="624" ht="12.75">
      <c r="A624" s="37"/>
    </row>
    <row r="625" ht="12.75">
      <c r="A625" s="37"/>
    </row>
    <row r="626" ht="12.75">
      <c r="A626" s="37"/>
    </row>
    <row r="627" ht="12.75">
      <c r="A627" s="37"/>
    </row>
    <row r="628" ht="12.75">
      <c r="A628" s="37"/>
    </row>
    <row r="629" ht="12.75">
      <c r="A629" s="37"/>
    </row>
    <row r="630" ht="12.75">
      <c r="A630" s="37"/>
    </row>
    <row r="631" ht="12.75">
      <c r="A631" s="37"/>
    </row>
    <row r="632" ht="12.75">
      <c r="A632" s="37"/>
    </row>
    <row r="633" ht="12.75">
      <c r="A633" s="37"/>
    </row>
    <row r="634" ht="12.75">
      <c r="A634" s="37"/>
    </row>
    <row r="635" ht="12.75">
      <c r="A635" s="37"/>
    </row>
    <row r="636" ht="12.75">
      <c r="A636" s="37"/>
    </row>
    <row r="637" ht="12.75">
      <c r="A637" s="37"/>
    </row>
    <row r="638" ht="12.75">
      <c r="A638" s="37"/>
    </row>
    <row r="639" ht="12.75">
      <c r="A639" s="37"/>
    </row>
    <row r="640" ht="12.75">
      <c r="A640" s="37"/>
    </row>
    <row r="641" ht="12.75">
      <c r="A641" s="37"/>
    </row>
    <row r="642" ht="12.75">
      <c r="A642" s="37"/>
    </row>
    <row r="643" ht="12.75">
      <c r="A643" s="37"/>
    </row>
    <row r="644" ht="12.75">
      <c r="A644" s="37"/>
    </row>
    <row r="645" ht="12.75">
      <c r="A645" s="37"/>
    </row>
    <row r="646" ht="12.75">
      <c r="A646" s="37"/>
    </row>
    <row r="647" ht="12.75">
      <c r="A647" s="37"/>
    </row>
    <row r="648" ht="12.75">
      <c r="A648" s="37"/>
    </row>
    <row r="649" ht="12.75">
      <c r="A649" s="37"/>
    </row>
    <row r="650" ht="12.75">
      <c r="A650" s="37"/>
    </row>
    <row r="651" ht="12.75">
      <c r="A651" s="37"/>
    </row>
    <row r="652" ht="12.75">
      <c r="A652" s="37"/>
    </row>
    <row r="653" ht="12.75">
      <c r="A653" s="37"/>
    </row>
    <row r="654" ht="12.75">
      <c r="A654" s="37"/>
    </row>
    <row r="655" ht="12.75">
      <c r="A655" s="37"/>
    </row>
    <row r="656" ht="12.75">
      <c r="A656" s="37"/>
    </row>
    <row r="657" ht="12.75">
      <c r="A657" s="37"/>
    </row>
    <row r="658" ht="12.75">
      <c r="A658" s="37"/>
    </row>
    <row r="659" ht="12.75">
      <c r="A659" s="37"/>
    </row>
    <row r="660" ht="12.75">
      <c r="A660" s="37"/>
    </row>
    <row r="661" ht="12.75">
      <c r="A661" s="37"/>
    </row>
    <row r="662" ht="12.75">
      <c r="A662" s="37"/>
    </row>
    <row r="663" ht="12.75">
      <c r="A663" s="37"/>
    </row>
    <row r="664" ht="12.75">
      <c r="A664" s="37"/>
    </row>
    <row r="665" ht="12.75">
      <c r="A665" s="37"/>
    </row>
    <row r="666" ht="12.75">
      <c r="A666" s="37"/>
    </row>
    <row r="667" ht="12.75">
      <c r="A667" s="37"/>
    </row>
    <row r="668" ht="12.75">
      <c r="A668" s="37"/>
    </row>
    <row r="669" ht="12.75">
      <c r="A669" s="37"/>
    </row>
    <row r="670" ht="12.75">
      <c r="A670" s="37"/>
    </row>
    <row r="671" ht="12.75">
      <c r="A671" s="37"/>
    </row>
    <row r="672" ht="12.75">
      <c r="A672" s="37"/>
    </row>
    <row r="673" ht="12.75">
      <c r="A673" s="37"/>
    </row>
    <row r="674" ht="12.75">
      <c r="A674" s="37"/>
    </row>
    <row r="675" ht="12.75">
      <c r="A675" s="37"/>
    </row>
    <row r="676" ht="12.75">
      <c r="A676" s="37"/>
    </row>
    <row r="677" ht="12.75">
      <c r="A677" s="37"/>
    </row>
    <row r="678" ht="12.75">
      <c r="A678" s="37"/>
    </row>
    <row r="679" ht="12.75">
      <c r="A679" s="37"/>
    </row>
    <row r="680" ht="12.75">
      <c r="A680" s="37"/>
    </row>
    <row r="681" ht="12.75">
      <c r="A681" s="37"/>
    </row>
    <row r="682" ht="12.75">
      <c r="A682" s="37"/>
    </row>
    <row r="683" ht="12.75">
      <c r="A683" s="37"/>
    </row>
    <row r="684" ht="12.75">
      <c r="A684" s="37"/>
    </row>
    <row r="685" ht="12.75">
      <c r="A685" s="37"/>
    </row>
    <row r="686" ht="12.75">
      <c r="A686" s="37"/>
    </row>
    <row r="687" ht="12.75">
      <c r="A687" s="37"/>
    </row>
    <row r="688" ht="12.75">
      <c r="A688" s="37"/>
    </row>
    <row r="689" ht="12.75">
      <c r="A689" s="37"/>
    </row>
    <row r="690" ht="12.75">
      <c r="A690" s="37"/>
    </row>
    <row r="691" ht="12.75">
      <c r="A691" s="37"/>
    </row>
    <row r="692" ht="12.75">
      <c r="A692" s="37"/>
    </row>
    <row r="693" ht="12.75">
      <c r="A693" s="37"/>
    </row>
    <row r="694" ht="12.75">
      <c r="A694" s="37"/>
    </row>
    <row r="695" ht="12.75">
      <c r="A695" s="37"/>
    </row>
    <row r="696" ht="12.75">
      <c r="A696" s="37"/>
    </row>
    <row r="697" ht="12.75">
      <c r="A697" s="37"/>
    </row>
    <row r="698" ht="12.75">
      <c r="A698" s="37"/>
    </row>
    <row r="699" ht="12.75">
      <c r="A699" s="37"/>
    </row>
    <row r="700" ht="12.75">
      <c r="A700" s="37"/>
    </row>
    <row r="701" ht="12.75">
      <c r="A701" s="37"/>
    </row>
    <row r="702" ht="12.75">
      <c r="A702" s="37"/>
    </row>
    <row r="703" ht="12.75">
      <c r="A703" s="37"/>
    </row>
    <row r="704" ht="12.75">
      <c r="A704" s="37"/>
    </row>
    <row r="705" ht="12.75">
      <c r="A705" s="37"/>
    </row>
    <row r="706" ht="12.75">
      <c r="A706" s="37"/>
    </row>
    <row r="707" ht="12.75">
      <c r="A707" s="37"/>
    </row>
    <row r="708" ht="12.75">
      <c r="A708" s="37"/>
    </row>
    <row r="709" ht="12.75">
      <c r="A709" s="37"/>
    </row>
    <row r="710" ht="12.75">
      <c r="A710" s="37"/>
    </row>
    <row r="711" ht="12.75">
      <c r="A711" s="37"/>
    </row>
    <row r="712" ht="12.75">
      <c r="A712" s="37"/>
    </row>
    <row r="713" ht="12.75">
      <c r="A713" s="37"/>
    </row>
    <row r="714" ht="12.75">
      <c r="A714" s="37"/>
    </row>
    <row r="715" ht="12.75">
      <c r="A715" s="37"/>
    </row>
    <row r="716" ht="12.75">
      <c r="A716" s="37"/>
    </row>
    <row r="717" ht="12.75">
      <c r="A717" s="37"/>
    </row>
    <row r="718" ht="12.75">
      <c r="A718" s="37"/>
    </row>
    <row r="719" ht="12.75">
      <c r="A719" s="37"/>
    </row>
    <row r="720" ht="12.75">
      <c r="A720" s="37"/>
    </row>
    <row r="721" ht="12.75">
      <c r="A721" s="37"/>
    </row>
    <row r="722" ht="12.75">
      <c r="A722" s="37"/>
    </row>
    <row r="723" ht="12.75">
      <c r="A723" s="37"/>
    </row>
    <row r="724" ht="12.75">
      <c r="A724" s="37"/>
    </row>
    <row r="725" ht="12.75">
      <c r="A725" s="37"/>
    </row>
    <row r="726" ht="12.75">
      <c r="A726" s="37"/>
    </row>
    <row r="727" ht="12.75">
      <c r="A727" s="37"/>
    </row>
    <row r="728" ht="12.75">
      <c r="A728" s="37"/>
    </row>
    <row r="729" ht="12.75">
      <c r="A729" s="37"/>
    </row>
    <row r="730" ht="12.75">
      <c r="A730" s="37"/>
    </row>
    <row r="731" ht="12.75">
      <c r="A731" s="37"/>
    </row>
    <row r="732" ht="12.75">
      <c r="A732" s="37"/>
    </row>
    <row r="733" ht="12.75">
      <c r="A733" s="37"/>
    </row>
    <row r="734" ht="12.75">
      <c r="A734" s="37"/>
    </row>
    <row r="735" ht="12.75">
      <c r="A735" s="37"/>
    </row>
    <row r="736" ht="12.75">
      <c r="A736" s="37"/>
    </row>
    <row r="737" ht="12.75">
      <c r="A737" s="37"/>
    </row>
    <row r="738" ht="12.75">
      <c r="A738" s="37"/>
    </row>
    <row r="739" ht="12.75">
      <c r="A739" s="37"/>
    </row>
    <row r="740" ht="12.75">
      <c r="A740" s="37"/>
    </row>
    <row r="741" ht="12.75">
      <c r="A741" s="37"/>
    </row>
    <row r="742" ht="12.75">
      <c r="A742" s="37"/>
    </row>
    <row r="743" ht="12.75">
      <c r="A743" s="37"/>
    </row>
    <row r="744" ht="12.75">
      <c r="A744" s="37"/>
    </row>
    <row r="745" ht="12.75">
      <c r="A745" s="37"/>
    </row>
    <row r="746" ht="12.75">
      <c r="A746" s="37"/>
    </row>
    <row r="747" ht="12.75">
      <c r="A747" s="37"/>
    </row>
    <row r="748" ht="12.75">
      <c r="A748" s="37"/>
    </row>
    <row r="749" ht="12.75">
      <c r="A749" s="37"/>
    </row>
    <row r="750" ht="12.75">
      <c r="A750" s="37"/>
    </row>
    <row r="751" ht="12.75">
      <c r="A751" s="37"/>
    </row>
    <row r="752" ht="12.75">
      <c r="A752" s="37"/>
    </row>
    <row r="753" ht="12.75">
      <c r="A753" s="37"/>
    </row>
    <row r="754" ht="12.75">
      <c r="A754" s="37"/>
    </row>
    <row r="755" ht="12.75">
      <c r="A755" s="37"/>
    </row>
    <row r="756" ht="12.75">
      <c r="A756" s="37"/>
    </row>
    <row r="757" ht="12.75">
      <c r="A757" s="37"/>
    </row>
    <row r="758" ht="12.75">
      <c r="A758" s="37"/>
    </row>
    <row r="759" ht="12.75">
      <c r="A759" s="37"/>
    </row>
    <row r="760" ht="12.75">
      <c r="A760" s="37"/>
    </row>
    <row r="761" ht="12.75">
      <c r="A761" s="37"/>
    </row>
    <row r="762" ht="12.75">
      <c r="A762" s="37"/>
    </row>
    <row r="763" ht="12.75">
      <c r="A763" s="37"/>
    </row>
    <row r="764" ht="12.75">
      <c r="A764" s="37"/>
    </row>
    <row r="765" ht="12.75">
      <c r="A765" s="37"/>
    </row>
    <row r="766" ht="12.75">
      <c r="A766" s="37"/>
    </row>
    <row r="767" ht="12.75">
      <c r="A767" s="37"/>
    </row>
    <row r="768" ht="12.75">
      <c r="A768" s="37"/>
    </row>
    <row r="769" ht="12.75">
      <c r="A769" s="37"/>
    </row>
    <row r="770" ht="12.75">
      <c r="A770" s="37"/>
    </row>
    <row r="771" ht="12.75">
      <c r="A771" s="37"/>
    </row>
    <row r="772" ht="12.75">
      <c r="A772" s="37"/>
    </row>
    <row r="773" ht="12.75">
      <c r="A773" s="37"/>
    </row>
    <row r="774" ht="12.75">
      <c r="A774" s="37"/>
    </row>
    <row r="775" ht="12.75">
      <c r="A775" s="37"/>
    </row>
    <row r="776" ht="12.75">
      <c r="A776" s="37"/>
    </row>
    <row r="777" ht="12.75">
      <c r="A777" s="37"/>
    </row>
    <row r="778" ht="12.75">
      <c r="A778" s="37"/>
    </row>
    <row r="779" ht="12.75">
      <c r="A779" s="37"/>
    </row>
    <row r="780" ht="12.75">
      <c r="A780" s="37"/>
    </row>
    <row r="781" ht="12.75">
      <c r="A781" s="37"/>
    </row>
    <row r="782" ht="12.75">
      <c r="A782" s="37"/>
    </row>
    <row r="783" ht="12.75">
      <c r="A783" s="37"/>
    </row>
    <row r="784" ht="12.75">
      <c r="A784" s="37"/>
    </row>
    <row r="785" ht="12.75">
      <c r="A785" s="37"/>
    </row>
    <row r="786" ht="12.75">
      <c r="A786" s="37"/>
    </row>
    <row r="787" ht="12.75">
      <c r="A787" s="37"/>
    </row>
    <row r="788" ht="12.75">
      <c r="A788" s="37"/>
    </row>
    <row r="789" ht="12.75">
      <c r="A789" s="37"/>
    </row>
    <row r="790" ht="12.75">
      <c r="A790" s="37"/>
    </row>
    <row r="791" ht="12.75">
      <c r="A791" s="37"/>
    </row>
    <row r="792" ht="12.75">
      <c r="A792" s="37"/>
    </row>
    <row r="793" ht="12.75">
      <c r="A793" s="37"/>
    </row>
    <row r="794" ht="12.75">
      <c r="A794" s="37"/>
    </row>
    <row r="795" ht="12.75">
      <c r="A795" s="37"/>
    </row>
    <row r="796" ht="12.75">
      <c r="A796" s="37"/>
    </row>
    <row r="797" ht="12.75">
      <c r="A797" s="37"/>
    </row>
    <row r="798" ht="12.75">
      <c r="A798" s="37"/>
    </row>
    <row r="799" ht="12.75">
      <c r="A799" s="37"/>
    </row>
    <row r="800" ht="12.75">
      <c r="A800" s="37"/>
    </row>
    <row r="801" ht="12.75">
      <c r="A801" s="37"/>
    </row>
    <row r="802" ht="12.75">
      <c r="A802" s="37"/>
    </row>
    <row r="803" ht="12.75">
      <c r="A803" s="37"/>
    </row>
    <row r="804" ht="12.75">
      <c r="A804" s="37"/>
    </row>
    <row r="805" ht="12.75">
      <c r="A805" s="37"/>
    </row>
    <row r="806" ht="12.75">
      <c r="A806" s="37"/>
    </row>
    <row r="807" ht="12.75">
      <c r="A807" s="37"/>
    </row>
    <row r="808" ht="12.75">
      <c r="A808" s="37"/>
    </row>
    <row r="809" ht="12.75">
      <c r="A809" s="37"/>
    </row>
    <row r="810" ht="12.75">
      <c r="A810" s="37"/>
    </row>
    <row r="811" ht="12.75">
      <c r="A811" s="37"/>
    </row>
    <row r="812" ht="12.75">
      <c r="A812" s="37"/>
    </row>
    <row r="813" ht="12.75">
      <c r="A813" s="37"/>
    </row>
    <row r="814" ht="12.75">
      <c r="A814" s="37"/>
    </row>
    <row r="815" ht="12.75">
      <c r="A815" s="37"/>
    </row>
    <row r="816" ht="12.75">
      <c r="A816" s="37"/>
    </row>
    <row r="817" ht="12.75">
      <c r="A817" s="37"/>
    </row>
    <row r="818" ht="12.75">
      <c r="A818" s="37"/>
    </row>
    <row r="819" ht="12.75">
      <c r="A819" s="37"/>
    </row>
    <row r="820" ht="12.75">
      <c r="A820" s="37"/>
    </row>
    <row r="821" ht="12.75">
      <c r="A821" s="37"/>
    </row>
    <row r="822" ht="12.75">
      <c r="A822" s="37"/>
    </row>
    <row r="823" ht="12.75">
      <c r="A823" s="37"/>
    </row>
    <row r="824" ht="12.75">
      <c r="A824" s="37"/>
    </row>
    <row r="825" ht="12.75">
      <c r="A825" s="37"/>
    </row>
    <row r="826" ht="12.75">
      <c r="A826" s="37"/>
    </row>
    <row r="827" ht="12.75">
      <c r="A827" s="37"/>
    </row>
    <row r="828" ht="12.75">
      <c r="A828" s="37"/>
    </row>
    <row r="829" ht="12.75">
      <c r="A829" s="37"/>
    </row>
    <row r="830" ht="12.75">
      <c r="A830" s="37"/>
    </row>
    <row r="831" ht="12.75">
      <c r="A831" s="37"/>
    </row>
    <row r="832" ht="12.75">
      <c r="A832" s="37"/>
    </row>
    <row r="833" ht="12.75">
      <c r="A833" s="37"/>
    </row>
    <row r="834" ht="12.75">
      <c r="A834" s="37"/>
    </row>
    <row r="835" ht="12.75">
      <c r="A835" s="37"/>
    </row>
    <row r="836" ht="12.75">
      <c r="A836" s="37"/>
    </row>
    <row r="837" ht="12.75">
      <c r="A837" s="37"/>
    </row>
    <row r="838" ht="12.75">
      <c r="A838" s="37"/>
    </row>
    <row r="839" ht="12.75">
      <c r="A839" s="37"/>
    </row>
    <row r="840" ht="12.75">
      <c r="A840" s="37"/>
    </row>
    <row r="841" ht="12.75">
      <c r="A841" s="37"/>
    </row>
    <row r="842" ht="12.75">
      <c r="A842" s="37"/>
    </row>
    <row r="843" ht="12.75">
      <c r="A843" s="37"/>
    </row>
    <row r="844" ht="12.75">
      <c r="A844" s="37"/>
    </row>
    <row r="845" ht="12.75">
      <c r="A845" s="37"/>
    </row>
    <row r="846" ht="12.75">
      <c r="A846" s="37"/>
    </row>
    <row r="847" ht="12.75">
      <c r="A847" s="37"/>
    </row>
    <row r="848" ht="12.75">
      <c r="A848" s="37"/>
    </row>
    <row r="849" ht="12.75">
      <c r="A849" s="37"/>
    </row>
    <row r="850" ht="12.75">
      <c r="A850" s="37"/>
    </row>
    <row r="851" ht="12.75">
      <c r="A851" s="37"/>
    </row>
    <row r="852" ht="12.75">
      <c r="A852" s="37"/>
    </row>
    <row r="853" ht="12.75">
      <c r="A853" s="37"/>
    </row>
    <row r="854" ht="12.75">
      <c r="A854" s="37"/>
    </row>
    <row r="855" ht="12.75">
      <c r="A855" s="37"/>
    </row>
    <row r="856" ht="12.75">
      <c r="A856" s="37"/>
    </row>
    <row r="857" ht="12.75">
      <c r="A857" s="37"/>
    </row>
    <row r="858" ht="12.75">
      <c r="A858" s="37"/>
    </row>
    <row r="859" ht="12.75">
      <c r="A859" s="37"/>
    </row>
    <row r="860" ht="12.75">
      <c r="A860" s="37"/>
    </row>
    <row r="861" ht="12.75">
      <c r="A861" s="37"/>
    </row>
    <row r="862" ht="12.75">
      <c r="A862" s="37"/>
    </row>
    <row r="863" ht="12.75">
      <c r="A863" s="37"/>
    </row>
    <row r="864" ht="12.75">
      <c r="A864" s="37"/>
    </row>
    <row r="865" ht="12.75">
      <c r="A865" s="37"/>
    </row>
    <row r="866" ht="12.75">
      <c r="A866" s="37"/>
    </row>
    <row r="867" ht="12.75">
      <c r="A867" s="37"/>
    </row>
    <row r="868" ht="12.75">
      <c r="A868" s="37"/>
    </row>
    <row r="869" ht="12.75">
      <c r="A869" s="37"/>
    </row>
    <row r="870" ht="12.75">
      <c r="A870" s="37"/>
    </row>
    <row r="871" ht="12.75">
      <c r="A871" s="37"/>
    </row>
    <row r="872" ht="12.75">
      <c r="A872" s="37"/>
    </row>
    <row r="873" ht="12.75">
      <c r="A873" s="37"/>
    </row>
    <row r="874" ht="12.75">
      <c r="A874" s="37"/>
    </row>
    <row r="875" ht="12.75">
      <c r="A875" s="37"/>
    </row>
    <row r="876" ht="12.75">
      <c r="A876" s="37"/>
    </row>
    <row r="877" ht="12.75">
      <c r="A877" s="37"/>
    </row>
    <row r="878" ht="12.75">
      <c r="A878" s="37"/>
    </row>
    <row r="879" ht="12.75">
      <c r="A879" s="37"/>
    </row>
    <row r="880" ht="12.75">
      <c r="A880" s="37"/>
    </row>
    <row r="881" ht="12.75">
      <c r="A881" s="37"/>
    </row>
    <row r="882" ht="12.75">
      <c r="A882" s="37"/>
    </row>
    <row r="883" ht="12.75">
      <c r="A883" s="37"/>
    </row>
    <row r="884" ht="12.75">
      <c r="A884" s="37"/>
    </row>
    <row r="885" ht="12.75">
      <c r="A885" s="37"/>
    </row>
    <row r="886" ht="12.75">
      <c r="A886" s="37"/>
    </row>
    <row r="887" ht="12.75">
      <c r="A887" s="37"/>
    </row>
    <row r="888" ht="12.75">
      <c r="A888" s="37"/>
    </row>
    <row r="889" ht="12.75">
      <c r="A889" s="37"/>
    </row>
    <row r="890" ht="12.75">
      <c r="A890" s="37"/>
    </row>
    <row r="891" ht="12.75">
      <c r="A891" s="37"/>
    </row>
    <row r="892" ht="12.75">
      <c r="A892" s="37"/>
    </row>
    <row r="893" ht="12.75">
      <c r="A893" s="37"/>
    </row>
    <row r="894" ht="12.75">
      <c r="A894" s="37"/>
    </row>
    <row r="895" ht="12.75">
      <c r="A895" s="37"/>
    </row>
    <row r="896" ht="12.75">
      <c r="A896" s="37"/>
    </row>
    <row r="897" ht="12.75">
      <c r="A897" s="37"/>
    </row>
    <row r="898" ht="12.75">
      <c r="A898" s="37"/>
    </row>
    <row r="899" ht="12.75">
      <c r="A899" s="37"/>
    </row>
    <row r="900" ht="12.75">
      <c r="A900" s="37"/>
    </row>
    <row r="901" ht="12.75">
      <c r="A901" s="37"/>
    </row>
    <row r="902" ht="12.75">
      <c r="A902" s="37"/>
    </row>
    <row r="903" ht="12.75">
      <c r="A903" s="37"/>
    </row>
    <row r="904" ht="12.75">
      <c r="A904" s="37"/>
    </row>
    <row r="905" ht="12.75">
      <c r="A905" s="37"/>
    </row>
    <row r="906" ht="12.75">
      <c r="A906" s="37"/>
    </row>
    <row r="907" ht="12.75">
      <c r="A907" s="37"/>
    </row>
    <row r="908" ht="12.75">
      <c r="A908" s="37"/>
    </row>
    <row r="909" ht="12.75">
      <c r="A909" s="37"/>
    </row>
    <row r="910" ht="12.75">
      <c r="A910" s="37"/>
    </row>
    <row r="911" ht="12.75">
      <c r="A911" s="37"/>
    </row>
    <row r="912" ht="12.75">
      <c r="A912" s="37"/>
    </row>
    <row r="913" ht="12.75">
      <c r="A913" s="37"/>
    </row>
    <row r="914" ht="12.75">
      <c r="A914" s="37"/>
    </row>
    <row r="915" ht="12.75">
      <c r="A915" s="37"/>
    </row>
    <row r="916" ht="12.75">
      <c r="A916" s="37"/>
    </row>
    <row r="917" ht="12.75">
      <c r="A917" s="37"/>
    </row>
    <row r="918" ht="12.75">
      <c r="A918" s="37"/>
    </row>
    <row r="919" ht="12.75">
      <c r="A919" s="37"/>
    </row>
    <row r="920" ht="12.75">
      <c r="A920" s="37"/>
    </row>
    <row r="921" ht="12.75">
      <c r="A921" s="37"/>
    </row>
    <row r="922" ht="12.75">
      <c r="A922" s="37"/>
    </row>
    <row r="923" ht="12.75">
      <c r="A923" s="37"/>
    </row>
    <row r="924" ht="12.75">
      <c r="A924" s="37"/>
    </row>
    <row r="925" ht="12.75">
      <c r="A925" s="37"/>
    </row>
    <row r="926" ht="12.75">
      <c r="A926" s="37"/>
    </row>
    <row r="927" ht="12.75">
      <c r="A927" s="37"/>
    </row>
    <row r="928" ht="12.75">
      <c r="A928" s="37"/>
    </row>
    <row r="929" ht="12.75">
      <c r="A929" s="37"/>
    </row>
    <row r="930" ht="12.75">
      <c r="A930" s="37"/>
    </row>
    <row r="931" ht="12.75">
      <c r="A931" s="37"/>
    </row>
    <row r="932" ht="12.75">
      <c r="A932" s="37"/>
    </row>
    <row r="933" ht="12.75">
      <c r="A933" s="37"/>
    </row>
    <row r="934" ht="12.75">
      <c r="A934" s="37"/>
    </row>
    <row r="935" ht="12.75">
      <c r="A935" s="37"/>
    </row>
    <row r="936" ht="12.75">
      <c r="A936" s="37"/>
    </row>
    <row r="937" ht="12.75">
      <c r="A937" s="37"/>
    </row>
    <row r="938" ht="12.75">
      <c r="A938" s="37"/>
    </row>
    <row r="939" ht="12.75">
      <c r="A939" s="37"/>
    </row>
    <row r="940" ht="12.75">
      <c r="A940" s="37"/>
    </row>
    <row r="941" ht="12.75">
      <c r="A941" s="37"/>
    </row>
    <row r="942" ht="12.75">
      <c r="A942" s="37"/>
    </row>
    <row r="943" ht="12.75">
      <c r="A943" s="37"/>
    </row>
    <row r="944" ht="12.75">
      <c r="A944" s="37"/>
    </row>
    <row r="945" ht="12.75">
      <c r="A945" s="37"/>
    </row>
    <row r="946" ht="12.75">
      <c r="A946" s="37"/>
    </row>
    <row r="947" ht="12.75">
      <c r="A947" s="37"/>
    </row>
    <row r="948" ht="12.75">
      <c r="A948" s="37"/>
    </row>
    <row r="949" ht="12.75">
      <c r="A949" s="37"/>
    </row>
    <row r="950" ht="12.75">
      <c r="A950" s="37"/>
    </row>
    <row r="951" ht="12.75">
      <c r="A951" s="37"/>
    </row>
    <row r="952" ht="12.75">
      <c r="A952" s="37"/>
    </row>
    <row r="953" ht="12.75">
      <c r="A953" s="37"/>
    </row>
    <row r="954" ht="12.75">
      <c r="A954" s="37"/>
    </row>
    <row r="955" ht="12.75">
      <c r="A955" s="37"/>
    </row>
    <row r="956" ht="12.75">
      <c r="A956" s="37"/>
    </row>
    <row r="957" ht="12.75">
      <c r="A957" s="37"/>
    </row>
    <row r="958" ht="12.75">
      <c r="A958" s="37"/>
    </row>
    <row r="959" ht="12.75">
      <c r="A959" s="37"/>
    </row>
    <row r="960" ht="12.75">
      <c r="A960" s="37"/>
    </row>
    <row r="961" ht="12.75">
      <c r="A961" s="37"/>
    </row>
    <row r="962" ht="12.75">
      <c r="A962" s="37"/>
    </row>
    <row r="963" ht="12.75">
      <c r="A963" s="37"/>
    </row>
    <row r="964" ht="12.75">
      <c r="A964" s="37"/>
    </row>
    <row r="965" ht="12.75">
      <c r="A965" s="37"/>
    </row>
    <row r="966" ht="12.75">
      <c r="A966" s="37"/>
    </row>
    <row r="967" ht="12.75">
      <c r="A967" s="37"/>
    </row>
    <row r="968" ht="12.75">
      <c r="A968" s="37"/>
    </row>
    <row r="969" ht="12.75">
      <c r="A969" s="37"/>
    </row>
    <row r="970" ht="12.75">
      <c r="A970" s="37"/>
    </row>
    <row r="971" ht="12.75">
      <c r="A971" s="37"/>
    </row>
    <row r="972" ht="12.75">
      <c r="A972" s="37"/>
    </row>
    <row r="973" ht="12.75">
      <c r="A973" s="37"/>
    </row>
    <row r="974" ht="12.75">
      <c r="A974" s="37"/>
    </row>
    <row r="975" ht="12.75">
      <c r="A975" s="37"/>
    </row>
    <row r="976" ht="12.75">
      <c r="A976" s="37"/>
    </row>
    <row r="977" ht="12.75">
      <c r="A977" s="37"/>
    </row>
    <row r="978" ht="12.75">
      <c r="A978" s="37"/>
    </row>
    <row r="979" ht="12.75">
      <c r="A979" s="37"/>
    </row>
    <row r="980" ht="12.75">
      <c r="A980" s="37"/>
    </row>
    <row r="981" ht="12.75">
      <c r="A981" s="37"/>
    </row>
    <row r="982" ht="12.75">
      <c r="A982" s="37"/>
    </row>
    <row r="983" ht="12.75">
      <c r="A983" s="37"/>
    </row>
    <row r="984" ht="12.75">
      <c r="A984" s="37"/>
    </row>
    <row r="985" ht="12.75">
      <c r="A985" s="37"/>
    </row>
    <row r="986" ht="12.75">
      <c r="A986" s="37"/>
    </row>
    <row r="987" ht="12.75">
      <c r="A987" s="37"/>
    </row>
    <row r="988" ht="12.75">
      <c r="A988" s="37"/>
    </row>
    <row r="989" ht="12.75">
      <c r="A989" s="37"/>
    </row>
    <row r="990" ht="12.75">
      <c r="A990" s="37"/>
    </row>
    <row r="991" ht="12.75">
      <c r="A991" s="37"/>
    </row>
    <row r="992" ht="12.75">
      <c r="A992" s="37"/>
    </row>
    <row r="993" ht="12.75">
      <c r="A993" s="37"/>
    </row>
    <row r="994" ht="12.75">
      <c r="A994" s="37"/>
    </row>
    <row r="995" ht="12.75">
      <c r="A995" s="37"/>
    </row>
    <row r="996" ht="12.75">
      <c r="A996" s="37"/>
    </row>
    <row r="997" ht="12.75">
      <c r="A997" s="37"/>
    </row>
    <row r="998" ht="12.75">
      <c r="A998" s="37"/>
    </row>
    <row r="999" ht="12.75">
      <c r="A999" s="37"/>
    </row>
    <row r="1000" ht="12.75">
      <c r="A1000" s="37"/>
    </row>
    <row r="1001" ht="12.75">
      <c r="A1001" s="37"/>
    </row>
    <row r="1002" ht="12.75">
      <c r="A1002" s="37"/>
    </row>
    <row r="1003" ht="12.75">
      <c r="A1003" s="37"/>
    </row>
    <row r="1004" ht="12.75">
      <c r="A1004" s="37"/>
    </row>
    <row r="1005" ht="12.75">
      <c r="A1005" s="37"/>
    </row>
    <row r="1006" ht="12.75">
      <c r="A1006" s="37"/>
    </row>
    <row r="1007" ht="12.75">
      <c r="A1007" s="37"/>
    </row>
    <row r="1008" ht="12.75">
      <c r="A1008" s="37"/>
    </row>
    <row r="1009" ht="12.75">
      <c r="A1009" s="37"/>
    </row>
    <row r="1010" ht="12.75">
      <c r="A1010" s="37"/>
    </row>
    <row r="1011" ht="12.75">
      <c r="A1011" s="37"/>
    </row>
    <row r="1012" ht="12.75">
      <c r="A1012" s="37"/>
    </row>
    <row r="1013" ht="12.75">
      <c r="A1013" s="37"/>
    </row>
    <row r="1014" ht="12.75">
      <c r="A1014" s="37"/>
    </row>
    <row r="1015" ht="12.75">
      <c r="A1015" s="37"/>
    </row>
    <row r="1016" ht="12.75">
      <c r="A1016" s="37"/>
    </row>
    <row r="1017" ht="12.75">
      <c r="A1017" s="37"/>
    </row>
    <row r="1018" ht="12.75">
      <c r="A1018" s="37"/>
    </row>
    <row r="1019" ht="12.75">
      <c r="A1019" s="37"/>
    </row>
    <row r="1020" ht="12.75">
      <c r="A1020" s="37"/>
    </row>
    <row r="1021" ht="12.75">
      <c r="A1021" s="37"/>
    </row>
    <row r="1022" ht="12.75">
      <c r="A1022" s="37"/>
    </row>
    <row r="1023" ht="12.75">
      <c r="A1023" s="37"/>
    </row>
    <row r="1024" ht="12.75">
      <c r="A1024" s="37"/>
    </row>
    <row r="1025" ht="12.75">
      <c r="A1025" s="37"/>
    </row>
    <row r="1026" ht="12.75">
      <c r="A1026" s="37"/>
    </row>
    <row r="1027" ht="12.75">
      <c r="A1027" s="37"/>
    </row>
    <row r="1028" ht="12.75">
      <c r="A1028" s="37"/>
    </row>
    <row r="1029" ht="12.75">
      <c r="A1029" s="37"/>
    </row>
    <row r="1030" ht="12.75">
      <c r="A1030" s="37"/>
    </row>
    <row r="1031" ht="12.75">
      <c r="A1031" s="37"/>
    </row>
    <row r="1032" ht="12.75">
      <c r="A1032" s="37"/>
    </row>
    <row r="1033" ht="12.75">
      <c r="A1033" s="37"/>
    </row>
    <row r="1034" ht="12.75">
      <c r="A1034" s="37"/>
    </row>
    <row r="1035" ht="12.75">
      <c r="A1035" s="37"/>
    </row>
    <row r="1036" ht="12.75">
      <c r="A1036" s="37"/>
    </row>
    <row r="1037" ht="12.75">
      <c r="A1037" s="37"/>
    </row>
    <row r="1038" ht="12.75">
      <c r="A1038" s="37"/>
    </row>
    <row r="1039" ht="12.75">
      <c r="A1039" s="37"/>
    </row>
    <row r="1040" ht="12.75">
      <c r="A1040" s="37"/>
    </row>
    <row r="1041" ht="12.75">
      <c r="A1041" s="37"/>
    </row>
    <row r="1042" ht="12.75">
      <c r="A1042" s="37"/>
    </row>
    <row r="1043" ht="12.75">
      <c r="A1043" s="37"/>
    </row>
    <row r="1044" ht="12.75">
      <c r="A1044" s="37"/>
    </row>
    <row r="1045" ht="12.75">
      <c r="A1045" s="37"/>
    </row>
    <row r="1046" ht="12.75">
      <c r="A1046" s="37"/>
    </row>
    <row r="1047" ht="12.75">
      <c r="A1047" s="37"/>
    </row>
    <row r="1048" ht="12.75">
      <c r="A1048" s="37"/>
    </row>
    <row r="1049" ht="12.75">
      <c r="A1049" s="37"/>
    </row>
    <row r="1050" ht="12.75">
      <c r="A1050" s="37"/>
    </row>
    <row r="1051" ht="12.75">
      <c r="A1051" s="37"/>
    </row>
    <row r="1052" ht="12.75">
      <c r="A1052" s="37"/>
    </row>
    <row r="1053" ht="12.75">
      <c r="A1053" s="37"/>
    </row>
    <row r="1054" ht="12.75">
      <c r="A1054" s="37"/>
    </row>
    <row r="1055" ht="12.75">
      <c r="A1055" s="37"/>
    </row>
    <row r="1056" ht="12.75">
      <c r="A1056" s="37"/>
    </row>
    <row r="1057" ht="12.75">
      <c r="A1057" s="37"/>
    </row>
    <row r="1058" ht="12.75">
      <c r="A1058" s="37"/>
    </row>
    <row r="1059" ht="12.75">
      <c r="A1059" s="37"/>
    </row>
    <row r="1060" ht="12.75">
      <c r="A1060" s="37"/>
    </row>
    <row r="1061" ht="12.75">
      <c r="A1061" s="37"/>
    </row>
    <row r="1062" ht="12.75">
      <c r="A1062" s="37"/>
    </row>
    <row r="1063" ht="12.75">
      <c r="A1063" s="37"/>
    </row>
    <row r="1064" ht="12.75">
      <c r="A1064" s="37"/>
    </row>
    <row r="1065" ht="12.75">
      <c r="A1065" s="37"/>
    </row>
    <row r="1066" ht="12.75">
      <c r="A1066" s="37"/>
    </row>
    <row r="1067" ht="12.75">
      <c r="A1067" s="37"/>
    </row>
    <row r="1068" ht="12.75">
      <c r="A1068" s="37"/>
    </row>
    <row r="1069" ht="12.75">
      <c r="A1069" s="37"/>
    </row>
    <row r="1070" ht="12.75">
      <c r="A1070" s="37"/>
    </row>
    <row r="1071" ht="12.75">
      <c r="A1071" s="37"/>
    </row>
    <row r="1072" ht="12.75">
      <c r="A1072" s="37"/>
    </row>
    <row r="1073" ht="12.75">
      <c r="A1073" s="37"/>
    </row>
    <row r="1074" ht="12.75">
      <c r="A1074" s="37"/>
    </row>
    <row r="1075" ht="12.75">
      <c r="A1075" s="37"/>
    </row>
    <row r="1076" ht="12.75">
      <c r="A1076" s="37"/>
    </row>
    <row r="1077" ht="12.75">
      <c r="A1077" s="37"/>
    </row>
    <row r="1078" ht="12.75">
      <c r="A1078" s="37"/>
    </row>
    <row r="1079" ht="12.75">
      <c r="A1079" s="37"/>
    </row>
    <row r="1080" ht="12.75">
      <c r="A1080" s="37"/>
    </row>
    <row r="1081" ht="12.75">
      <c r="A1081" s="37"/>
    </row>
    <row r="1082" ht="12.75">
      <c r="A1082" s="37"/>
    </row>
    <row r="1083" ht="12.75">
      <c r="A1083" s="37"/>
    </row>
    <row r="1084" ht="12.75">
      <c r="A1084" s="37"/>
    </row>
    <row r="1085" ht="12.75">
      <c r="A1085" s="37"/>
    </row>
    <row r="1086" ht="12.75">
      <c r="A1086" s="37"/>
    </row>
    <row r="1087" ht="12.75">
      <c r="A1087" s="37"/>
    </row>
    <row r="1088" ht="12.75">
      <c r="A1088" s="37"/>
    </row>
    <row r="1089" ht="12.75">
      <c r="A1089" s="37"/>
    </row>
    <row r="1090" ht="12.75">
      <c r="A1090" s="37"/>
    </row>
    <row r="1091" ht="12.75">
      <c r="A1091" s="37"/>
    </row>
    <row r="1092" ht="12.75">
      <c r="A1092" s="37"/>
    </row>
    <row r="1093" ht="12.75">
      <c r="A1093" s="37"/>
    </row>
    <row r="1094" ht="12.75">
      <c r="A1094" s="37"/>
    </row>
    <row r="1095" ht="12.75">
      <c r="A1095" s="37"/>
    </row>
    <row r="1096" ht="12.75">
      <c r="A1096" s="37"/>
    </row>
    <row r="1097" ht="12.75">
      <c r="A1097" s="37"/>
    </row>
    <row r="1098" ht="12.75">
      <c r="A1098" s="37"/>
    </row>
    <row r="1099" ht="12.75">
      <c r="A1099" s="37"/>
    </row>
    <row r="1100" ht="12.75">
      <c r="A1100" s="37"/>
    </row>
    <row r="1101" ht="12.75">
      <c r="A1101" s="37"/>
    </row>
    <row r="1102" ht="12.75">
      <c r="A1102" s="37"/>
    </row>
    <row r="1103" ht="12.75">
      <c r="A1103" s="37"/>
    </row>
    <row r="1104" ht="12.75">
      <c r="A1104" s="37"/>
    </row>
    <row r="1105" ht="12.75">
      <c r="A1105" s="37"/>
    </row>
    <row r="1106" ht="12.75">
      <c r="A1106" s="37"/>
    </row>
    <row r="1107" ht="12.75">
      <c r="A1107" s="37"/>
    </row>
    <row r="1108" ht="12.75">
      <c r="A1108" s="37"/>
    </row>
    <row r="1109" ht="12.75">
      <c r="A1109" s="37"/>
    </row>
    <row r="1110" ht="12.75">
      <c r="A1110" s="37"/>
    </row>
    <row r="1111" ht="12.75">
      <c r="A1111" s="37"/>
    </row>
    <row r="1112" ht="12.75">
      <c r="A1112" s="37"/>
    </row>
    <row r="1113" ht="12.75">
      <c r="A1113" s="37"/>
    </row>
    <row r="1114" ht="12.75">
      <c r="A1114" s="37"/>
    </row>
    <row r="1115" ht="12.75">
      <c r="A1115" s="37"/>
    </row>
    <row r="1116" ht="12.75">
      <c r="A1116" s="37"/>
    </row>
    <row r="1117" ht="12.75">
      <c r="A1117" s="37"/>
    </row>
    <row r="1118" ht="12.75">
      <c r="A1118" s="37"/>
    </row>
    <row r="1119" ht="12.75">
      <c r="A1119" s="37"/>
    </row>
    <row r="1120" ht="12.75">
      <c r="A1120" s="37"/>
    </row>
    <row r="1121" ht="12.75">
      <c r="A1121" s="37"/>
    </row>
    <row r="1122" ht="12.75">
      <c r="A1122" s="37"/>
    </row>
    <row r="1123" ht="12.75">
      <c r="A1123" s="37"/>
    </row>
    <row r="1124" ht="12.75">
      <c r="A1124" s="37"/>
    </row>
    <row r="1125" ht="12.75">
      <c r="A1125" s="37"/>
    </row>
    <row r="1126" ht="12.75">
      <c r="A1126" s="37"/>
    </row>
    <row r="1127" ht="12.75">
      <c r="A1127" s="37"/>
    </row>
    <row r="1128" ht="12.75">
      <c r="A1128" s="37"/>
    </row>
    <row r="1129" ht="12.75">
      <c r="A1129" s="37"/>
    </row>
    <row r="1130" ht="12.75">
      <c r="A1130" s="37"/>
    </row>
    <row r="1131" ht="12.75">
      <c r="A1131" s="37"/>
    </row>
    <row r="1132" ht="12.75">
      <c r="A1132" s="37"/>
    </row>
    <row r="1133" ht="12.75">
      <c r="A1133" s="37"/>
    </row>
    <row r="1134" ht="12.75">
      <c r="A1134" s="37"/>
    </row>
    <row r="1135" ht="12.75">
      <c r="A1135" s="37"/>
    </row>
    <row r="1136" ht="12.75">
      <c r="A1136" s="37"/>
    </row>
    <row r="1137" ht="12.75">
      <c r="A1137" s="37"/>
    </row>
    <row r="1138" ht="12.75">
      <c r="A1138" s="37"/>
    </row>
    <row r="1139" ht="12.75">
      <c r="A1139" s="37"/>
    </row>
    <row r="1140" ht="12.75">
      <c r="A1140" s="37"/>
    </row>
    <row r="1141" ht="12.75">
      <c r="A1141" s="37"/>
    </row>
    <row r="1142" ht="12.75">
      <c r="A1142" s="37"/>
    </row>
    <row r="1143" ht="12.75">
      <c r="A1143" s="37"/>
    </row>
    <row r="1144" ht="12.75">
      <c r="A1144" s="37"/>
    </row>
    <row r="1145" ht="12.75">
      <c r="A1145" s="37"/>
    </row>
    <row r="1146" ht="12.75">
      <c r="A1146" s="37"/>
    </row>
    <row r="1147" ht="12.75">
      <c r="A1147" s="37"/>
    </row>
    <row r="1148" ht="12.75">
      <c r="A1148" s="37"/>
    </row>
    <row r="1149" ht="12.75">
      <c r="A1149" s="37"/>
    </row>
    <row r="1150" ht="12.75">
      <c r="A1150" s="37"/>
    </row>
    <row r="1151" ht="12.75">
      <c r="A1151" s="37"/>
    </row>
    <row r="1152" ht="12.75">
      <c r="A1152" s="37"/>
    </row>
    <row r="1153" ht="12.75">
      <c r="A1153" s="37"/>
    </row>
    <row r="1154" ht="12.75">
      <c r="A1154" s="37"/>
    </row>
    <row r="1155" ht="12.75">
      <c r="A1155" s="37"/>
    </row>
    <row r="1156" ht="12.75">
      <c r="A1156" s="37"/>
    </row>
    <row r="1157" ht="12.75">
      <c r="A1157" s="37"/>
    </row>
    <row r="1158" ht="12.75">
      <c r="A1158" s="37"/>
    </row>
    <row r="1159" ht="12.75">
      <c r="A1159" s="37"/>
    </row>
    <row r="1160" ht="12.75">
      <c r="A1160" s="37"/>
    </row>
    <row r="1161" ht="12.75">
      <c r="A1161" s="37"/>
    </row>
    <row r="1162" ht="12.75">
      <c r="A1162" s="37"/>
    </row>
    <row r="1163" ht="12.75">
      <c r="A1163" s="37"/>
    </row>
    <row r="1164" ht="12.75">
      <c r="A1164" s="37"/>
    </row>
    <row r="1165" ht="12.75">
      <c r="A1165" s="37"/>
    </row>
    <row r="1166" ht="12.75">
      <c r="A1166" s="37"/>
    </row>
    <row r="1167" ht="12.75">
      <c r="A1167" s="37"/>
    </row>
    <row r="1168" ht="12.75">
      <c r="A1168" s="37"/>
    </row>
    <row r="1169" ht="12.75">
      <c r="A1169" s="37"/>
    </row>
    <row r="1170" ht="12.75">
      <c r="A1170" s="37"/>
    </row>
    <row r="1171" ht="12.75">
      <c r="A1171" s="37"/>
    </row>
    <row r="1172" ht="12.75">
      <c r="A1172" s="37"/>
    </row>
    <row r="1173" ht="12.75">
      <c r="A1173" s="37"/>
    </row>
    <row r="1174" ht="12.75">
      <c r="A1174" s="37"/>
    </row>
    <row r="1175" ht="12.75">
      <c r="A1175" s="37"/>
    </row>
    <row r="1176" ht="12.75">
      <c r="A1176" s="37"/>
    </row>
    <row r="1177" ht="12.75">
      <c r="A1177" s="37"/>
    </row>
    <row r="1178" ht="12.75">
      <c r="A1178" s="37"/>
    </row>
    <row r="1179" ht="12.75">
      <c r="A1179" s="37"/>
    </row>
    <row r="1180" ht="12.75">
      <c r="A1180" s="37"/>
    </row>
    <row r="1181" ht="12.75">
      <c r="A1181" s="37"/>
    </row>
    <row r="1182" ht="12.75">
      <c r="A1182" s="37"/>
    </row>
    <row r="1183" ht="12.75">
      <c r="A1183" s="37"/>
    </row>
    <row r="1184" ht="12.75">
      <c r="A1184" s="37"/>
    </row>
    <row r="1185" ht="12.75">
      <c r="A1185" s="37"/>
    </row>
    <row r="1186" ht="12.75">
      <c r="A1186" s="37"/>
    </row>
    <row r="1187" ht="12.75">
      <c r="A1187" s="37"/>
    </row>
    <row r="1188" ht="12.75">
      <c r="A1188" s="37"/>
    </row>
    <row r="1189" ht="12.75">
      <c r="A1189" s="37"/>
    </row>
    <row r="1190" ht="12.75">
      <c r="A1190" s="37"/>
    </row>
    <row r="1191" ht="12.75">
      <c r="A1191" s="37"/>
    </row>
    <row r="1192" ht="12.75">
      <c r="A1192" s="37"/>
    </row>
    <row r="1193" ht="12.75">
      <c r="A1193" s="37"/>
    </row>
    <row r="1194" ht="12.75">
      <c r="A1194" s="37"/>
    </row>
    <row r="1195" ht="12.75">
      <c r="A1195" s="37"/>
    </row>
    <row r="1196" ht="12.75">
      <c r="A1196" s="37"/>
    </row>
    <row r="1197" ht="12.75">
      <c r="A1197" s="37"/>
    </row>
    <row r="1198" ht="12.75">
      <c r="A1198" s="37"/>
    </row>
    <row r="1199" ht="12.75">
      <c r="A1199" s="37"/>
    </row>
    <row r="1200" ht="12.75">
      <c r="A1200" s="37"/>
    </row>
    <row r="1201" ht="12.75">
      <c r="A1201" s="37"/>
    </row>
    <row r="1202" ht="12.75">
      <c r="A1202" s="37"/>
    </row>
    <row r="1203" ht="12.75">
      <c r="A1203" s="37"/>
    </row>
    <row r="1204" ht="12.75">
      <c r="A1204" s="37"/>
    </row>
    <row r="1205" ht="12.75">
      <c r="A1205" s="37"/>
    </row>
    <row r="1206" ht="12.75">
      <c r="A1206" s="37"/>
    </row>
    <row r="1207" ht="12.75">
      <c r="A1207" s="37"/>
    </row>
    <row r="1208" ht="12.75">
      <c r="A1208" s="37"/>
    </row>
    <row r="1209" ht="12.75">
      <c r="A1209" s="37"/>
    </row>
    <row r="1210" ht="12.75">
      <c r="A1210" s="37"/>
    </row>
    <row r="1211" ht="12.75">
      <c r="A1211" s="37"/>
    </row>
    <row r="1212" ht="12.75">
      <c r="A1212" s="37"/>
    </row>
    <row r="1213" ht="12.75">
      <c r="A1213" s="37"/>
    </row>
    <row r="1214" ht="12.75">
      <c r="A1214" s="37"/>
    </row>
    <row r="1215" ht="12.75">
      <c r="A1215" s="37"/>
    </row>
    <row r="1216" ht="12.75">
      <c r="A1216" s="37"/>
    </row>
    <row r="1217" ht="12.75">
      <c r="A1217" s="37"/>
    </row>
    <row r="1218" ht="12.75">
      <c r="A1218" s="37"/>
    </row>
    <row r="1219" ht="12.75">
      <c r="A1219" s="37"/>
    </row>
    <row r="1220" ht="12.75">
      <c r="A1220" s="37"/>
    </row>
    <row r="1221" ht="12.75">
      <c r="A1221" s="37"/>
    </row>
    <row r="1222" ht="12.75">
      <c r="A1222" s="37"/>
    </row>
    <row r="1223" ht="12.75">
      <c r="A1223" s="37"/>
    </row>
    <row r="1224" ht="12.75">
      <c r="A1224" s="37"/>
    </row>
    <row r="1225" ht="12.75">
      <c r="A1225" s="37"/>
    </row>
    <row r="1226" ht="12.75">
      <c r="A1226" s="37"/>
    </row>
    <row r="1227" ht="12.75">
      <c r="A1227" s="37"/>
    </row>
    <row r="1228" ht="12.75">
      <c r="A1228" s="37"/>
    </row>
    <row r="1229" ht="12.75">
      <c r="A1229" s="37"/>
    </row>
    <row r="1230" ht="12.75">
      <c r="A1230" s="37"/>
    </row>
    <row r="1231" ht="12.75">
      <c r="A1231" s="37"/>
    </row>
    <row r="1232" ht="12.75">
      <c r="A1232" s="37"/>
    </row>
    <row r="1233" ht="12.75">
      <c r="A1233" s="37"/>
    </row>
    <row r="1234" ht="12.75">
      <c r="A1234" s="37"/>
    </row>
    <row r="1235" ht="12.75">
      <c r="A1235" s="37"/>
    </row>
    <row r="1236" ht="12.75">
      <c r="A1236" s="37"/>
    </row>
    <row r="1237" ht="12.75">
      <c r="A1237" s="37"/>
    </row>
    <row r="1238" ht="12.75">
      <c r="A1238" s="37"/>
    </row>
    <row r="1239" ht="12.75">
      <c r="A1239" s="37"/>
    </row>
    <row r="1240" ht="12.75">
      <c r="A1240" s="37"/>
    </row>
    <row r="1241" ht="12.75">
      <c r="A1241" s="37"/>
    </row>
    <row r="1242" ht="12.75">
      <c r="A1242" s="37"/>
    </row>
    <row r="1243" ht="12.75">
      <c r="A1243" s="37"/>
    </row>
    <row r="1244" ht="12.75">
      <c r="A1244" s="37"/>
    </row>
    <row r="1245" ht="12.75">
      <c r="A1245" s="37"/>
    </row>
    <row r="1246" ht="12.75">
      <c r="A1246" s="37"/>
    </row>
    <row r="1247" ht="12.75">
      <c r="A1247" s="37"/>
    </row>
    <row r="1248" ht="12.75">
      <c r="A1248" s="37"/>
    </row>
    <row r="1249" ht="12.75">
      <c r="A1249" s="37"/>
    </row>
    <row r="1250" ht="12.75">
      <c r="A1250" s="37"/>
    </row>
    <row r="1251" ht="12.75">
      <c r="A1251" s="37"/>
    </row>
    <row r="1252" ht="12.75">
      <c r="A1252" s="37"/>
    </row>
    <row r="1253" ht="12.75">
      <c r="A1253" s="37"/>
    </row>
    <row r="1254" ht="12.75">
      <c r="A1254" s="37"/>
    </row>
    <row r="1255" ht="12.75">
      <c r="A1255" s="37"/>
    </row>
    <row r="1256" ht="12.75">
      <c r="A1256" s="37"/>
    </row>
    <row r="1257" ht="12.75">
      <c r="A1257" s="37"/>
    </row>
    <row r="1258" ht="12.75">
      <c r="A1258" s="37"/>
    </row>
    <row r="1259" ht="12.75">
      <c r="A1259" s="37"/>
    </row>
    <row r="1260" ht="12.75">
      <c r="A1260" s="37"/>
    </row>
    <row r="1261" ht="12.75">
      <c r="A1261" s="37"/>
    </row>
    <row r="1262" ht="12.75">
      <c r="A1262" s="37"/>
    </row>
    <row r="1263" ht="12.75">
      <c r="A1263" s="37"/>
    </row>
    <row r="1264" ht="12.75">
      <c r="A1264" s="37"/>
    </row>
    <row r="1265" ht="12.75">
      <c r="A1265" s="37"/>
    </row>
    <row r="1266" ht="12.75">
      <c r="A1266" s="37"/>
    </row>
    <row r="1267" ht="12.75">
      <c r="A1267" s="37"/>
    </row>
    <row r="1268" ht="12.75">
      <c r="A1268" s="37"/>
    </row>
    <row r="1269" ht="12.75">
      <c r="A1269" s="37"/>
    </row>
    <row r="1270" ht="12.75">
      <c r="A1270" s="37"/>
    </row>
    <row r="1271" ht="12.75">
      <c r="A1271" s="37"/>
    </row>
    <row r="1272" ht="12.75">
      <c r="A1272" s="37"/>
    </row>
    <row r="1273" ht="12.75">
      <c r="A1273" s="37"/>
    </row>
    <row r="1274" ht="12.75">
      <c r="A1274" s="37"/>
    </row>
    <row r="1275" ht="12.75">
      <c r="A1275" s="37"/>
    </row>
    <row r="1276" ht="12.75">
      <c r="A1276" s="37"/>
    </row>
    <row r="1277" ht="12.75">
      <c r="A1277" s="37"/>
    </row>
    <row r="1278" ht="12.75">
      <c r="A1278" s="37"/>
    </row>
    <row r="1279" ht="12.75">
      <c r="A1279" s="37"/>
    </row>
    <row r="1280" ht="12.75">
      <c r="A1280" s="37"/>
    </row>
    <row r="1281" ht="12.75">
      <c r="A1281" s="37"/>
    </row>
    <row r="1282" ht="12.75">
      <c r="A1282" s="37"/>
    </row>
    <row r="1283" ht="12.75">
      <c r="A1283" s="37"/>
    </row>
    <row r="1284" ht="12.75">
      <c r="A1284" s="37"/>
    </row>
    <row r="1285" ht="12.75">
      <c r="A1285" s="37"/>
    </row>
    <row r="1286" ht="12.75">
      <c r="A1286" s="37"/>
    </row>
    <row r="1287" ht="12.75">
      <c r="A1287" s="37"/>
    </row>
    <row r="1288" ht="12.75">
      <c r="A1288" s="37"/>
    </row>
    <row r="1289" ht="12.75">
      <c r="A1289" s="37"/>
    </row>
    <row r="1290" ht="12.75">
      <c r="A1290" s="37"/>
    </row>
    <row r="1291" ht="12.75">
      <c r="A1291" s="37"/>
    </row>
    <row r="1292" ht="12.75">
      <c r="A1292" s="37"/>
    </row>
    <row r="1293" ht="12.75">
      <c r="A1293" s="37"/>
    </row>
    <row r="1294" ht="12.75">
      <c r="A1294" s="37"/>
    </row>
    <row r="1295" ht="12.75">
      <c r="A1295" s="37"/>
    </row>
    <row r="1296" ht="12.75">
      <c r="A1296" s="37"/>
    </row>
    <row r="1297" ht="12.75">
      <c r="A1297" s="37"/>
    </row>
    <row r="1298" ht="12.75">
      <c r="A1298" s="37"/>
    </row>
    <row r="1299" ht="12.75">
      <c r="A1299" s="37"/>
    </row>
    <row r="1300" ht="12.75">
      <c r="A1300" s="37"/>
    </row>
    <row r="1301" ht="12.75">
      <c r="A1301" s="37"/>
    </row>
    <row r="1302" ht="12.75">
      <c r="A1302" s="37"/>
    </row>
    <row r="1303" ht="12.75">
      <c r="A1303" s="37"/>
    </row>
    <row r="1304" ht="12.75">
      <c r="A1304" s="37"/>
    </row>
    <row r="1305" ht="12.75">
      <c r="A1305" s="37"/>
    </row>
    <row r="1306" ht="12.75">
      <c r="A1306" s="37"/>
    </row>
    <row r="1307" ht="12.75">
      <c r="A1307" s="37"/>
    </row>
    <row r="1308" ht="12.75">
      <c r="A1308" s="37"/>
    </row>
    <row r="1309" ht="12.75">
      <c r="A1309" s="37"/>
    </row>
    <row r="1310" ht="12.75">
      <c r="A1310" s="37"/>
    </row>
    <row r="1311" ht="12.75">
      <c r="A1311" s="37"/>
    </row>
    <row r="1312" ht="12.75">
      <c r="A1312" s="37"/>
    </row>
    <row r="1313" ht="12.75">
      <c r="A1313" s="37"/>
    </row>
    <row r="1314" ht="12.75">
      <c r="A1314" s="37"/>
    </row>
    <row r="1315" ht="12.75">
      <c r="A1315" s="37"/>
    </row>
    <row r="1316" ht="12.75">
      <c r="A1316" s="37"/>
    </row>
    <row r="1317" ht="12.75">
      <c r="A1317" s="37"/>
    </row>
    <row r="1318" ht="12.75">
      <c r="A1318" s="37"/>
    </row>
    <row r="1319" ht="12.75">
      <c r="A1319" s="37"/>
    </row>
    <row r="1320" ht="12.75">
      <c r="A1320" s="37"/>
    </row>
    <row r="1321" ht="12.75">
      <c r="A1321" s="37"/>
    </row>
    <row r="1322" ht="12.75">
      <c r="A1322" s="37"/>
    </row>
    <row r="1323" ht="12.75">
      <c r="A1323" s="37"/>
    </row>
    <row r="1324" ht="12.75">
      <c r="A1324" s="37"/>
    </row>
    <row r="1325" ht="12.75">
      <c r="A1325" s="37"/>
    </row>
    <row r="1326" ht="12.75">
      <c r="A1326" s="37"/>
    </row>
    <row r="1327" ht="12.75">
      <c r="A1327" s="37"/>
    </row>
    <row r="1328" ht="12.75">
      <c r="A1328" s="37"/>
    </row>
    <row r="1329" ht="12.75">
      <c r="A1329" s="37"/>
    </row>
    <row r="1330" ht="12.75">
      <c r="A1330" s="37"/>
    </row>
    <row r="1331" ht="12.75">
      <c r="A1331" s="37"/>
    </row>
    <row r="1332" ht="12.75">
      <c r="A1332" s="37"/>
    </row>
    <row r="1333" ht="12.75">
      <c r="A1333" s="37"/>
    </row>
    <row r="1334" ht="12.75">
      <c r="A1334" s="37"/>
    </row>
    <row r="1335" ht="12.75">
      <c r="A1335" s="37"/>
    </row>
    <row r="1336" ht="12.75">
      <c r="A1336" s="37"/>
    </row>
    <row r="1337" ht="12.75">
      <c r="A1337" s="37"/>
    </row>
    <row r="1338" ht="12.75">
      <c r="A1338" s="37"/>
    </row>
    <row r="1339" ht="12.75">
      <c r="A1339" s="37"/>
    </row>
    <row r="1340" ht="12.75">
      <c r="A1340" s="37"/>
    </row>
    <row r="1341" ht="12.75">
      <c r="A1341" s="37"/>
    </row>
    <row r="1342" ht="12.75">
      <c r="A1342" s="37"/>
    </row>
    <row r="1343" ht="12.75">
      <c r="A1343" s="37"/>
    </row>
    <row r="1344" ht="12.75">
      <c r="A1344" s="37"/>
    </row>
    <row r="1345" ht="12.75">
      <c r="A1345" s="37"/>
    </row>
    <row r="1346" ht="12.75">
      <c r="A1346" s="37"/>
    </row>
    <row r="1347" ht="12.75">
      <c r="A1347" s="37"/>
    </row>
    <row r="1348" ht="12.75">
      <c r="A1348" s="37"/>
    </row>
    <row r="1349" ht="12.75">
      <c r="A1349" s="37"/>
    </row>
    <row r="1350" ht="12.75">
      <c r="A1350" s="37"/>
    </row>
    <row r="1351" ht="12.75">
      <c r="A1351" s="37"/>
    </row>
    <row r="1352" ht="12.75">
      <c r="A1352" s="37"/>
    </row>
    <row r="1353" ht="12.75">
      <c r="A1353" s="37"/>
    </row>
    <row r="1354" ht="12.75">
      <c r="A1354" s="37"/>
    </row>
    <row r="1355" ht="12.75">
      <c r="A1355" s="37"/>
    </row>
    <row r="1356" ht="12.75">
      <c r="A1356" s="37"/>
    </row>
    <row r="1357" ht="12.75">
      <c r="A1357" s="37"/>
    </row>
    <row r="1358" ht="12.75">
      <c r="A1358" s="37"/>
    </row>
    <row r="1359" ht="12.75">
      <c r="A1359" s="37"/>
    </row>
    <row r="1360" ht="12.75">
      <c r="A1360" s="37"/>
    </row>
    <row r="1361" ht="12.75">
      <c r="A1361" s="37"/>
    </row>
    <row r="1362" ht="12.75">
      <c r="A1362" s="37"/>
    </row>
    <row r="1363" ht="12.75">
      <c r="A1363" s="37"/>
    </row>
    <row r="1364" ht="12.75">
      <c r="A1364" s="37"/>
    </row>
    <row r="1365" ht="12.75">
      <c r="A1365" s="37"/>
    </row>
    <row r="1366" ht="12.75">
      <c r="A1366" s="37"/>
    </row>
    <row r="1367" ht="12.75">
      <c r="A1367" s="37"/>
    </row>
    <row r="1368" ht="12.75">
      <c r="A1368" s="37"/>
    </row>
    <row r="1369" ht="12.75">
      <c r="A1369" s="37"/>
    </row>
    <row r="1370" ht="12.75">
      <c r="A1370" s="37"/>
    </row>
    <row r="1371" ht="12.75">
      <c r="A1371" s="37"/>
    </row>
    <row r="1372" ht="12.75">
      <c r="A1372" s="37"/>
    </row>
    <row r="1373" ht="12.75">
      <c r="A1373" s="37"/>
    </row>
    <row r="1374" ht="12.75">
      <c r="A1374" s="37"/>
    </row>
    <row r="1375" ht="12.75">
      <c r="A1375" s="37"/>
    </row>
    <row r="1376" ht="12.75">
      <c r="A1376" s="37"/>
    </row>
    <row r="1377" ht="12.75">
      <c r="A1377" s="37"/>
    </row>
    <row r="1378" ht="12.75">
      <c r="A1378" s="37"/>
    </row>
    <row r="1379" ht="12.75">
      <c r="A1379" s="37"/>
    </row>
    <row r="1380" ht="12.75">
      <c r="A1380" s="37"/>
    </row>
    <row r="1381" ht="12.75">
      <c r="A1381" s="37"/>
    </row>
    <row r="1382" ht="12.75">
      <c r="A1382" s="37"/>
    </row>
    <row r="1383" ht="12.75">
      <c r="A1383" s="37"/>
    </row>
    <row r="1384" ht="12.75">
      <c r="A1384" s="37"/>
    </row>
    <row r="1385" ht="12.75">
      <c r="A1385" s="37"/>
    </row>
    <row r="1386" ht="12.75">
      <c r="A1386" s="37"/>
    </row>
    <row r="1387" ht="12.75">
      <c r="A1387" s="37"/>
    </row>
    <row r="1388" ht="12.75">
      <c r="A1388" s="37"/>
    </row>
    <row r="1389" ht="12.75">
      <c r="A1389" s="37"/>
    </row>
    <row r="1390" ht="12.75">
      <c r="A1390" s="37"/>
    </row>
    <row r="1391" ht="12.75">
      <c r="A1391" s="37"/>
    </row>
    <row r="1392" ht="12.75">
      <c r="A1392" s="37"/>
    </row>
    <row r="1393" ht="12.75">
      <c r="A1393" s="37"/>
    </row>
    <row r="1394" ht="12.75">
      <c r="A1394" s="37"/>
    </row>
    <row r="1395" ht="12.75">
      <c r="A1395" s="37"/>
    </row>
    <row r="1396" ht="12.75">
      <c r="A1396" s="37"/>
    </row>
    <row r="1397" ht="12.75">
      <c r="A1397" s="37"/>
    </row>
    <row r="1398" ht="12.75">
      <c r="A1398" s="37"/>
    </row>
    <row r="1399" ht="12.75">
      <c r="A1399" s="37"/>
    </row>
    <row r="1400" ht="12.75">
      <c r="A1400" s="37"/>
    </row>
    <row r="1401" ht="12.75">
      <c r="A1401" s="37"/>
    </row>
    <row r="1402" ht="12.75">
      <c r="A1402" s="37"/>
    </row>
    <row r="1403" ht="12.75">
      <c r="A1403" s="37"/>
    </row>
    <row r="1404" ht="12.75">
      <c r="A1404" s="37"/>
    </row>
    <row r="1405" ht="12.75">
      <c r="A1405" s="37"/>
    </row>
    <row r="1406" ht="12.75">
      <c r="A1406" s="37"/>
    </row>
    <row r="1407" ht="12.75">
      <c r="A1407" s="37"/>
    </row>
    <row r="1408" ht="12.75">
      <c r="A1408" s="37"/>
    </row>
    <row r="1409" ht="12.75">
      <c r="A1409" s="37"/>
    </row>
    <row r="1410" ht="12.75">
      <c r="A1410" s="37"/>
    </row>
    <row r="1411" ht="12.75">
      <c r="A1411" s="37"/>
    </row>
    <row r="1412" ht="12.75">
      <c r="A1412" s="37"/>
    </row>
    <row r="1413" ht="12.75">
      <c r="A1413" s="37"/>
    </row>
    <row r="1414" ht="12.75">
      <c r="A1414" s="37"/>
    </row>
    <row r="1415" ht="12.75">
      <c r="A1415" s="37"/>
    </row>
    <row r="1416" ht="12.75">
      <c r="A1416" s="37"/>
    </row>
    <row r="1417" ht="12.75">
      <c r="A1417" s="37"/>
    </row>
    <row r="1418" ht="12.75">
      <c r="A1418" s="37"/>
    </row>
    <row r="1419" ht="12.75">
      <c r="A1419" s="37"/>
    </row>
    <row r="1420" ht="12.75">
      <c r="A1420" s="37"/>
    </row>
    <row r="1421" ht="12.75">
      <c r="A1421" s="37"/>
    </row>
    <row r="1422" ht="12.75">
      <c r="A1422" s="37"/>
    </row>
    <row r="1423" ht="12.75">
      <c r="A1423" s="37"/>
    </row>
    <row r="1424" ht="12.75">
      <c r="A1424" s="37"/>
    </row>
    <row r="1425" ht="12.75">
      <c r="A1425" s="37"/>
    </row>
    <row r="1426" ht="12.75">
      <c r="A1426" s="37"/>
    </row>
    <row r="1427" ht="12.75">
      <c r="A1427" s="37"/>
    </row>
    <row r="1428" ht="12.75">
      <c r="A1428" s="37"/>
    </row>
    <row r="1429" ht="12.75">
      <c r="A1429" s="37"/>
    </row>
    <row r="1430" ht="12.75">
      <c r="A1430" s="37"/>
    </row>
    <row r="1431" ht="12.75">
      <c r="A1431" s="37"/>
    </row>
    <row r="1432" ht="12.75">
      <c r="A1432" s="37"/>
    </row>
    <row r="1433" ht="12.75">
      <c r="A1433" s="37"/>
    </row>
    <row r="1434" ht="12.75">
      <c r="A1434" s="37"/>
    </row>
    <row r="1435" ht="12.75">
      <c r="A1435" s="37"/>
    </row>
    <row r="1436" ht="12.75">
      <c r="A1436" s="37"/>
    </row>
    <row r="1437" ht="12.75">
      <c r="A1437" s="37"/>
    </row>
    <row r="1438" ht="12.75">
      <c r="A1438" s="37"/>
    </row>
    <row r="1439" ht="12.75">
      <c r="A1439" s="37"/>
    </row>
    <row r="1440" ht="12.75">
      <c r="A1440" s="37"/>
    </row>
    <row r="1441" ht="12.75">
      <c r="A1441" s="37"/>
    </row>
    <row r="1442" ht="12.75">
      <c r="A1442" s="37"/>
    </row>
    <row r="1443" ht="12.75">
      <c r="A1443" s="37"/>
    </row>
    <row r="1444" ht="12.75">
      <c r="A1444" s="37"/>
    </row>
    <row r="1445" ht="12.75">
      <c r="A1445" s="37"/>
    </row>
    <row r="1446" ht="12.75">
      <c r="A1446" s="37"/>
    </row>
    <row r="1447" ht="12.75">
      <c r="A1447" s="37"/>
    </row>
    <row r="1448" ht="12.75">
      <c r="A1448" s="37"/>
    </row>
    <row r="1449" ht="12.75">
      <c r="A1449" s="37"/>
    </row>
    <row r="1450" ht="12.75">
      <c r="A1450" s="37"/>
    </row>
    <row r="1451" ht="12.75">
      <c r="A1451" s="37"/>
    </row>
    <row r="1452" ht="12.75">
      <c r="A1452" s="37"/>
    </row>
    <row r="1453" ht="12.75">
      <c r="A1453" s="37"/>
    </row>
    <row r="1454" ht="12.75">
      <c r="A1454" s="37"/>
    </row>
    <row r="1455" ht="12.75">
      <c r="A1455" s="37"/>
    </row>
    <row r="1456" ht="12.75">
      <c r="A1456" s="37"/>
    </row>
    <row r="1457" ht="12.75">
      <c r="A1457" s="37"/>
    </row>
    <row r="1458" ht="12.75">
      <c r="A1458" s="37"/>
    </row>
    <row r="1459" ht="12.75">
      <c r="A1459" s="37"/>
    </row>
    <row r="1460" ht="12.75">
      <c r="A1460" s="37"/>
    </row>
    <row r="1461" ht="12.75">
      <c r="A1461" s="37"/>
    </row>
    <row r="1462" ht="12.75">
      <c r="A1462" s="37"/>
    </row>
    <row r="1463" ht="12.75">
      <c r="A1463" s="37"/>
    </row>
    <row r="1464" ht="12.75">
      <c r="A1464" s="37"/>
    </row>
    <row r="1465" ht="12.75">
      <c r="A1465" s="37"/>
    </row>
    <row r="1466" ht="12.75">
      <c r="A1466" s="37"/>
    </row>
    <row r="1467" ht="12.75">
      <c r="A1467" s="37"/>
    </row>
    <row r="1468" ht="12.75">
      <c r="A1468" s="37"/>
    </row>
    <row r="1469" ht="12.75">
      <c r="A1469" s="37"/>
    </row>
    <row r="1470" ht="12.75">
      <c r="A1470" s="37"/>
    </row>
    <row r="1471" ht="12.75">
      <c r="A1471" s="37"/>
    </row>
    <row r="1472" ht="12.75">
      <c r="A1472" s="37"/>
    </row>
    <row r="1473" ht="12.75">
      <c r="A1473" s="37"/>
    </row>
    <row r="1474" ht="12.75">
      <c r="A1474" s="37"/>
    </row>
    <row r="1475" ht="12.75">
      <c r="A1475" s="37"/>
    </row>
    <row r="1476" ht="12.75">
      <c r="A1476" s="37"/>
    </row>
    <row r="1477" ht="12.75">
      <c r="A1477" s="37"/>
    </row>
    <row r="1478" ht="12.75">
      <c r="A1478" s="37"/>
    </row>
    <row r="1479" ht="12.75">
      <c r="A1479" s="37"/>
    </row>
    <row r="1480" ht="12.75">
      <c r="A1480" s="37"/>
    </row>
    <row r="1481" ht="12.75">
      <c r="A1481" s="37"/>
    </row>
    <row r="1482" ht="12.75">
      <c r="A1482" s="37"/>
    </row>
    <row r="1483" ht="12.75">
      <c r="A1483" s="37"/>
    </row>
    <row r="1484" ht="12.75">
      <c r="A1484" s="37"/>
    </row>
    <row r="1485" ht="12.75">
      <c r="A1485" s="37"/>
    </row>
    <row r="1486" ht="12.75">
      <c r="A1486" s="37"/>
    </row>
    <row r="1487" ht="12.75">
      <c r="A1487" s="37"/>
    </row>
    <row r="1488" ht="12.75">
      <c r="A1488" s="37"/>
    </row>
    <row r="1489" ht="12.75">
      <c r="A1489" s="37"/>
    </row>
    <row r="1490" ht="12.75">
      <c r="A1490" s="37"/>
    </row>
    <row r="1491" ht="12.75">
      <c r="A1491" s="37"/>
    </row>
    <row r="1492" ht="12.75">
      <c r="A1492" s="37"/>
    </row>
    <row r="1493" ht="12.75">
      <c r="A1493" s="37"/>
    </row>
    <row r="1494" ht="12.75">
      <c r="A1494" s="37"/>
    </row>
    <row r="1495" ht="12.75">
      <c r="A1495" s="37"/>
    </row>
    <row r="1496" ht="12.75">
      <c r="A1496" s="37"/>
    </row>
    <row r="1497" ht="12.75">
      <c r="A1497" s="37"/>
    </row>
    <row r="1498" ht="12.75">
      <c r="A1498" s="37"/>
    </row>
    <row r="1499" ht="12.75">
      <c r="A1499" s="37"/>
    </row>
    <row r="1500" ht="12.75">
      <c r="A1500" s="37"/>
    </row>
    <row r="1501" ht="12.75">
      <c r="A1501" s="37"/>
    </row>
    <row r="1502" ht="12.75">
      <c r="A1502" s="37"/>
    </row>
    <row r="1503" ht="12.75">
      <c r="A1503" s="37"/>
    </row>
    <row r="1504" ht="12.75">
      <c r="A1504" s="37"/>
    </row>
    <row r="1505" ht="12.75">
      <c r="A1505" s="37"/>
    </row>
    <row r="1506" ht="12.75">
      <c r="A1506" s="37"/>
    </row>
    <row r="1507" ht="12.75">
      <c r="A1507" s="37"/>
    </row>
    <row r="1508" ht="12.75">
      <c r="A1508" s="37"/>
    </row>
    <row r="1509" ht="12.75">
      <c r="A1509" s="37"/>
    </row>
    <row r="1510" ht="12.75">
      <c r="A1510" s="37"/>
    </row>
    <row r="1511" ht="12.75">
      <c r="A1511" s="37"/>
    </row>
    <row r="1512" ht="12.75">
      <c r="A1512" s="37"/>
    </row>
    <row r="1513" ht="12.75">
      <c r="A1513" s="37"/>
    </row>
    <row r="1514" ht="12.75">
      <c r="A1514" s="37"/>
    </row>
    <row r="1515" ht="12.75">
      <c r="A1515" s="37"/>
    </row>
    <row r="1516" ht="12.75">
      <c r="A1516" s="37"/>
    </row>
    <row r="1517" ht="12.75">
      <c r="A1517" s="37"/>
    </row>
    <row r="1518" ht="12.75">
      <c r="A1518" s="37"/>
    </row>
    <row r="1519" ht="12.75">
      <c r="A1519" s="37"/>
    </row>
    <row r="1520" ht="12.75">
      <c r="A1520" s="37"/>
    </row>
    <row r="1521" ht="12.75">
      <c r="A1521" s="37"/>
    </row>
    <row r="1522" ht="12.75">
      <c r="A1522" s="37"/>
    </row>
    <row r="1523" ht="12.75">
      <c r="A1523" s="37"/>
    </row>
    <row r="1524" ht="12.75">
      <c r="A1524" s="37"/>
    </row>
    <row r="1525" ht="12.75">
      <c r="A1525" s="37"/>
    </row>
    <row r="1526" ht="12.75">
      <c r="A1526" s="37"/>
    </row>
    <row r="1527" ht="12.75">
      <c r="A1527" s="37"/>
    </row>
    <row r="1528" ht="12.75">
      <c r="A1528" s="37"/>
    </row>
    <row r="1529" ht="12.75">
      <c r="A1529" s="37"/>
    </row>
    <row r="1530" ht="12.75">
      <c r="A1530" s="37"/>
    </row>
    <row r="1531" ht="12.75">
      <c r="A1531" s="37"/>
    </row>
    <row r="1532" ht="12.75">
      <c r="A1532" s="37"/>
    </row>
    <row r="1533" ht="12.75">
      <c r="A1533" s="37"/>
    </row>
    <row r="1534" ht="12.75">
      <c r="A1534" s="37"/>
    </row>
    <row r="1535" ht="12.75">
      <c r="A1535" s="37"/>
    </row>
    <row r="1536" ht="12.75">
      <c r="A1536" s="37"/>
    </row>
    <row r="1537" ht="12.75">
      <c r="A1537" s="37"/>
    </row>
    <row r="1538" ht="12.75">
      <c r="A1538" s="37"/>
    </row>
    <row r="1539" ht="12.75">
      <c r="A1539" s="37"/>
    </row>
    <row r="1540" ht="12.75">
      <c r="A1540" s="37"/>
    </row>
    <row r="1541" ht="12.75">
      <c r="A1541" s="37"/>
    </row>
    <row r="1542" ht="12.75">
      <c r="A1542" s="37"/>
    </row>
    <row r="1543" ht="12.75">
      <c r="A1543" s="37"/>
    </row>
    <row r="1544" ht="12.75">
      <c r="A1544" s="37"/>
    </row>
    <row r="1545" ht="12.75">
      <c r="A1545" s="37"/>
    </row>
    <row r="1546" ht="12.75">
      <c r="A1546" s="37"/>
    </row>
    <row r="1547" ht="12.75">
      <c r="A1547" s="37"/>
    </row>
    <row r="1548" ht="12.75">
      <c r="A1548" s="37"/>
    </row>
    <row r="1549" ht="12.75">
      <c r="A1549" s="37"/>
    </row>
    <row r="1550" ht="12.75">
      <c r="A1550" s="37"/>
    </row>
    <row r="1551" ht="12.75">
      <c r="A1551" s="37"/>
    </row>
    <row r="1552" ht="12.75">
      <c r="A1552" s="37"/>
    </row>
    <row r="1553" ht="12.75">
      <c r="A1553" s="37"/>
    </row>
    <row r="1554" ht="12.75">
      <c r="A1554" s="37"/>
    </row>
    <row r="1555" ht="12.75">
      <c r="A1555" s="37"/>
    </row>
    <row r="1556" ht="12.75">
      <c r="A1556" s="37"/>
    </row>
    <row r="1557" ht="12.75">
      <c r="A1557" s="37"/>
    </row>
    <row r="1558" ht="12.75">
      <c r="A1558" s="37"/>
    </row>
    <row r="1559" ht="12.75">
      <c r="A1559" s="37"/>
    </row>
    <row r="1560" ht="12.75">
      <c r="A1560" s="37"/>
    </row>
    <row r="1561" ht="12.75">
      <c r="A1561" s="37"/>
    </row>
    <row r="1562" ht="12.75">
      <c r="A1562" s="37"/>
    </row>
    <row r="1563" ht="12.75">
      <c r="A1563" s="37"/>
    </row>
    <row r="1564" ht="12.75">
      <c r="A1564" s="37"/>
    </row>
    <row r="1565" ht="12.75">
      <c r="A1565" s="37"/>
    </row>
    <row r="1566" ht="12.75">
      <c r="A1566" s="37"/>
    </row>
    <row r="1567" ht="12.75">
      <c r="A1567" s="37"/>
    </row>
    <row r="1568" ht="12.75">
      <c r="A1568" s="37"/>
    </row>
    <row r="1569" ht="12.75">
      <c r="A1569" s="37"/>
    </row>
    <row r="1570" ht="12.75">
      <c r="A1570" s="37"/>
    </row>
    <row r="1571" ht="12.75">
      <c r="A1571" s="37"/>
    </row>
    <row r="1572" ht="12.75">
      <c r="A1572" s="37"/>
    </row>
    <row r="1573" ht="12.75">
      <c r="A1573" s="37"/>
    </row>
    <row r="1574" ht="12.75">
      <c r="A1574" s="37"/>
    </row>
    <row r="1575" ht="12.75">
      <c r="A1575" s="37"/>
    </row>
    <row r="1576" ht="12.75">
      <c r="A1576" s="37"/>
    </row>
    <row r="1577" ht="12.75">
      <c r="A1577" s="37"/>
    </row>
    <row r="1578" ht="12.75">
      <c r="A1578" s="37"/>
    </row>
    <row r="1579" ht="12.75">
      <c r="A1579" s="37"/>
    </row>
    <row r="1580" ht="12.75">
      <c r="A1580" s="37"/>
    </row>
    <row r="1581" ht="12.75">
      <c r="A1581" s="37"/>
    </row>
    <row r="1582" ht="12.75">
      <c r="A1582" s="37"/>
    </row>
    <row r="1583" ht="12.75">
      <c r="A1583" s="37"/>
    </row>
    <row r="1584" ht="12.75">
      <c r="A1584" s="37"/>
    </row>
    <row r="1585" ht="12.75">
      <c r="A1585" s="37"/>
    </row>
    <row r="1586" ht="12.75">
      <c r="A1586" s="37"/>
    </row>
    <row r="1587" ht="12.75">
      <c r="A1587" s="37"/>
    </row>
    <row r="1588" ht="12.75">
      <c r="A1588" s="37"/>
    </row>
    <row r="1589" ht="12.75">
      <c r="A1589" s="37"/>
    </row>
    <row r="1590" ht="12.75">
      <c r="A1590" s="37"/>
    </row>
    <row r="1591" ht="12.75">
      <c r="A1591" s="37"/>
    </row>
    <row r="1592" ht="12.75">
      <c r="A1592" s="37"/>
    </row>
    <row r="1593" ht="12.75">
      <c r="A1593" s="37"/>
    </row>
    <row r="1594" ht="12.75">
      <c r="A1594" s="37"/>
    </row>
    <row r="1595" ht="12.75">
      <c r="A1595" s="37"/>
    </row>
    <row r="1596" ht="12.75">
      <c r="A1596" s="37"/>
    </row>
    <row r="1597" ht="12.75">
      <c r="A1597" s="37"/>
    </row>
    <row r="1598" ht="12.75">
      <c r="A1598" s="37"/>
    </row>
    <row r="1599" ht="12.75">
      <c r="A1599" s="37"/>
    </row>
    <row r="1600" ht="12.75">
      <c r="A1600" s="37"/>
    </row>
    <row r="1601" ht="12.75">
      <c r="A1601" s="37"/>
    </row>
    <row r="1602" ht="12.75">
      <c r="A1602" s="37"/>
    </row>
    <row r="1603" ht="12.75">
      <c r="A1603" s="37"/>
    </row>
    <row r="1604" ht="12.75">
      <c r="A1604" s="37"/>
    </row>
    <row r="1605" ht="12.75">
      <c r="A1605" s="37"/>
    </row>
    <row r="1606" ht="12.75">
      <c r="A1606" s="37"/>
    </row>
    <row r="1607" ht="12.75">
      <c r="A1607" s="37"/>
    </row>
    <row r="1608" ht="12.75">
      <c r="A1608" s="37"/>
    </row>
    <row r="1609" ht="12.75">
      <c r="A1609" s="37"/>
    </row>
    <row r="1610" ht="12.75">
      <c r="A1610" s="37"/>
    </row>
    <row r="1611" ht="12.75">
      <c r="A1611" s="37"/>
    </row>
    <row r="1612" ht="12.75">
      <c r="A1612" s="37"/>
    </row>
    <row r="1613" ht="12.75">
      <c r="A1613" s="37"/>
    </row>
    <row r="1614" ht="12.75">
      <c r="A1614" s="37"/>
    </row>
    <row r="1615" ht="12.75">
      <c r="A1615" s="37"/>
    </row>
    <row r="1616" ht="12.75">
      <c r="A1616" s="37"/>
    </row>
    <row r="1617" ht="12.75">
      <c r="A1617" s="37"/>
    </row>
    <row r="1618" ht="12.75">
      <c r="A1618" s="37"/>
    </row>
    <row r="1619" ht="12.75">
      <c r="A1619" s="37"/>
    </row>
    <row r="1620" ht="12.75">
      <c r="A1620" s="37"/>
    </row>
    <row r="1621" ht="12.75">
      <c r="A1621" s="37"/>
    </row>
    <row r="1622" ht="12.75">
      <c r="A1622" s="37"/>
    </row>
    <row r="1623" ht="12.75">
      <c r="A1623" s="37"/>
    </row>
    <row r="1624" ht="12.75">
      <c r="A1624" s="37"/>
    </row>
    <row r="1625" ht="12.75">
      <c r="A1625" s="37"/>
    </row>
    <row r="1626" ht="12.75">
      <c r="A1626" s="37"/>
    </row>
    <row r="1627" ht="12.75">
      <c r="A1627" s="37"/>
    </row>
    <row r="1628" ht="12.75">
      <c r="A1628" s="37"/>
    </row>
    <row r="1629" ht="12.75">
      <c r="A1629" s="37"/>
    </row>
    <row r="1630" ht="12.75">
      <c r="A1630" s="37"/>
    </row>
    <row r="1631" ht="12.75">
      <c r="A1631" s="37"/>
    </row>
    <row r="1632" ht="12.75">
      <c r="A1632" s="37"/>
    </row>
    <row r="1633" ht="12.75">
      <c r="A1633" s="37"/>
    </row>
    <row r="1634" ht="12.75">
      <c r="A1634" s="37"/>
    </row>
    <row r="1635" ht="12.75">
      <c r="A1635" s="37"/>
    </row>
    <row r="1636" ht="12.75">
      <c r="A1636" s="37"/>
    </row>
    <row r="1637" ht="12.75">
      <c r="A1637" s="37"/>
    </row>
    <row r="1638" ht="12.75">
      <c r="A1638" s="37"/>
    </row>
    <row r="1639" ht="12.75">
      <c r="A1639" s="37"/>
    </row>
    <row r="1640" ht="12.75">
      <c r="A1640" s="37"/>
    </row>
    <row r="1641" ht="12.75">
      <c r="A1641" s="37"/>
    </row>
    <row r="1642" ht="12.75">
      <c r="A1642" s="37"/>
    </row>
    <row r="1643" ht="12.75">
      <c r="A1643" s="37"/>
    </row>
    <row r="1644" ht="12.75">
      <c r="A1644" s="37"/>
    </row>
    <row r="1645" ht="12.75">
      <c r="A1645" s="37"/>
    </row>
    <row r="1646" ht="12.75">
      <c r="A1646" s="37"/>
    </row>
    <row r="1647" ht="12.75">
      <c r="A1647" s="37"/>
    </row>
    <row r="1648" ht="12.75">
      <c r="A1648" s="37"/>
    </row>
    <row r="1649" ht="12.75">
      <c r="A1649" s="37"/>
    </row>
    <row r="1650" ht="12.75">
      <c r="A1650" s="37"/>
    </row>
    <row r="1651" ht="12.75">
      <c r="A1651" s="37"/>
    </row>
    <row r="1652" ht="12.75">
      <c r="A1652" s="37"/>
    </row>
    <row r="1653" ht="12.75">
      <c r="A1653" s="37"/>
    </row>
    <row r="1654" ht="12.75">
      <c r="A1654" s="37"/>
    </row>
    <row r="1655" ht="12.75">
      <c r="A1655" s="37"/>
    </row>
    <row r="1656" ht="12.75">
      <c r="A1656" s="37"/>
    </row>
    <row r="1657" ht="12.75">
      <c r="A1657" s="37"/>
    </row>
    <row r="1658" ht="12.75">
      <c r="A1658" s="37"/>
    </row>
    <row r="1659" ht="12.75">
      <c r="A1659" s="37"/>
    </row>
    <row r="1660" ht="12.75">
      <c r="A1660" s="37"/>
    </row>
    <row r="1661" ht="12.75">
      <c r="A1661" s="37"/>
    </row>
    <row r="1662" ht="12.75">
      <c r="A1662" s="37"/>
    </row>
    <row r="1663" ht="12.75">
      <c r="A1663" s="37"/>
    </row>
    <row r="1664" ht="12.75">
      <c r="A1664" s="37"/>
    </row>
    <row r="1665" ht="12.75">
      <c r="A1665" s="37"/>
    </row>
    <row r="1666" ht="12.75">
      <c r="A1666" s="37"/>
    </row>
    <row r="1667" ht="12.75">
      <c r="A1667" s="37"/>
    </row>
    <row r="1668" ht="12.75">
      <c r="A1668" s="37"/>
    </row>
    <row r="1669" ht="12.75">
      <c r="A1669" s="37"/>
    </row>
    <row r="1670" ht="12.75">
      <c r="A1670" s="37"/>
    </row>
    <row r="1671" ht="12.75">
      <c r="A1671" s="37"/>
    </row>
    <row r="1672" ht="12.75">
      <c r="A1672" s="37"/>
    </row>
    <row r="1673" ht="12.75">
      <c r="A1673" s="37"/>
    </row>
    <row r="1674" ht="12.75">
      <c r="A1674" s="37"/>
    </row>
    <row r="1675" ht="12.75">
      <c r="A1675" s="37"/>
    </row>
    <row r="1676" ht="12.75">
      <c r="A1676" s="37"/>
    </row>
    <row r="1677" ht="12.75">
      <c r="A1677" s="37"/>
    </row>
    <row r="1678" ht="12.75">
      <c r="A1678" s="37"/>
    </row>
    <row r="1679" ht="12.75">
      <c r="A1679" s="37"/>
    </row>
    <row r="1680" ht="12.75">
      <c r="A1680" s="37"/>
    </row>
    <row r="1681" ht="12.75">
      <c r="A1681" s="37"/>
    </row>
    <row r="1682" ht="12.75">
      <c r="A1682" s="37"/>
    </row>
    <row r="1683" ht="12.75">
      <c r="A1683" s="37"/>
    </row>
    <row r="1684" ht="12.75">
      <c r="A1684" s="37"/>
    </row>
    <row r="1685" ht="12.75">
      <c r="A1685" s="37"/>
    </row>
    <row r="1686" ht="12.75">
      <c r="A1686" s="37"/>
    </row>
    <row r="1687" ht="12.75">
      <c r="A1687" s="37"/>
    </row>
    <row r="1688" ht="12.75">
      <c r="A1688" s="37"/>
    </row>
    <row r="1689" ht="12.75">
      <c r="A1689" s="37"/>
    </row>
    <row r="1690" ht="12.75">
      <c r="A1690" s="37"/>
    </row>
    <row r="1691" ht="12.75">
      <c r="A1691" s="37"/>
    </row>
    <row r="1692" ht="12.75">
      <c r="A1692" s="37"/>
    </row>
    <row r="1693" ht="12.75">
      <c r="A1693" s="37"/>
    </row>
    <row r="1694" ht="12.75">
      <c r="A1694" s="37"/>
    </row>
    <row r="1695" ht="12.75">
      <c r="A1695" s="37"/>
    </row>
    <row r="1696" ht="12.75">
      <c r="A1696" s="37"/>
    </row>
    <row r="1697" ht="12.75">
      <c r="A1697" s="37"/>
    </row>
    <row r="1698" ht="12.75">
      <c r="A1698" s="37"/>
    </row>
    <row r="1699" ht="12.75">
      <c r="A1699" s="37"/>
    </row>
    <row r="1700" ht="12.75">
      <c r="A1700" s="37"/>
    </row>
    <row r="1701" ht="12.75">
      <c r="A1701" s="37"/>
    </row>
    <row r="1702" ht="12.75">
      <c r="A1702" s="37"/>
    </row>
    <row r="1703" ht="12.75">
      <c r="A1703" s="37"/>
    </row>
    <row r="1704" ht="12.75">
      <c r="A1704" s="37"/>
    </row>
    <row r="1705" ht="12.75">
      <c r="A1705" s="37"/>
    </row>
    <row r="1706" ht="12.75">
      <c r="A1706" s="37"/>
    </row>
    <row r="1707" ht="12.75">
      <c r="A1707" s="37"/>
    </row>
    <row r="1708" ht="12.75">
      <c r="A1708" s="37"/>
    </row>
    <row r="1709" ht="12.75">
      <c r="A1709" s="37"/>
    </row>
    <row r="1710" ht="12.75">
      <c r="A1710" s="37"/>
    </row>
    <row r="1711" ht="12.75">
      <c r="A1711" s="37"/>
    </row>
    <row r="1712" ht="12.75">
      <c r="A1712" s="37"/>
    </row>
    <row r="1713" ht="12.75">
      <c r="A1713" s="37"/>
    </row>
    <row r="1714" ht="12.75">
      <c r="A1714" s="37"/>
    </row>
    <row r="1715" ht="12.75">
      <c r="A1715" s="37"/>
    </row>
    <row r="1716" ht="12.75">
      <c r="A1716" s="37"/>
    </row>
    <row r="1717" ht="12.75">
      <c r="A1717" s="37"/>
    </row>
    <row r="1718" ht="12.75">
      <c r="A1718" s="37"/>
    </row>
    <row r="1719" ht="12.75">
      <c r="A1719" s="37"/>
    </row>
    <row r="1720" ht="12.75">
      <c r="A1720" s="37"/>
    </row>
    <row r="1721" ht="12.75">
      <c r="A1721" s="37"/>
    </row>
    <row r="1722" ht="12.75">
      <c r="A1722" s="37"/>
    </row>
    <row r="1723" ht="12.75">
      <c r="A1723" s="37"/>
    </row>
    <row r="1724" ht="12.75">
      <c r="A1724" s="37"/>
    </row>
    <row r="1725" ht="12.75">
      <c r="A1725" s="37"/>
    </row>
    <row r="1726" ht="12.75">
      <c r="A1726" s="37"/>
    </row>
    <row r="1727" ht="12.75">
      <c r="A1727" s="37"/>
    </row>
    <row r="1728" ht="12.75">
      <c r="A1728" s="37"/>
    </row>
    <row r="1729" ht="12.75">
      <c r="A1729" s="37"/>
    </row>
    <row r="1730" ht="12.75">
      <c r="A1730" s="37"/>
    </row>
    <row r="1731" ht="12.75">
      <c r="A1731" s="37"/>
    </row>
    <row r="1732" ht="12.75">
      <c r="A1732" s="37"/>
    </row>
    <row r="1733" ht="12.75">
      <c r="A1733" s="37"/>
    </row>
    <row r="1734" ht="12.75">
      <c r="A1734" s="37"/>
    </row>
    <row r="1735" ht="12.75">
      <c r="A1735" s="37"/>
    </row>
    <row r="1736" ht="12.75">
      <c r="A1736" s="37"/>
    </row>
    <row r="1737" ht="12.75">
      <c r="A1737" s="37"/>
    </row>
    <row r="1738" ht="12.75">
      <c r="A1738" s="37"/>
    </row>
    <row r="1739" ht="12.75">
      <c r="A1739" s="37"/>
    </row>
    <row r="1740" ht="12.75">
      <c r="A1740" s="37"/>
    </row>
    <row r="1741" ht="12.75">
      <c r="A1741" s="37"/>
    </row>
    <row r="1742" ht="12.75">
      <c r="A1742" s="37"/>
    </row>
    <row r="1743" ht="12.75">
      <c r="A1743" s="37"/>
    </row>
    <row r="1744" ht="12.75">
      <c r="A1744" s="37"/>
    </row>
    <row r="1745" ht="12.75">
      <c r="A1745" s="37"/>
    </row>
    <row r="1746" ht="12.75">
      <c r="A1746" s="37"/>
    </row>
    <row r="1747" ht="12.75">
      <c r="A1747" s="37"/>
    </row>
    <row r="1748" ht="12.75">
      <c r="A1748" s="37"/>
    </row>
    <row r="1749" ht="12.75">
      <c r="A1749" s="37"/>
    </row>
    <row r="1750" ht="12.75">
      <c r="A1750" s="37"/>
    </row>
    <row r="1751" ht="12.75">
      <c r="A1751" s="37"/>
    </row>
    <row r="1752" ht="12.75">
      <c r="A1752" s="37"/>
    </row>
    <row r="1753" ht="12.75">
      <c r="A1753" s="37"/>
    </row>
    <row r="1754" ht="12.75">
      <c r="A1754" s="37"/>
    </row>
    <row r="1755" ht="12.75">
      <c r="A1755" s="37"/>
    </row>
    <row r="1756" ht="12.75">
      <c r="A1756" s="37"/>
    </row>
    <row r="1757" ht="12.75">
      <c r="A1757" s="37"/>
    </row>
    <row r="1758" ht="12.75">
      <c r="A1758" s="37"/>
    </row>
    <row r="1759" ht="12.75">
      <c r="A1759" s="37"/>
    </row>
    <row r="1760" ht="12.75">
      <c r="A1760" s="37"/>
    </row>
    <row r="1761" ht="12.75">
      <c r="A1761" s="37"/>
    </row>
    <row r="1762" ht="12.75">
      <c r="A1762" s="37"/>
    </row>
    <row r="1763" ht="12.75">
      <c r="A1763" s="37"/>
    </row>
    <row r="1764" ht="12.75">
      <c r="A1764" s="37"/>
    </row>
    <row r="1765" ht="12.75">
      <c r="A1765" s="37"/>
    </row>
    <row r="1766" ht="12.75">
      <c r="A1766" s="37"/>
    </row>
    <row r="1767" ht="12.75">
      <c r="A1767" s="37"/>
    </row>
    <row r="1768" ht="12.75">
      <c r="A1768" s="37"/>
    </row>
    <row r="1769" ht="12.75">
      <c r="A1769" s="37"/>
    </row>
    <row r="1770" ht="12.75">
      <c r="A1770" s="37"/>
    </row>
    <row r="1771" ht="12.75">
      <c r="A1771" s="37"/>
    </row>
    <row r="1772" ht="12.75">
      <c r="A1772" s="37"/>
    </row>
    <row r="1773" ht="12.75">
      <c r="A1773" s="37"/>
    </row>
    <row r="1774" ht="12.75">
      <c r="A1774" s="37"/>
    </row>
    <row r="1775" ht="12.75">
      <c r="A1775" s="37"/>
    </row>
    <row r="1776" ht="12.75">
      <c r="A1776" s="37"/>
    </row>
    <row r="1777" ht="12.75">
      <c r="A1777" s="37"/>
    </row>
    <row r="1778" ht="12.75">
      <c r="A1778" s="37"/>
    </row>
    <row r="1779" ht="12.75">
      <c r="A1779" s="37"/>
    </row>
    <row r="1780" ht="12.75">
      <c r="A1780" s="37"/>
    </row>
    <row r="1781" ht="12.75">
      <c r="A1781" s="37"/>
    </row>
    <row r="1782" ht="12.75">
      <c r="A1782" s="37"/>
    </row>
    <row r="1783" ht="12.75">
      <c r="A1783" s="37"/>
    </row>
    <row r="1784" ht="12.75">
      <c r="A1784" s="37"/>
    </row>
    <row r="1785" ht="12.75">
      <c r="A1785" s="37"/>
    </row>
    <row r="1786" ht="12.75">
      <c r="A1786" s="37"/>
    </row>
    <row r="1787" ht="12.75">
      <c r="A1787" s="37"/>
    </row>
    <row r="1788" ht="12.75">
      <c r="A1788" s="37"/>
    </row>
    <row r="1789" ht="12.75">
      <c r="A1789" s="37"/>
    </row>
    <row r="1790" ht="12.75">
      <c r="A1790" s="37"/>
    </row>
    <row r="1791" ht="12.75">
      <c r="A1791" s="37"/>
    </row>
    <row r="1792" ht="12.75">
      <c r="A1792" s="37"/>
    </row>
    <row r="1793" ht="12.75">
      <c r="A1793" s="37"/>
    </row>
    <row r="1794" ht="12.75">
      <c r="A1794" s="37"/>
    </row>
    <row r="1795" ht="12.75">
      <c r="A1795" s="37"/>
    </row>
    <row r="1796" ht="12.75">
      <c r="A1796" s="37"/>
    </row>
    <row r="1797" ht="12.75">
      <c r="A1797" s="37"/>
    </row>
    <row r="1798" ht="12.75">
      <c r="A1798" s="37"/>
    </row>
    <row r="1799" ht="12.75">
      <c r="A1799" s="37"/>
    </row>
    <row r="1800" ht="12.75">
      <c r="A1800" s="37"/>
    </row>
    <row r="1801" ht="12.75">
      <c r="A1801" s="37"/>
    </row>
    <row r="1802" ht="12.75">
      <c r="A1802" s="37"/>
    </row>
    <row r="1803" ht="12.75">
      <c r="A1803" s="37"/>
    </row>
    <row r="1804" ht="12.75">
      <c r="A1804" s="37"/>
    </row>
    <row r="1805" ht="12.75">
      <c r="A1805" s="37"/>
    </row>
    <row r="1806" ht="12.75">
      <c r="A1806" s="37"/>
    </row>
    <row r="1807" ht="12.75">
      <c r="A1807" s="37"/>
    </row>
    <row r="1808" ht="12.75">
      <c r="A1808" s="37"/>
    </row>
    <row r="1809" ht="12.75">
      <c r="A1809" s="37"/>
    </row>
    <row r="1810" ht="12.75">
      <c r="A1810" s="37"/>
    </row>
    <row r="1811" ht="12.75">
      <c r="A1811" s="37"/>
    </row>
    <row r="1812" ht="12.75">
      <c r="A1812" s="37"/>
    </row>
    <row r="1813" ht="12.75">
      <c r="A1813" s="37"/>
    </row>
    <row r="1814" ht="12.75">
      <c r="A1814" s="37"/>
    </row>
    <row r="1815" ht="12.75">
      <c r="A1815" s="37"/>
    </row>
    <row r="1816" ht="12.75">
      <c r="A1816" s="37"/>
    </row>
    <row r="1817" ht="12.75">
      <c r="A1817" s="37"/>
    </row>
    <row r="1818" ht="12.75">
      <c r="A1818" s="37"/>
    </row>
    <row r="1819" ht="12.75">
      <c r="A1819" s="37"/>
    </row>
    <row r="1820" ht="12.75">
      <c r="A1820" s="37"/>
    </row>
    <row r="1821" ht="12.75">
      <c r="A1821" s="37"/>
    </row>
    <row r="1822" ht="12.75">
      <c r="A1822" s="37"/>
    </row>
  </sheetData>
  <sheetProtection/>
  <protectedRanges>
    <protectedRange sqref="C16 I3 B8:B16 B1:C6 K2 C9:C12 B18:C65536 K73 J4:K6 J9:K12 J1 J74:J65536 J16:K72" name="Range1"/>
    <protectedRange sqref="B17:C17" name="Range1_1"/>
    <protectedRange sqref="B7:C7 J7:K7" name="Range1_1_1"/>
  </protectedRanges>
  <mergeCells count="2">
    <mergeCell ref="D3:H3"/>
    <mergeCell ref="I3:K3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R116"/>
  <sheetViews>
    <sheetView view="pageBreakPreview" zoomScaleSheetLayoutView="10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9.421875" style="29" customWidth="1"/>
    <col min="2" max="2" width="76.57421875" style="29" customWidth="1"/>
    <col min="3" max="3" width="11.421875" style="29" customWidth="1"/>
    <col min="4" max="4" width="9.140625" style="29" customWidth="1"/>
    <col min="5" max="13" width="8.7109375" style="29" customWidth="1"/>
    <col min="14" max="16384" width="9.140625" style="29" customWidth="1"/>
  </cols>
  <sheetData>
    <row r="1" spans="1:4" ht="15">
      <c r="A1" s="30" t="s">
        <v>138</v>
      </c>
      <c r="B1" s="30"/>
      <c r="C1" s="30"/>
      <c r="D1" s="30"/>
    </row>
    <row r="2" ht="11.25">
      <c r="N2" s="29" t="s">
        <v>63</v>
      </c>
    </row>
    <row r="3" spans="1:14" ht="12.75">
      <c r="A3" s="63"/>
      <c r="B3" s="91"/>
      <c r="C3" s="91"/>
      <c r="D3" s="95"/>
      <c r="E3" s="123" t="s">
        <v>236</v>
      </c>
      <c r="F3" s="132" t="s">
        <v>237</v>
      </c>
      <c r="G3" s="495" t="s">
        <v>32</v>
      </c>
      <c r="H3" s="496"/>
      <c r="I3" s="496"/>
      <c r="J3" s="496"/>
      <c r="K3" s="501"/>
      <c r="L3" s="495" t="s">
        <v>291</v>
      </c>
      <c r="M3" s="503"/>
      <c r="N3" s="499"/>
    </row>
    <row r="4" spans="1:14" ht="12.75" customHeight="1">
      <c r="A4" s="77"/>
      <c r="B4" s="92"/>
      <c r="C4" s="77"/>
      <c r="D4" s="77"/>
      <c r="E4" s="64"/>
      <c r="F4" s="65"/>
      <c r="G4" s="89"/>
      <c r="H4" s="66"/>
      <c r="I4" s="75"/>
      <c r="J4" s="75"/>
      <c r="K4" s="75"/>
      <c r="L4" s="75"/>
      <c r="M4" s="65"/>
      <c r="N4" s="75"/>
    </row>
    <row r="5" spans="1:14" ht="11.25">
      <c r="A5" s="78"/>
      <c r="B5" s="93" t="s">
        <v>102</v>
      </c>
      <c r="C5" s="211" t="s">
        <v>158</v>
      </c>
      <c r="D5" s="8" t="s">
        <v>65</v>
      </c>
      <c r="E5" s="8" t="s">
        <v>1</v>
      </c>
      <c r="F5" s="8" t="s">
        <v>1</v>
      </c>
      <c r="G5" s="8" t="s">
        <v>2</v>
      </c>
      <c r="H5" s="9" t="s">
        <v>3</v>
      </c>
      <c r="I5" s="8" t="s">
        <v>1</v>
      </c>
      <c r="J5" s="8" t="s">
        <v>28</v>
      </c>
      <c r="K5" s="8" t="s">
        <v>64</v>
      </c>
      <c r="L5" s="8" t="s">
        <v>292</v>
      </c>
      <c r="M5" s="8" t="s">
        <v>293</v>
      </c>
      <c r="N5" s="8" t="s">
        <v>294</v>
      </c>
    </row>
    <row r="6" spans="1:14" ht="11.25">
      <c r="A6" s="79"/>
      <c r="B6" s="94"/>
      <c r="C6" s="79"/>
      <c r="D6" s="79"/>
      <c r="E6" s="67"/>
      <c r="F6" s="68"/>
      <c r="G6" s="90"/>
      <c r="H6" s="61"/>
      <c r="I6" s="60"/>
      <c r="J6" s="60"/>
      <c r="K6" s="60"/>
      <c r="L6" s="60"/>
      <c r="M6" s="68"/>
      <c r="N6" s="68"/>
    </row>
    <row r="7" spans="1:14" ht="12.75" customHeight="1">
      <c r="A7" s="407"/>
      <c r="B7" s="407"/>
      <c r="C7" s="407"/>
      <c r="D7" s="75"/>
      <c r="E7" s="192"/>
      <c r="F7" s="193"/>
      <c r="G7" s="75"/>
      <c r="H7" s="76"/>
      <c r="I7" s="75"/>
      <c r="J7" s="75"/>
      <c r="K7" s="75"/>
      <c r="L7" s="75"/>
      <c r="M7" s="75"/>
      <c r="N7" s="75"/>
    </row>
    <row r="8" spans="1:14" ht="23.25" customHeight="1">
      <c r="A8" s="41" t="s">
        <v>66</v>
      </c>
      <c r="B8" s="116" t="s">
        <v>134</v>
      </c>
      <c r="C8" s="212" t="s">
        <v>159</v>
      </c>
      <c r="D8" s="112">
        <v>0.75</v>
      </c>
      <c r="E8" s="463">
        <v>71</v>
      </c>
      <c r="F8" s="176">
        <v>64</v>
      </c>
      <c r="G8" s="176">
        <v>61</v>
      </c>
      <c r="H8" s="177">
        <v>51</v>
      </c>
      <c r="I8" s="178">
        <v>47</v>
      </c>
      <c r="J8" s="178">
        <v>41</v>
      </c>
      <c r="K8" s="178">
        <v>50</v>
      </c>
      <c r="L8" s="178" t="s">
        <v>148</v>
      </c>
      <c r="M8" s="388" t="s">
        <v>148</v>
      </c>
      <c r="N8" s="388" t="s">
        <v>148</v>
      </c>
    </row>
    <row r="9" spans="1:15" ht="23.25" customHeight="1">
      <c r="A9" s="41" t="s">
        <v>66</v>
      </c>
      <c r="B9" s="116" t="s">
        <v>134</v>
      </c>
      <c r="C9" s="213" t="s">
        <v>160</v>
      </c>
      <c r="D9" s="112">
        <v>0.75</v>
      </c>
      <c r="E9" s="389" t="s">
        <v>148</v>
      </c>
      <c r="F9" s="178" t="s">
        <v>148</v>
      </c>
      <c r="G9" s="178" t="s">
        <v>148</v>
      </c>
      <c r="H9" s="182" t="s">
        <v>148</v>
      </c>
      <c r="I9" s="178" t="s">
        <v>148</v>
      </c>
      <c r="J9" s="178" t="s">
        <v>148</v>
      </c>
      <c r="K9" s="178" t="s">
        <v>148</v>
      </c>
      <c r="L9" s="178">
        <v>51</v>
      </c>
      <c r="M9" s="176">
        <v>50</v>
      </c>
      <c r="N9" s="494">
        <v>52</v>
      </c>
      <c r="O9" s="461"/>
    </row>
    <row r="10" spans="1:14" ht="12.75" customHeight="1">
      <c r="A10" s="41"/>
      <c r="B10" s="41"/>
      <c r="C10" s="214"/>
      <c r="D10" s="113"/>
      <c r="E10" s="194"/>
      <c r="F10" s="179"/>
      <c r="G10" s="179"/>
      <c r="H10" s="180"/>
      <c r="I10" s="181"/>
      <c r="J10" s="181"/>
      <c r="K10" s="181"/>
      <c r="L10" s="181"/>
      <c r="M10" s="69"/>
      <c r="N10" s="69"/>
    </row>
    <row r="11" spans="1:14" ht="23.25" customHeight="1">
      <c r="A11" s="106" t="s">
        <v>96</v>
      </c>
      <c r="B11" s="110" t="s">
        <v>285</v>
      </c>
      <c r="C11" s="213" t="s">
        <v>159</v>
      </c>
      <c r="D11" s="114">
        <v>0.75</v>
      </c>
      <c r="E11" s="194">
        <v>50</v>
      </c>
      <c r="F11" s="179">
        <v>48</v>
      </c>
      <c r="G11" s="179">
        <v>51</v>
      </c>
      <c r="H11" s="180">
        <v>29</v>
      </c>
      <c r="I11" s="181">
        <v>28</v>
      </c>
      <c r="J11" s="181">
        <v>28</v>
      </c>
      <c r="K11" s="181">
        <v>34</v>
      </c>
      <c r="L11" s="181" t="s">
        <v>148</v>
      </c>
      <c r="M11" s="70" t="s">
        <v>148</v>
      </c>
      <c r="N11" s="70" t="s">
        <v>148</v>
      </c>
    </row>
    <row r="12" spans="1:15" ht="23.25" customHeight="1">
      <c r="A12" s="106" t="s">
        <v>96</v>
      </c>
      <c r="B12" s="110" t="s">
        <v>286</v>
      </c>
      <c r="C12" s="213" t="s">
        <v>160</v>
      </c>
      <c r="D12" s="114">
        <v>0.75</v>
      </c>
      <c r="E12" s="195"/>
      <c r="F12" s="181"/>
      <c r="G12" s="181" t="s">
        <v>148</v>
      </c>
      <c r="H12" s="215" t="s">
        <v>148</v>
      </c>
      <c r="I12" s="181" t="s">
        <v>148</v>
      </c>
      <c r="J12" s="181" t="s">
        <v>148</v>
      </c>
      <c r="K12" s="181" t="s">
        <v>148</v>
      </c>
      <c r="L12" s="181">
        <v>55</v>
      </c>
      <c r="M12" s="181">
        <v>52</v>
      </c>
      <c r="N12" s="181">
        <v>60</v>
      </c>
      <c r="O12" s="266"/>
    </row>
    <row r="13" spans="1:15" ht="12.75" customHeight="1">
      <c r="A13" s="106"/>
      <c r="B13" s="88"/>
      <c r="C13" s="216"/>
      <c r="D13" s="114"/>
      <c r="E13" s="194"/>
      <c r="F13" s="179"/>
      <c r="G13" s="179"/>
      <c r="H13" s="180"/>
      <c r="I13" s="181"/>
      <c r="J13" s="181"/>
      <c r="K13" s="181"/>
      <c r="L13" s="181"/>
      <c r="M13" s="181"/>
      <c r="N13" s="181"/>
      <c r="O13" s="266"/>
    </row>
    <row r="14" spans="1:15" ht="23.25" customHeight="1">
      <c r="A14" s="350" t="s">
        <v>5</v>
      </c>
      <c r="B14" s="351" t="s">
        <v>103</v>
      </c>
      <c r="C14" s="217" t="s">
        <v>161</v>
      </c>
      <c r="D14" s="114">
        <v>0.75</v>
      </c>
      <c r="E14" s="194">
        <v>58</v>
      </c>
      <c r="F14" s="179">
        <v>67</v>
      </c>
      <c r="G14" s="179">
        <v>69</v>
      </c>
      <c r="H14" s="180">
        <v>71</v>
      </c>
      <c r="I14" s="181">
        <v>61</v>
      </c>
      <c r="J14" s="181">
        <v>58</v>
      </c>
      <c r="K14" s="181">
        <v>64</v>
      </c>
      <c r="L14" s="181">
        <v>58</v>
      </c>
      <c r="M14" s="181">
        <v>59</v>
      </c>
      <c r="N14" s="181">
        <v>57</v>
      </c>
      <c r="O14" s="459"/>
    </row>
    <row r="15" spans="1:15" ht="23.25" customHeight="1">
      <c r="A15" s="350" t="s">
        <v>6</v>
      </c>
      <c r="B15" s="351" t="s">
        <v>104</v>
      </c>
      <c r="C15" s="217" t="s">
        <v>161</v>
      </c>
      <c r="D15" s="114">
        <v>0.75</v>
      </c>
      <c r="E15" s="194">
        <v>65</v>
      </c>
      <c r="F15" s="179">
        <v>69</v>
      </c>
      <c r="G15" s="179">
        <v>65</v>
      </c>
      <c r="H15" s="180">
        <v>59</v>
      </c>
      <c r="I15" s="181">
        <v>48</v>
      </c>
      <c r="J15" s="181">
        <v>31</v>
      </c>
      <c r="K15" s="181">
        <v>49</v>
      </c>
      <c r="L15" s="181">
        <v>25</v>
      </c>
      <c r="M15" s="181">
        <v>24</v>
      </c>
      <c r="N15" s="181">
        <v>34</v>
      </c>
      <c r="O15" s="459"/>
    </row>
    <row r="16" spans="1:15" ht="23.25" customHeight="1">
      <c r="A16" s="350" t="s">
        <v>7</v>
      </c>
      <c r="B16" s="351" t="s">
        <v>106</v>
      </c>
      <c r="C16" s="213" t="s">
        <v>159</v>
      </c>
      <c r="D16" s="114">
        <v>0.75</v>
      </c>
      <c r="E16" s="194">
        <v>42</v>
      </c>
      <c r="F16" s="179">
        <v>42</v>
      </c>
      <c r="G16" s="179">
        <v>42</v>
      </c>
      <c r="H16" s="180">
        <v>12</v>
      </c>
      <c r="I16" s="181">
        <v>17</v>
      </c>
      <c r="J16" s="181">
        <v>26</v>
      </c>
      <c r="K16" s="181">
        <v>23</v>
      </c>
      <c r="L16" s="181" t="s">
        <v>148</v>
      </c>
      <c r="M16" s="70" t="s">
        <v>148</v>
      </c>
      <c r="N16" s="70" t="s">
        <v>148</v>
      </c>
      <c r="O16" s="459"/>
    </row>
    <row r="17" spans="1:15" ht="23.25" customHeight="1">
      <c r="A17" s="350" t="s">
        <v>8</v>
      </c>
      <c r="B17" s="351" t="s">
        <v>105</v>
      </c>
      <c r="C17" s="213" t="s">
        <v>159</v>
      </c>
      <c r="D17" s="114">
        <v>0.75</v>
      </c>
      <c r="E17" s="194">
        <v>50</v>
      </c>
      <c r="F17" s="179">
        <v>43</v>
      </c>
      <c r="G17" s="179">
        <v>51</v>
      </c>
      <c r="H17" s="180">
        <v>28</v>
      </c>
      <c r="I17" s="181">
        <v>18</v>
      </c>
      <c r="J17" s="181">
        <v>20</v>
      </c>
      <c r="K17" s="181">
        <v>27</v>
      </c>
      <c r="L17" s="181" t="s">
        <v>148</v>
      </c>
      <c r="M17" s="181" t="s">
        <v>148</v>
      </c>
      <c r="N17" s="181" t="s">
        <v>148</v>
      </c>
      <c r="O17" s="459"/>
    </row>
    <row r="18" spans="1:15" ht="23.25" customHeight="1">
      <c r="A18" s="350" t="s">
        <v>7</v>
      </c>
      <c r="B18" s="351" t="s">
        <v>162</v>
      </c>
      <c r="C18" s="213" t="s">
        <v>160</v>
      </c>
      <c r="D18" s="114">
        <v>0.75</v>
      </c>
      <c r="E18" s="195" t="s">
        <v>148</v>
      </c>
      <c r="F18" s="181" t="s">
        <v>148</v>
      </c>
      <c r="G18" s="181" t="s">
        <v>148</v>
      </c>
      <c r="H18" s="215" t="s">
        <v>148</v>
      </c>
      <c r="I18" s="181" t="s">
        <v>148</v>
      </c>
      <c r="J18" s="181" t="s">
        <v>148</v>
      </c>
      <c r="K18" s="181" t="s">
        <v>148</v>
      </c>
      <c r="L18" s="181">
        <v>70</v>
      </c>
      <c r="M18" s="181">
        <v>68</v>
      </c>
      <c r="N18" s="181">
        <v>70</v>
      </c>
      <c r="O18" s="459"/>
    </row>
    <row r="19" spans="1:15" ht="23.25" customHeight="1">
      <c r="A19" s="350" t="s">
        <v>8</v>
      </c>
      <c r="B19" s="351" t="s">
        <v>163</v>
      </c>
      <c r="C19" s="213" t="s">
        <v>160</v>
      </c>
      <c r="D19" s="114">
        <v>0.75</v>
      </c>
      <c r="E19" s="195" t="s">
        <v>148</v>
      </c>
      <c r="F19" s="181" t="s">
        <v>148</v>
      </c>
      <c r="G19" s="181" t="s">
        <v>148</v>
      </c>
      <c r="H19" s="215" t="s">
        <v>148</v>
      </c>
      <c r="I19" s="181" t="s">
        <v>148</v>
      </c>
      <c r="J19" s="181" t="s">
        <v>148</v>
      </c>
      <c r="K19" s="181" t="s">
        <v>148</v>
      </c>
      <c r="L19" s="181">
        <v>68</v>
      </c>
      <c r="M19" s="181">
        <v>65</v>
      </c>
      <c r="N19" s="181">
        <v>76</v>
      </c>
      <c r="O19" s="459"/>
    </row>
    <row r="20" spans="1:15" ht="12.75" customHeight="1">
      <c r="A20" s="108"/>
      <c r="B20" s="96"/>
      <c r="C20" s="96"/>
      <c r="D20" s="196"/>
      <c r="E20" s="194"/>
      <c r="F20" s="179"/>
      <c r="G20" s="179"/>
      <c r="H20" s="180"/>
      <c r="I20" s="179"/>
      <c r="J20" s="179"/>
      <c r="K20" s="179"/>
      <c r="L20" s="179"/>
      <c r="M20" s="181"/>
      <c r="N20" s="181"/>
      <c r="O20" s="459"/>
    </row>
    <row r="21" spans="1:15" ht="23.25" customHeight="1">
      <c r="A21" s="106" t="s">
        <v>195</v>
      </c>
      <c r="B21" s="98" t="s">
        <v>252</v>
      </c>
      <c r="C21" s="217" t="s">
        <v>161</v>
      </c>
      <c r="D21" s="114">
        <v>0.75</v>
      </c>
      <c r="E21" s="194">
        <v>84</v>
      </c>
      <c r="F21" s="179">
        <v>91</v>
      </c>
      <c r="G21" s="179">
        <v>87</v>
      </c>
      <c r="H21" s="180">
        <v>91</v>
      </c>
      <c r="I21" s="181">
        <v>83</v>
      </c>
      <c r="J21" s="181">
        <v>87</v>
      </c>
      <c r="K21" s="181">
        <v>87</v>
      </c>
      <c r="L21" s="181">
        <v>79</v>
      </c>
      <c r="M21" s="181">
        <v>78</v>
      </c>
      <c r="N21" s="181">
        <v>68</v>
      </c>
      <c r="O21" s="459"/>
    </row>
    <row r="22" spans="1:15" ht="12.75" customHeight="1">
      <c r="A22" s="108"/>
      <c r="B22" s="96"/>
      <c r="C22" s="96"/>
      <c r="D22" s="115"/>
      <c r="E22" s="194"/>
      <c r="F22" s="179"/>
      <c r="G22" s="179"/>
      <c r="H22" s="180"/>
      <c r="I22" s="179"/>
      <c r="J22" s="179"/>
      <c r="K22" s="179"/>
      <c r="L22" s="179"/>
      <c r="M22" s="181"/>
      <c r="N22" s="181"/>
      <c r="O22" s="459"/>
    </row>
    <row r="23" spans="1:15" ht="23.25" customHeight="1">
      <c r="A23" s="106" t="s">
        <v>29</v>
      </c>
      <c r="B23" s="98" t="s">
        <v>107</v>
      </c>
      <c r="C23" s="217" t="s">
        <v>161</v>
      </c>
      <c r="D23" s="114">
        <v>0.75</v>
      </c>
      <c r="E23" s="194">
        <v>73</v>
      </c>
      <c r="F23" s="179">
        <v>74</v>
      </c>
      <c r="G23" s="179">
        <v>71</v>
      </c>
      <c r="H23" s="180">
        <v>70</v>
      </c>
      <c r="I23" s="181">
        <v>65</v>
      </c>
      <c r="J23" s="181">
        <v>56</v>
      </c>
      <c r="K23" s="181">
        <v>65</v>
      </c>
      <c r="L23" s="181">
        <v>58</v>
      </c>
      <c r="M23" s="181">
        <v>59</v>
      </c>
      <c r="N23" s="181">
        <v>60</v>
      </c>
      <c r="O23" s="459"/>
    </row>
    <row r="24" spans="1:15" ht="12.75" customHeight="1">
      <c r="A24" s="108"/>
      <c r="B24" s="96"/>
      <c r="C24" s="96"/>
      <c r="D24" s="115"/>
      <c r="E24" s="194"/>
      <c r="F24" s="179"/>
      <c r="G24" s="179"/>
      <c r="H24" s="180"/>
      <c r="I24" s="179"/>
      <c r="J24" s="179"/>
      <c r="K24" s="179"/>
      <c r="L24" s="179"/>
      <c r="M24" s="181"/>
      <c r="N24" s="181"/>
      <c r="O24" s="459"/>
    </row>
    <row r="25" spans="1:15" ht="23.25" customHeight="1">
      <c r="A25" s="106" t="s">
        <v>30</v>
      </c>
      <c r="B25" s="98" t="s">
        <v>108</v>
      </c>
      <c r="C25" s="213" t="s">
        <v>159</v>
      </c>
      <c r="D25" s="114">
        <v>0.75</v>
      </c>
      <c r="E25" s="194">
        <v>88</v>
      </c>
      <c r="F25" s="218">
        <v>77</v>
      </c>
      <c r="G25" s="179">
        <v>66</v>
      </c>
      <c r="H25" s="180">
        <v>67</v>
      </c>
      <c r="I25" s="181">
        <v>60</v>
      </c>
      <c r="J25" s="181">
        <v>46</v>
      </c>
      <c r="K25" s="181">
        <v>59</v>
      </c>
      <c r="L25" s="181" t="s">
        <v>148</v>
      </c>
      <c r="M25" s="181" t="s">
        <v>148</v>
      </c>
      <c r="N25" s="181"/>
      <c r="O25" s="459"/>
    </row>
    <row r="26" spans="1:15" ht="23.25" customHeight="1">
      <c r="A26" s="106"/>
      <c r="B26" s="98" t="s">
        <v>164</v>
      </c>
      <c r="C26" s="213" t="s">
        <v>160</v>
      </c>
      <c r="D26" s="114">
        <v>0.75</v>
      </c>
      <c r="E26" s="195" t="s">
        <v>148</v>
      </c>
      <c r="F26" s="181" t="s">
        <v>148</v>
      </c>
      <c r="G26" s="181" t="s">
        <v>148</v>
      </c>
      <c r="H26" s="215" t="s">
        <v>148</v>
      </c>
      <c r="I26" s="181" t="s">
        <v>148</v>
      </c>
      <c r="J26" s="181" t="s">
        <v>148</v>
      </c>
      <c r="K26" s="181" t="s">
        <v>148</v>
      </c>
      <c r="L26" s="181">
        <v>48</v>
      </c>
      <c r="M26" s="181">
        <v>46</v>
      </c>
      <c r="N26" s="181">
        <v>47</v>
      </c>
      <c r="O26" s="464"/>
    </row>
    <row r="27" spans="1:15" ht="12.75" customHeight="1">
      <c r="A27" s="108"/>
      <c r="B27" s="96"/>
      <c r="C27" s="96"/>
      <c r="D27" s="115"/>
      <c r="E27" s="194"/>
      <c r="F27" s="179"/>
      <c r="G27" s="179"/>
      <c r="H27" s="180"/>
      <c r="I27" s="179"/>
      <c r="J27" s="179"/>
      <c r="K27" s="179"/>
      <c r="L27" s="179"/>
      <c r="M27" s="181"/>
      <c r="N27" s="181"/>
      <c r="O27" s="464"/>
    </row>
    <row r="28" spans="1:15" ht="23.25" customHeight="1">
      <c r="A28" s="109" t="s">
        <v>110</v>
      </c>
      <c r="B28" s="98" t="s">
        <v>222</v>
      </c>
      <c r="C28" s="217" t="s">
        <v>161</v>
      </c>
      <c r="D28" s="114">
        <v>0.75</v>
      </c>
      <c r="E28" s="313">
        <v>69</v>
      </c>
      <c r="F28" s="179">
        <v>65</v>
      </c>
      <c r="G28" s="179">
        <v>74</v>
      </c>
      <c r="H28" s="180">
        <v>72</v>
      </c>
      <c r="I28" s="179">
        <v>74</v>
      </c>
      <c r="J28" s="179">
        <v>75</v>
      </c>
      <c r="K28" s="179">
        <v>74</v>
      </c>
      <c r="L28" s="179">
        <v>74</v>
      </c>
      <c r="M28" s="181">
        <v>68</v>
      </c>
      <c r="N28" s="181">
        <v>64</v>
      </c>
      <c r="O28" s="459"/>
    </row>
    <row r="29" spans="1:15" ht="23.25" customHeight="1">
      <c r="A29" s="107"/>
      <c r="B29" s="97"/>
      <c r="C29" s="97"/>
      <c r="D29" s="117"/>
      <c r="E29" s="313"/>
      <c r="F29" s="179"/>
      <c r="G29" s="179"/>
      <c r="H29" s="180"/>
      <c r="I29" s="179"/>
      <c r="J29" s="179"/>
      <c r="K29" s="179"/>
      <c r="L29" s="179"/>
      <c r="M29" s="181"/>
      <c r="N29" s="181"/>
      <c r="O29" s="459"/>
    </row>
    <row r="30" spans="1:15" ht="23.25" customHeight="1">
      <c r="A30" s="109" t="s">
        <v>12</v>
      </c>
      <c r="B30" s="98" t="s">
        <v>223</v>
      </c>
      <c r="C30" s="217" t="s">
        <v>161</v>
      </c>
      <c r="D30" s="121">
        <v>1</v>
      </c>
      <c r="E30" s="313">
        <v>100</v>
      </c>
      <c r="F30" s="179">
        <v>100</v>
      </c>
      <c r="G30" s="179">
        <v>100</v>
      </c>
      <c r="H30" s="180">
        <v>100</v>
      </c>
      <c r="I30" s="181">
        <v>100</v>
      </c>
      <c r="J30" s="181">
        <v>44</v>
      </c>
      <c r="K30" s="181">
        <v>78</v>
      </c>
      <c r="L30" s="181" t="s">
        <v>289</v>
      </c>
      <c r="M30" s="181" t="s">
        <v>290</v>
      </c>
      <c r="N30" s="181">
        <v>38</v>
      </c>
      <c r="O30" s="459"/>
    </row>
    <row r="31" spans="1:15" ht="12.75" customHeight="1">
      <c r="A31" s="107"/>
      <c r="B31" s="97"/>
      <c r="C31" s="97"/>
      <c r="D31" s="117"/>
      <c r="E31" s="313"/>
      <c r="F31" s="179"/>
      <c r="G31" s="179"/>
      <c r="H31" s="180"/>
      <c r="I31" s="181"/>
      <c r="J31" s="181"/>
      <c r="K31" s="181"/>
      <c r="L31" s="181"/>
      <c r="M31" s="181"/>
      <c r="N31" s="181"/>
      <c r="O31" s="459"/>
    </row>
    <row r="32" spans="1:15" ht="23.25" customHeight="1">
      <c r="A32" s="106" t="s">
        <v>13</v>
      </c>
      <c r="B32" s="98" t="s">
        <v>111</v>
      </c>
      <c r="C32" s="217" t="s">
        <v>161</v>
      </c>
      <c r="D32" s="114">
        <v>0.75</v>
      </c>
      <c r="E32" s="313">
        <v>81</v>
      </c>
      <c r="F32" s="179">
        <v>86</v>
      </c>
      <c r="G32" s="179">
        <v>86</v>
      </c>
      <c r="H32" s="180">
        <v>86</v>
      </c>
      <c r="I32" s="181">
        <v>87</v>
      </c>
      <c r="J32" s="181">
        <v>80</v>
      </c>
      <c r="K32" s="181">
        <v>85</v>
      </c>
      <c r="L32" s="181">
        <v>89</v>
      </c>
      <c r="M32" s="181">
        <v>74</v>
      </c>
      <c r="N32" s="181">
        <v>81</v>
      </c>
      <c r="O32" s="459"/>
    </row>
    <row r="33" spans="1:15" ht="12.75" customHeight="1">
      <c r="A33" s="106"/>
      <c r="B33" s="98"/>
      <c r="C33" s="98"/>
      <c r="D33" s="116"/>
      <c r="E33" s="308"/>
      <c r="F33" s="179"/>
      <c r="G33" s="179"/>
      <c r="H33" s="180"/>
      <c r="I33" s="181"/>
      <c r="J33" s="181"/>
      <c r="K33" s="181"/>
      <c r="L33" s="181"/>
      <c r="M33" s="181"/>
      <c r="N33" s="181"/>
      <c r="O33" s="459"/>
    </row>
    <row r="34" spans="1:15" ht="23.25" customHeight="1">
      <c r="A34" s="106" t="s">
        <v>132</v>
      </c>
      <c r="B34" s="98" t="s">
        <v>112</v>
      </c>
      <c r="C34" s="217" t="s">
        <v>161</v>
      </c>
      <c r="D34" s="114">
        <v>0.75</v>
      </c>
      <c r="E34" s="309" t="s">
        <v>148</v>
      </c>
      <c r="F34" s="312" t="s">
        <v>157</v>
      </c>
      <c r="G34" s="181">
        <v>100</v>
      </c>
      <c r="H34" s="183" t="s">
        <v>157</v>
      </c>
      <c r="I34" s="181">
        <v>67</v>
      </c>
      <c r="J34" s="181">
        <v>100</v>
      </c>
      <c r="K34" s="181">
        <v>86</v>
      </c>
      <c r="L34" s="181">
        <v>100</v>
      </c>
      <c r="M34" s="183">
        <v>100</v>
      </c>
      <c r="N34" s="183">
        <v>100</v>
      </c>
      <c r="O34" s="459"/>
    </row>
    <row r="35" spans="1:15" ht="12.75" customHeight="1">
      <c r="A35" s="111"/>
      <c r="B35" s="97"/>
      <c r="C35" s="97"/>
      <c r="D35" s="117"/>
      <c r="E35" s="308"/>
      <c r="F35" s="179"/>
      <c r="G35" s="179"/>
      <c r="H35" s="180"/>
      <c r="I35" s="181"/>
      <c r="J35" s="181"/>
      <c r="K35" s="181"/>
      <c r="L35" s="181"/>
      <c r="M35" s="181"/>
      <c r="N35" s="181"/>
      <c r="O35" s="459"/>
    </row>
    <row r="36" spans="1:15" ht="23.25" customHeight="1">
      <c r="A36" s="106" t="s">
        <v>14</v>
      </c>
      <c r="B36" s="98" t="s">
        <v>114</v>
      </c>
      <c r="C36" s="217" t="s">
        <v>161</v>
      </c>
      <c r="D36" s="118">
        <v>0.75</v>
      </c>
      <c r="E36" s="343" t="s">
        <v>157</v>
      </c>
      <c r="F36" s="309" t="s">
        <v>157</v>
      </c>
      <c r="G36" s="183" t="s">
        <v>157</v>
      </c>
      <c r="H36" s="180">
        <v>100</v>
      </c>
      <c r="I36" s="183" t="s">
        <v>157</v>
      </c>
      <c r="J36" s="181">
        <v>100</v>
      </c>
      <c r="K36" s="181">
        <v>100</v>
      </c>
      <c r="L36" s="181">
        <v>100</v>
      </c>
      <c r="M36" s="183" t="s">
        <v>157</v>
      </c>
      <c r="N36" s="183">
        <v>0</v>
      </c>
      <c r="O36" s="459"/>
    </row>
    <row r="37" spans="1:15" ht="12.75" customHeight="1">
      <c r="A37" s="111"/>
      <c r="B37" s="97"/>
      <c r="C37" s="97"/>
      <c r="D37" s="119"/>
      <c r="E37" s="313"/>
      <c r="F37" s="179"/>
      <c r="G37" s="179"/>
      <c r="H37" s="180"/>
      <c r="I37" s="181"/>
      <c r="J37" s="181"/>
      <c r="K37" s="181"/>
      <c r="L37" s="181"/>
      <c r="M37" s="181"/>
      <c r="N37" s="181"/>
      <c r="O37" s="459"/>
    </row>
    <row r="38" spans="1:15" ht="23.25" customHeight="1">
      <c r="A38" s="106" t="s">
        <v>15</v>
      </c>
      <c r="B38" s="98" t="s">
        <v>115</v>
      </c>
      <c r="C38" s="217" t="s">
        <v>161</v>
      </c>
      <c r="D38" s="118">
        <v>0.75</v>
      </c>
      <c r="E38" s="314" t="s">
        <v>148</v>
      </c>
      <c r="F38" s="183">
        <v>100</v>
      </c>
      <c r="G38" s="179">
        <v>50</v>
      </c>
      <c r="H38" s="180">
        <v>33</v>
      </c>
      <c r="I38" s="181">
        <v>100</v>
      </c>
      <c r="J38" s="181">
        <v>75</v>
      </c>
      <c r="K38" s="181">
        <v>58</v>
      </c>
      <c r="L38" s="181">
        <v>33</v>
      </c>
      <c r="M38" s="183" t="s">
        <v>157</v>
      </c>
      <c r="N38" s="183">
        <v>0</v>
      </c>
      <c r="O38" s="459"/>
    </row>
    <row r="39" spans="1:15" ht="12.75" customHeight="1">
      <c r="A39" s="111"/>
      <c r="B39" s="97"/>
      <c r="C39" s="97"/>
      <c r="D39" s="119"/>
      <c r="E39" s="313"/>
      <c r="F39" s="179"/>
      <c r="G39" s="179"/>
      <c r="H39" s="180"/>
      <c r="I39" s="181"/>
      <c r="J39" s="181"/>
      <c r="K39" s="181"/>
      <c r="L39" s="181"/>
      <c r="M39" s="181"/>
      <c r="N39" s="181"/>
      <c r="O39" s="459"/>
    </row>
    <row r="40" spans="1:15" ht="23.25" customHeight="1">
      <c r="A40" s="106" t="s">
        <v>16</v>
      </c>
      <c r="B40" s="98" t="s">
        <v>224</v>
      </c>
      <c r="C40" s="213" t="s">
        <v>159</v>
      </c>
      <c r="D40" s="118">
        <v>0.75</v>
      </c>
      <c r="E40" s="313">
        <v>77</v>
      </c>
      <c r="F40" s="179">
        <v>75</v>
      </c>
      <c r="G40" s="179">
        <v>88</v>
      </c>
      <c r="H40" s="180">
        <v>92</v>
      </c>
      <c r="I40" s="181">
        <v>89</v>
      </c>
      <c r="J40" s="181">
        <v>94</v>
      </c>
      <c r="K40" s="181">
        <v>91</v>
      </c>
      <c r="L40" s="181" t="s">
        <v>148</v>
      </c>
      <c r="M40" s="181" t="s">
        <v>148</v>
      </c>
      <c r="N40" s="181" t="s">
        <v>148</v>
      </c>
      <c r="O40" s="459"/>
    </row>
    <row r="41" spans="1:15" ht="23.25" customHeight="1">
      <c r="A41" s="106"/>
      <c r="B41" s="98" t="s">
        <v>225</v>
      </c>
      <c r="C41" s="213" t="s">
        <v>160</v>
      </c>
      <c r="D41" s="118">
        <v>0.75</v>
      </c>
      <c r="E41" s="310" t="s">
        <v>148</v>
      </c>
      <c r="F41" s="181" t="s">
        <v>148</v>
      </c>
      <c r="G41" s="181" t="s">
        <v>148</v>
      </c>
      <c r="H41" s="215" t="s">
        <v>148</v>
      </c>
      <c r="I41" s="181" t="s">
        <v>148</v>
      </c>
      <c r="J41" s="181" t="s">
        <v>148</v>
      </c>
      <c r="K41" s="181" t="s">
        <v>148</v>
      </c>
      <c r="L41" s="181">
        <v>69</v>
      </c>
      <c r="M41" s="181">
        <v>63</v>
      </c>
      <c r="N41" s="181">
        <v>67</v>
      </c>
      <c r="O41" s="459"/>
    </row>
    <row r="42" spans="1:15" ht="12.75" customHeight="1">
      <c r="A42" s="106"/>
      <c r="B42" s="98"/>
      <c r="C42" s="98"/>
      <c r="D42" s="116"/>
      <c r="E42" s="308"/>
      <c r="F42" s="179"/>
      <c r="G42" s="179"/>
      <c r="H42" s="180"/>
      <c r="I42" s="181"/>
      <c r="J42" s="181"/>
      <c r="K42" s="181"/>
      <c r="L42" s="181"/>
      <c r="M42" s="181"/>
      <c r="N42" s="181"/>
      <c r="O42" s="459"/>
    </row>
    <row r="43" spans="1:18" ht="23.25" customHeight="1">
      <c r="A43" s="106" t="s">
        <v>144</v>
      </c>
      <c r="B43" s="110" t="s">
        <v>185</v>
      </c>
      <c r="C43" s="98"/>
      <c r="D43" s="121">
        <v>0.75</v>
      </c>
      <c r="E43" s="310" t="s">
        <v>148</v>
      </c>
      <c r="F43" s="181" t="s">
        <v>148</v>
      </c>
      <c r="G43" s="181" t="s">
        <v>148</v>
      </c>
      <c r="H43" s="215" t="s">
        <v>148</v>
      </c>
      <c r="I43" s="181" t="s">
        <v>148</v>
      </c>
      <c r="J43" s="181" t="s">
        <v>148</v>
      </c>
      <c r="K43" s="181" t="s">
        <v>148</v>
      </c>
      <c r="L43" s="181" t="s">
        <v>157</v>
      </c>
      <c r="M43" s="181" t="s">
        <v>157</v>
      </c>
      <c r="N43" s="181" t="s">
        <v>157</v>
      </c>
      <c r="O43" s="459"/>
      <c r="Q43" s="549"/>
      <c r="R43" s="550"/>
    </row>
    <row r="44" spans="1:15" ht="12.75" customHeight="1">
      <c r="A44" s="106"/>
      <c r="B44" s="98"/>
      <c r="C44" s="98"/>
      <c r="D44" s="116"/>
      <c r="E44" s="308"/>
      <c r="F44" s="179"/>
      <c r="G44" s="179"/>
      <c r="H44" s="180"/>
      <c r="I44" s="181"/>
      <c r="J44" s="181"/>
      <c r="K44" s="181"/>
      <c r="L44" s="181"/>
      <c r="M44" s="181"/>
      <c r="N44" s="181"/>
      <c r="O44" s="459"/>
    </row>
    <row r="45" spans="1:15" ht="23.25" customHeight="1">
      <c r="A45" s="106" t="s">
        <v>133</v>
      </c>
      <c r="B45" s="98" t="s">
        <v>116</v>
      </c>
      <c r="C45" s="217" t="s">
        <v>161</v>
      </c>
      <c r="D45" s="118">
        <v>0.75</v>
      </c>
      <c r="E45" s="309" t="s">
        <v>148</v>
      </c>
      <c r="F45" s="181" t="s">
        <v>157</v>
      </c>
      <c r="G45" s="181" t="s">
        <v>157</v>
      </c>
      <c r="H45" s="215" t="s">
        <v>157</v>
      </c>
      <c r="I45" s="215" t="s">
        <v>157</v>
      </c>
      <c r="J45" s="181">
        <v>100</v>
      </c>
      <c r="K45" s="181">
        <v>83</v>
      </c>
      <c r="L45" s="215">
        <v>0</v>
      </c>
      <c r="M45" s="215">
        <v>0</v>
      </c>
      <c r="N45" s="215" t="s">
        <v>157</v>
      </c>
      <c r="O45" s="459"/>
    </row>
    <row r="46" spans="1:15" ht="12.75" customHeight="1">
      <c r="A46" s="106"/>
      <c r="B46" s="98"/>
      <c r="C46" s="98"/>
      <c r="D46" s="116"/>
      <c r="E46" s="308"/>
      <c r="F46" s="179"/>
      <c r="G46" s="179"/>
      <c r="H46" s="180"/>
      <c r="I46" s="181"/>
      <c r="J46" s="181"/>
      <c r="K46" s="181"/>
      <c r="L46" s="181"/>
      <c r="M46" s="181"/>
      <c r="N46" s="181"/>
      <c r="O46" s="459"/>
    </row>
    <row r="47" spans="1:15" ht="23.25" customHeight="1">
      <c r="A47" s="106" t="s">
        <v>117</v>
      </c>
      <c r="B47" s="98" t="s">
        <v>118</v>
      </c>
      <c r="C47" s="217" t="s">
        <v>161</v>
      </c>
      <c r="D47" s="118">
        <v>0.75</v>
      </c>
      <c r="E47" s="343">
        <v>100</v>
      </c>
      <c r="F47" s="179">
        <v>100</v>
      </c>
      <c r="G47" s="179">
        <v>33</v>
      </c>
      <c r="H47" s="180">
        <v>75</v>
      </c>
      <c r="I47" s="181">
        <v>44</v>
      </c>
      <c r="J47" s="181">
        <v>63</v>
      </c>
      <c r="K47" s="181">
        <v>52</v>
      </c>
      <c r="L47" s="181">
        <v>54</v>
      </c>
      <c r="M47" s="181">
        <v>83</v>
      </c>
      <c r="N47" s="181">
        <v>50</v>
      </c>
      <c r="O47" s="459"/>
    </row>
    <row r="48" spans="1:15" ht="12.75" customHeight="1">
      <c r="A48" s="106"/>
      <c r="B48" s="99"/>
      <c r="C48" s="99"/>
      <c r="D48" s="116"/>
      <c r="E48" s="313"/>
      <c r="F48" s="179"/>
      <c r="G48" s="179"/>
      <c r="H48" s="180"/>
      <c r="I48" s="181"/>
      <c r="J48" s="181"/>
      <c r="K48" s="181"/>
      <c r="L48" s="181"/>
      <c r="M48" s="181"/>
      <c r="N48" s="181"/>
      <c r="O48" s="459"/>
    </row>
    <row r="49" spans="1:15" ht="23.25" customHeight="1">
      <c r="A49" s="106" t="s">
        <v>231</v>
      </c>
      <c r="B49" s="98" t="s">
        <v>112</v>
      </c>
      <c r="C49" s="217" t="s">
        <v>161</v>
      </c>
      <c r="D49" s="118">
        <v>0.75</v>
      </c>
      <c r="E49" s="313">
        <v>100</v>
      </c>
      <c r="F49" s="179">
        <v>50</v>
      </c>
      <c r="G49" s="179">
        <v>100</v>
      </c>
      <c r="H49" s="180">
        <v>100</v>
      </c>
      <c r="I49" s="181">
        <v>100</v>
      </c>
      <c r="J49" s="181">
        <v>100</v>
      </c>
      <c r="K49" s="181">
        <v>100</v>
      </c>
      <c r="L49" s="181">
        <v>100</v>
      </c>
      <c r="M49" s="181">
        <v>100</v>
      </c>
      <c r="N49" s="181">
        <v>100</v>
      </c>
      <c r="O49" s="459"/>
    </row>
    <row r="50" spans="1:15" ht="12.75" customHeight="1">
      <c r="A50" s="106"/>
      <c r="B50" s="99"/>
      <c r="C50" s="99"/>
      <c r="D50" s="116"/>
      <c r="E50" s="308"/>
      <c r="F50" s="179"/>
      <c r="G50" s="179"/>
      <c r="H50" s="180"/>
      <c r="I50" s="181"/>
      <c r="J50" s="181"/>
      <c r="K50" s="181"/>
      <c r="L50" s="181"/>
      <c r="M50" s="181"/>
      <c r="N50" s="181"/>
      <c r="O50" s="459"/>
    </row>
    <row r="51" spans="1:15" ht="23.25" customHeight="1">
      <c r="A51" s="106" t="s">
        <v>17</v>
      </c>
      <c r="B51" s="98" t="s">
        <v>112</v>
      </c>
      <c r="C51" s="217" t="s">
        <v>161</v>
      </c>
      <c r="D51" s="118">
        <v>0.75</v>
      </c>
      <c r="E51" s="312" t="s">
        <v>157</v>
      </c>
      <c r="F51" s="312" t="s">
        <v>157</v>
      </c>
      <c r="G51" s="183" t="s">
        <v>157</v>
      </c>
      <c r="H51" s="183" t="s">
        <v>157</v>
      </c>
      <c r="I51" s="181">
        <v>100</v>
      </c>
      <c r="J51" s="183" t="s">
        <v>157</v>
      </c>
      <c r="K51" s="181">
        <v>100</v>
      </c>
      <c r="L51" s="181" t="s">
        <v>157</v>
      </c>
      <c r="M51" s="181" t="s">
        <v>157</v>
      </c>
      <c r="N51" s="181">
        <v>100</v>
      </c>
      <c r="O51" s="459"/>
    </row>
    <row r="52" spans="1:15" ht="12.75" customHeight="1">
      <c r="A52" s="106"/>
      <c r="B52" s="99"/>
      <c r="C52" s="99"/>
      <c r="D52" s="116"/>
      <c r="E52" s="308"/>
      <c r="F52" s="179"/>
      <c r="G52" s="179"/>
      <c r="H52" s="180"/>
      <c r="I52" s="181"/>
      <c r="J52" s="181"/>
      <c r="K52" s="181"/>
      <c r="L52" s="181"/>
      <c r="M52" s="181"/>
      <c r="N52" s="181"/>
      <c r="O52" s="459"/>
    </row>
    <row r="53" spans="1:15" ht="23.25" customHeight="1">
      <c r="A53" s="100" t="s">
        <v>119</v>
      </c>
      <c r="B53" s="408" t="s">
        <v>120</v>
      </c>
      <c r="C53" s="409" t="s">
        <v>161</v>
      </c>
      <c r="D53" s="410">
        <v>0.75</v>
      </c>
      <c r="E53" s="411">
        <v>90</v>
      </c>
      <c r="F53" s="412">
        <v>63</v>
      </c>
      <c r="G53" s="412">
        <v>82</v>
      </c>
      <c r="H53" s="413">
        <v>81</v>
      </c>
      <c r="I53" s="414">
        <v>84</v>
      </c>
      <c r="J53" s="414">
        <v>75</v>
      </c>
      <c r="K53" s="414">
        <v>81</v>
      </c>
      <c r="L53" s="414">
        <v>77</v>
      </c>
      <c r="M53" s="414">
        <v>75</v>
      </c>
      <c r="N53" s="414">
        <v>74</v>
      </c>
      <c r="O53" s="459"/>
    </row>
    <row r="54" spans="1:15" ht="12.75" customHeight="1">
      <c r="A54" s="423"/>
      <c r="B54" s="424"/>
      <c r="C54" s="424"/>
      <c r="D54" s="423"/>
      <c r="E54" s="419"/>
      <c r="F54" s="425"/>
      <c r="G54" s="425"/>
      <c r="H54" s="425"/>
      <c r="I54" s="426"/>
      <c r="J54" s="426"/>
      <c r="K54" s="426"/>
      <c r="L54" s="426"/>
      <c r="M54" s="426"/>
      <c r="O54" s="459"/>
    </row>
    <row r="55" spans="1:15" ht="12.75" customHeight="1">
      <c r="A55" s="427" t="s">
        <v>267</v>
      </c>
      <c r="B55" s="428"/>
      <c r="C55" s="428"/>
      <c r="D55" s="429"/>
      <c r="E55" s="313"/>
      <c r="F55" s="194"/>
      <c r="G55" s="194"/>
      <c r="H55" s="194"/>
      <c r="I55" s="195"/>
      <c r="J55" s="195"/>
      <c r="K55" s="195"/>
      <c r="L55" s="195"/>
      <c r="M55" s="195"/>
      <c r="O55" s="459"/>
    </row>
    <row r="56" spans="1:15" ht="12.75" customHeight="1">
      <c r="A56" s="429"/>
      <c r="B56" s="428"/>
      <c r="C56" s="428"/>
      <c r="D56" s="429"/>
      <c r="E56" s="313"/>
      <c r="F56" s="194"/>
      <c r="G56" s="194"/>
      <c r="H56" s="194"/>
      <c r="I56" s="195"/>
      <c r="J56" s="195"/>
      <c r="K56" s="195"/>
      <c r="L56" s="195"/>
      <c r="M56" s="195"/>
      <c r="O56" s="459"/>
    </row>
    <row r="57" spans="1:15" ht="12.75" customHeight="1">
      <c r="A57" s="429"/>
      <c r="B57" s="428"/>
      <c r="C57" s="428"/>
      <c r="D57" s="429"/>
      <c r="E57" s="313"/>
      <c r="F57" s="194"/>
      <c r="G57" s="194"/>
      <c r="H57" s="194"/>
      <c r="I57" s="195"/>
      <c r="J57" s="195"/>
      <c r="K57" s="195"/>
      <c r="L57" s="195"/>
      <c r="N57" s="29" t="s">
        <v>63</v>
      </c>
      <c r="O57" s="459"/>
    </row>
    <row r="58" spans="1:15" ht="12.75" customHeight="1">
      <c r="A58" s="63"/>
      <c r="B58" s="91"/>
      <c r="C58" s="91"/>
      <c r="D58" s="95"/>
      <c r="E58" s="123" t="s">
        <v>236</v>
      </c>
      <c r="F58" s="132" t="s">
        <v>237</v>
      </c>
      <c r="G58" s="495" t="s">
        <v>32</v>
      </c>
      <c r="H58" s="496"/>
      <c r="I58" s="496"/>
      <c r="J58" s="496"/>
      <c r="K58" s="501"/>
      <c r="L58" s="495" t="s">
        <v>145</v>
      </c>
      <c r="M58" s="503"/>
      <c r="N58" s="499"/>
      <c r="O58" s="459"/>
    </row>
    <row r="59" spans="1:15" ht="12.75" customHeight="1">
      <c r="A59" s="77"/>
      <c r="B59" s="92"/>
      <c r="C59" s="77"/>
      <c r="D59" s="77"/>
      <c r="E59" s="64"/>
      <c r="F59" s="65"/>
      <c r="G59" s="89"/>
      <c r="H59" s="66"/>
      <c r="I59" s="75"/>
      <c r="J59" s="75"/>
      <c r="K59" s="75"/>
      <c r="L59" s="88"/>
      <c r="M59" s="432"/>
      <c r="N59" s="432"/>
      <c r="O59" s="459"/>
    </row>
    <row r="60" spans="1:15" ht="12.75" customHeight="1">
      <c r="A60" s="78"/>
      <c r="B60" s="93" t="s">
        <v>102</v>
      </c>
      <c r="C60" s="211" t="s">
        <v>158</v>
      </c>
      <c r="D60" s="8" t="s">
        <v>65</v>
      </c>
      <c r="E60" s="8" t="s">
        <v>1</v>
      </c>
      <c r="F60" s="8" t="s">
        <v>1</v>
      </c>
      <c r="G60" s="8" t="s">
        <v>2</v>
      </c>
      <c r="H60" s="9" t="s">
        <v>3</v>
      </c>
      <c r="I60" s="8" t="s">
        <v>1</v>
      </c>
      <c r="J60" s="8" t="s">
        <v>28</v>
      </c>
      <c r="K60" s="8" t="s">
        <v>64</v>
      </c>
      <c r="L60" s="8" t="s">
        <v>2</v>
      </c>
      <c r="M60" s="8" t="s">
        <v>3</v>
      </c>
      <c r="N60" s="8" t="s">
        <v>1</v>
      </c>
      <c r="O60" s="459"/>
    </row>
    <row r="61" spans="1:15" ht="12.75" customHeight="1">
      <c r="A61" s="79"/>
      <c r="B61" s="94"/>
      <c r="C61" s="79"/>
      <c r="D61" s="79"/>
      <c r="E61" s="67"/>
      <c r="F61" s="68"/>
      <c r="G61" s="90"/>
      <c r="H61" s="61"/>
      <c r="I61" s="60"/>
      <c r="J61" s="60"/>
      <c r="K61" s="60"/>
      <c r="L61" s="60"/>
      <c r="M61" s="68"/>
      <c r="N61" s="68"/>
      <c r="O61" s="459"/>
    </row>
    <row r="62" spans="1:15" ht="23.25" customHeight="1">
      <c r="A62" s="415" t="s">
        <v>19</v>
      </c>
      <c r="B62" s="416" t="s">
        <v>112</v>
      </c>
      <c r="C62" s="417" t="s">
        <v>161</v>
      </c>
      <c r="D62" s="418">
        <v>0.75</v>
      </c>
      <c r="E62" s="419">
        <v>46</v>
      </c>
      <c r="F62" s="420">
        <v>60</v>
      </c>
      <c r="G62" s="420">
        <v>68</v>
      </c>
      <c r="H62" s="421">
        <v>65</v>
      </c>
      <c r="I62" s="422">
        <v>68</v>
      </c>
      <c r="J62" s="422">
        <v>66</v>
      </c>
      <c r="K62" s="422">
        <v>67</v>
      </c>
      <c r="L62" s="422">
        <v>85</v>
      </c>
      <c r="M62" s="422">
        <v>67</v>
      </c>
      <c r="N62" s="422">
        <v>73</v>
      </c>
      <c r="O62" s="459"/>
    </row>
    <row r="63" spans="1:15" ht="12.75" customHeight="1">
      <c r="A63" s="106"/>
      <c r="B63" s="99"/>
      <c r="C63" s="99"/>
      <c r="D63" s="116"/>
      <c r="E63" s="313"/>
      <c r="F63" s="179"/>
      <c r="G63" s="179"/>
      <c r="H63" s="180"/>
      <c r="I63" s="181"/>
      <c r="J63" s="181"/>
      <c r="K63" s="181"/>
      <c r="L63" s="181"/>
      <c r="M63" s="181"/>
      <c r="N63" s="181"/>
      <c r="O63" s="459"/>
    </row>
    <row r="64" spans="1:15" ht="23.25" customHeight="1">
      <c r="A64" s="106" t="s">
        <v>20</v>
      </c>
      <c r="B64" s="98" t="s">
        <v>121</v>
      </c>
      <c r="C64" s="213" t="s">
        <v>159</v>
      </c>
      <c r="D64" s="118">
        <v>0.75</v>
      </c>
      <c r="E64" s="313">
        <v>59</v>
      </c>
      <c r="F64" s="218">
        <v>62</v>
      </c>
      <c r="G64" s="179">
        <v>75</v>
      </c>
      <c r="H64" s="180">
        <v>73</v>
      </c>
      <c r="I64" s="181">
        <v>68</v>
      </c>
      <c r="J64" s="181">
        <v>68</v>
      </c>
      <c r="K64" s="181">
        <v>71</v>
      </c>
      <c r="L64" s="181" t="s">
        <v>148</v>
      </c>
      <c r="M64" s="181" t="s">
        <v>148</v>
      </c>
      <c r="N64" s="181" t="s">
        <v>148</v>
      </c>
      <c r="O64" s="459"/>
    </row>
    <row r="65" spans="1:15" ht="23.25" customHeight="1">
      <c r="A65" s="352" t="s">
        <v>165</v>
      </c>
      <c r="B65" s="98" t="s">
        <v>226</v>
      </c>
      <c r="C65" s="213" t="s">
        <v>160</v>
      </c>
      <c r="D65" s="118">
        <v>0.75</v>
      </c>
      <c r="E65" s="310" t="s">
        <v>148</v>
      </c>
      <c r="F65" s="181" t="s">
        <v>148</v>
      </c>
      <c r="G65" s="181" t="s">
        <v>148</v>
      </c>
      <c r="H65" s="215" t="s">
        <v>148</v>
      </c>
      <c r="I65" s="181" t="s">
        <v>148</v>
      </c>
      <c r="J65" s="181" t="s">
        <v>148</v>
      </c>
      <c r="K65" s="181" t="s">
        <v>148</v>
      </c>
      <c r="L65" s="181">
        <v>97</v>
      </c>
      <c r="M65" s="181">
        <v>94</v>
      </c>
      <c r="N65" s="181">
        <v>83</v>
      </c>
      <c r="O65" s="459"/>
    </row>
    <row r="66" spans="1:15" ht="23.25" customHeight="1">
      <c r="A66" s="352" t="s">
        <v>166</v>
      </c>
      <c r="B66" s="98" t="s">
        <v>227</v>
      </c>
      <c r="C66" s="213" t="s">
        <v>160</v>
      </c>
      <c r="D66" s="118">
        <v>0.75</v>
      </c>
      <c r="E66" s="310" t="s">
        <v>148</v>
      </c>
      <c r="F66" s="181" t="s">
        <v>148</v>
      </c>
      <c r="G66" s="181" t="s">
        <v>148</v>
      </c>
      <c r="H66" s="215" t="s">
        <v>148</v>
      </c>
      <c r="I66" s="181" t="s">
        <v>148</v>
      </c>
      <c r="J66" s="181" t="s">
        <v>148</v>
      </c>
      <c r="K66" s="181" t="s">
        <v>148</v>
      </c>
      <c r="L66" s="181">
        <v>77</v>
      </c>
      <c r="M66" s="181">
        <v>49</v>
      </c>
      <c r="N66" s="181">
        <v>32</v>
      </c>
      <c r="O66" s="459"/>
    </row>
    <row r="67" spans="1:15" ht="12.75" customHeight="1">
      <c r="A67" s="239"/>
      <c r="B67" s="99"/>
      <c r="C67" s="99"/>
      <c r="D67" s="116"/>
      <c r="E67" s="308"/>
      <c r="F67" s="179"/>
      <c r="G67" s="179"/>
      <c r="H67" s="180"/>
      <c r="I67" s="181"/>
      <c r="J67" s="181"/>
      <c r="K67" s="181"/>
      <c r="L67" s="181"/>
      <c r="M67" s="181"/>
      <c r="N67" s="181"/>
      <c r="O67" s="459"/>
    </row>
    <row r="68" spans="1:15" ht="23.25" customHeight="1">
      <c r="A68" s="106" t="s">
        <v>253</v>
      </c>
      <c r="B68" s="98" t="s">
        <v>167</v>
      </c>
      <c r="C68" s="217" t="s">
        <v>161</v>
      </c>
      <c r="D68" s="118">
        <v>0.95</v>
      </c>
      <c r="E68" s="309" t="s">
        <v>148</v>
      </c>
      <c r="F68" s="183" t="s">
        <v>148</v>
      </c>
      <c r="G68" s="179">
        <v>100</v>
      </c>
      <c r="H68" s="180">
        <v>95</v>
      </c>
      <c r="I68" s="181">
        <v>68</v>
      </c>
      <c r="J68" s="181">
        <v>89</v>
      </c>
      <c r="K68" s="181">
        <v>87</v>
      </c>
      <c r="L68" s="181">
        <v>89</v>
      </c>
      <c r="M68" s="183">
        <v>90</v>
      </c>
      <c r="N68" s="183">
        <v>60</v>
      </c>
      <c r="O68" s="459"/>
    </row>
    <row r="69" spans="1:15" ht="12.75" customHeight="1">
      <c r="A69" s="106"/>
      <c r="B69" s="99"/>
      <c r="C69" s="99"/>
      <c r="D69" s="116"/>
      <c r="E69" s="308"/>
      <c r="F69" s="179"/>
      <c r="G69" s="179"/>
      <c r="H69" s="180"/>
      <c r="I69" s="181"/>
      <c r="J69" s="181"/>
      <c r="K69" s="181"/>
      <c r="L69" s="181"/>
      <c r="M69" s="181"/>
      <c r="N69" s="181"/>
      <c r="O69" s="459"/>
    </row>
    <row r="70" spans="1:15" ht="23.25" customHeight="1">
      <c r="A70" s="106" t="s">
        <v>22</v>
      </c>
      <c r="B70" s="98" t="s">
        <v>122</v>
      </c>
      <c r="C70" s="217" t="s">
        <v>161</v>
      </c>
      <c r="D70" s="118">
        <v>1</v>
      </c>
      <c r="E70" s="310" t="s">
        <v>156</v>
      </c>
      <c r="F70" s="179">
        <v>91</v>
      </c>
      <c r="G70" s="179">
        <v>95</v>
      </c>
      <c r="H70" s="180">
        <v>96</v>
      </c>
      <c r="I70" s="181">
        <v>98</v>
      </c>
      <c r="J70" s="181">
        <v>98</v>
      </c>
      <c r="K70" s="181">
        <v>97</v>
      </c>
      <c r="L70" s="181">
        <v>97</v>
      </c>
      <c r="M70" s="344">
        <v>99.5</v>
      </c>
      <c r="N70" s="344">
        <v>99.9</v>
      </c>
      <c r="O70" s="460"/>
    </row>
    <row r="71" spans="1:15" ht="23.25" customHeight="1">
      <c r="A71" s="106"/>
      <c r="B71" s="98" t="s">
        <v>168</v>
      </c>
      <c r="C71" s="213" t="s">
        <v>160</v>
      </c>
      <c r="D71" s="118">
        <v>0.75</v>
      </c>
      <c r="E71" s="310" t="s">
        <v>148</v>
      </c>
      <c r="F71" s="181" t="s">
        <v>148</v>
      </c>
      <c r="G71" s="181" t="s">
        <v>148</v>
      </c>
      <c r="H71" s="215" t="s">
        <v>148</v>
      </c>
      <c r="I71" s="181" t="s">
        <v>148</v>
      </c>
      <c r="J71" s="181" t="s">
        <v>148</v>
      </c>
      <c r="K71" s="181" t="s">
        <v>148</v>
      </c>
      <c r="L71" s="181">
        <v>53</v>
      </c>
      <c r="M71" s="181">
        <v>50</v>
      </c>
      <c r="N71" s="181">
        <v>47</v>
      </c>
      <c r="O71" s="459"/>
    </row>
    <row r="72" spans="1:15" ht="23.25" customHeight="1">
      <c r="A72" s="106"/>
      <c r="B72" s="98" t="s">
        <v>169</v>
      </c>
      <c r="C72" s="213" t="s">
        <v>160</v>
      </c>
      <c r="D72" s="118">
        <v>0.75</v>
      </c>
      <c r="E72" s="310" t="s">
        <v>148</v>
      </c>
      <c r="F72" s="181" t="s">
        <v>148</v>
      </c>
      <c r="G72" s="181" t="s">
        <v>148</v>
      </c>
      <c r="H72" s="215" t="s">
        <v>148</v>
      </c>
      <c r="I72" s="181" t="s">
        <v>148</v>
      </c>
      <c r="J72" s="181" t="s">
        <v>148</v>
      </c>
      <c r="K72" s="181" t="s">
        <v>148</v>
      </c>
      <c r="L72" s="181">
        <v>63</v>
      </c>
      <c r="M72" s="181">
        <v>66</v>
      </c>
      <c r="N72" s="181">
        <v>60</v>
      </c>
      <c r="O72" s="459"/>
    </row>
    <row r="73" spans="1:15" ht="12.75" customHeight="1">
      <c r="A73" s="239"/>
      <c r="B73" s="99"/>
      <c r="C73" s="99"/>
      <c r="D73" s="116"/>
      <c r="E73" s="308"/>
      <c r="F73" s="179"/>
      <c r="G73" s="179"/>
      <c r="H73" s="180"/>
      <c r="I73" s="181"/>
      <c r="J73" s="181"/>
      <c r="K73" s="181"/>
      <c r="L73" s="181"/>
      <c r="M73" s="181"/>
      <c r="N73" s="181"/>
      <c r="O73" s="459"/>
    </row>
    <row r="74" spans="1:15" ht="23.25" customHeight="1">
      <c r="A74" s="106" t="s">
        <v>228</v>
      </c>
      <c r="B74" s="98" t="s">
        <v>118</v>
      </c>
      <c r="C74" s="217" t="s">
        <v>161</v>
      </c>
      <c r="D74" s="118">
        <v>0.75</v>
      </c>
      <c r="E74" s="309" t="s">
        <v>157</v>
      </c>
      <c r="F74" s="462">
        <v>100</v>
      </c>
      <c r="G74" s="181" t="s">
        <v>157</v>
      </c>
      <c r="H74" s="181" t="s">
        <v>157</v>
      </c>
      <c r="I74" s="181" t="s">
        <v>157</v>
      </c>
      <c r="J74" s="181" t="s">
        <v>157</v>
      </c>
      <c r="K74" s="181" t="s">
        <v>157</v>
      </c>
      <c r="L74" s="181">
        <v>100</v>
      </c>
      <c r="M74" s="181" t="s">
        <v>157</v>
      </c>
      <c r="N74" s="181" t="s">
        <v>157</v>
      </c>
      <c r="O74" s="459"/>
    </row>
    <row r="75" spans="1:15" ht="23.25" customHeight="1">
      <c r="A75" s="106"/>
      <c r="B75" s="99"/>
      <c r="C75" s="99"/>
      <c r="D75" s="116"/>
      <c r="E75" s="308"/>
      <c r="F75" s="179"/>
      <c r="G75" s="179"/>
      <c r="H75" s="180"/>
      <c r="I75" s="181"/>
      <c r="J75" s="181"/>
      <c r="K75" s="181"/>
      <c r="L75" s="181"/>
      <c r="M75" s="181"/>
      <c r="N75" s="181"/>
      <c r="O75" s="459"/>
    </row>
    <row r="76" spans="1:15" ht="23.25" customHeight="1">
      <c r="A76" s="240" t="s">
        <v>232</v>
      </c>
      <c r="B76" s="98" t="s">
        <v>130</v>
      </c>
      <c r="C76" s="217" t="s">
        <v>161</v>
      </c>
      <c r="D76" s="118">
        <v>0.95</v>
      </c>
      <c r="E76" s="310" t="s">
        <v>148</v>
      </c>
      <c r="F76" s="181" t="s">
        <v>148</v>
      </c>
      <c r="G76" s="386" t="s">
        <v>156</v>
      </c>
      <c r="H76" s="184" t="s">
        <v>156</v>
      </c>
      <c r="I76" s="183" t="s">
        <v>156</v>
      </c>
      <c r="J76" s="183" t="s">
        <v>156</v>
      </c>
      <c r="K76" s="183" t="s">
        <v>156</v>
      </c>
      <c r="L76" s="183">
        <v>79</v>
      </c>
      <c r="M76" s="181">
        <v>67</v>
      </c>
      <c r="N76" s="181">
        <v>79</v>
      </c>
      <c r="O76" s="459"/>
    </row>
    <row r="77" spans="1:15" ht="12.75" customHeight="1">
      <c r="A77" s="106" t="s">
        <v>109</v>
      </c>
      <c r="B77" s="99"/>
      <c r="C77" s="99"/>
      <c r="D77" s="116"/>
      <c r="E77" s="310"/>
      <c r="F77" s="181"/>
      <c r="G77" s="183"/>
      <c r="H77" s="184"/>
      <c r="I77" s="183"/>
      <c r="J77" s="183"/>
      <c r="K77" s="183"/>
      <c r="L77" s="183"/>
      <c r="M77" s="181"/>
      <c r="N77" s="181"/>
      <c r="O77" s="459"/>
    </row>
    <row r="78" spans="1:15" ht="23.25" customHeight="1">
      <c r="A78" s="240" t="s">
        <v>233</v>
      </c>
      <c r="B78" s="98" t="s">
        <v>131</v>
      </c>
      <c r="C78" s="217" t="s">
        <v>161</v>
      </c>
      <c r="D78" s="118">
        <v>0.85</v>
      </c>
      <c r="E78" s="310" t="s">
        <v>148</v>
      </c>
      <c r="F78" s="181" t="s">
        <v>148</v>
      </c>
      <c r="G78" s="183" t="s">
        <v>157</v>
      </c>
      <c r="H78" s="184">
        <v>71</v>
      </c>
      <c r="I78" s="183">
        <v>100</v>
      </c>
      <c r="J78" s="183">
        <v>100</v>
      </c>
      <c r="K78" s="183">
        <v>67</v>
      </c>
      <c r="L78" s="183">
        <v>100</v>
      </c>
      <c r="M78" s="181" t="s">
        <v>157</v>
      </c>
      <c r="N78" s="181">
        <v>100</v>
      </c>
      <c r="O78" s="459"/>
    </row>
    <row r="79" spans="1:15" ht="23.25" customHeight="1">
      <c r="A79" s="240"/>
      <c r="B79" s="98" t="s">
        <v>170</v>
      </c>
      <c r="C79" s="213" t="s">
        <v>160</v>
      </c>
      <c r="D79" s="118">
        <v>1</v>
      </c>
      <c r="E79" s="310" t="s">
        <v>148</v>
      </c>
      <c r="F79" s="181" t="s">
        <v>148</v>
      </c>
      <c r="G79" s="183" t="s">
        <v>148</v>
      </c>
      <c r="H79" s="184" t="s">
        <v>148</v>
      </c>
      <c r="I79" s="183" t="s">
        <v>148</v>
      </c>
      <c r="J79" s="183" t="s">
        <v>148</v>
      </c>
      <c r="K79" s="183" t="s">
        <v>148</v>
      </c>
      <c r="L79" s="183">
        <v>100</v>
      </c>
      <c r="M79" s="183">
        <v>100</v>
      </c>
      <c r="N79" s="183">
        <v>100</v>
      </c>
      <c r="O79" s="459"/>
    </row>
    <row r="80" spans="1:15" ht="12.75" customHeight="1">
      <c r="A80" s="240"/>
      <c r="B80" s="98"/>
      <c r="C80" s="98"/>
      <c r="D80" s="118"/>
      <c r="E80" s="308"/>
      <c r="F80" s="179"/>
      <c r="G80" s="183"/>
      <c r="H80" s="184"/>
      <c r="I80" s="183"/>
      <c r="J80" s="183"/>
      <c r="K80" s="183"/>
      <c r="L80" s="183"/>
      <c r="M80" s="181"/>
      <c r="N80" s="181"/>
      <c r="O80" s="459"/>
    </row>
    <row r="81" spans="1:15" ht="23.25" customHeight="1">
      <c r="A81" s="106" t="s">
        <v>124</v>
      </c>
      <c r="B81" s="98" t="s">
        <v>118</v>
      </c>
      <c r="C81" s="98"/>
      <c r="D81" s="118">
        <v>0.75</v>
      </c>
      <c r="E81" s="313">
        <v>63</v>
      </c>
      <c r="F81" s="179">
        <v>68</v>
      </c>
      <c r="G81" s="353" t="s">
        <v>148</v>
      </c>
      <c r="H81" s="354" t="s">
        <v>148</v>
      </c>
      <c r="I81" s="353" t="s">
        <v>148</v>
      </c>
      <c r="J81" s="353" t="s">
        <v>148</v>
      </c>
      <c r="K81" s="353" t="s">
        <v>148</v>
      </c>
      <c r="L81" s="353" t="s">
        <v>148</v>
      </c>
      <c r="M81" s="353" t="s">
        <v>148</v>
      </c>
      <c r="N81" s="353" t="s">
        <v>148</v>
      </c>
      <c r="O81" s="459"/>
    </row>
    <row r="82" spans="1:15" ht="12.75" customHeight="1">
      <c r="A82" s="106"/>
      <c r="B82" s="99"/>
      <c r="C82" s="99"/>
      <c r="D82" s="116"/>
      <c r="E82" s="313"/>
      <c r="F82" s="179"/>
      <c r="G82" s="183"/>
      <c r="H82" s="184"/>
      <c r="I82" s="183"/>
      <c r="J82" s="183"/>
      <c r="K82" s="183"/>
      <c r="L82" s="183"/>
      <c r="M82" s="181"/>
      <c r="N82" s="181"/>
      <c r="O82" s="459"/>
    </row>
    <row r="83" spans="1:15" ht="23.25" customHeight="1">
      <c r="A83" s="106" t="s">
        <v>23</v>
      </c>
      <c r="B83" s="98" t="s">
        <v>125</v>
      </c>
      <c r="C83" s="213" t="s">
        <v>161</v>
      </c>
      <c r="D83" s="118">
        <v>0.75</v>
      </c>
      <c r="E83" s="313">
        <v>84</v>
      </c>
      <c r="F83" s="179">
        <v>64</v>
      </c>
      <c r="G83" s="183">
        <v>74</v>
      </c>
      <c r="H83" s="184">
        <v>88</v>
      </c>
      <c r="I83" s="183">
        <v>85</v>
      </c>
      <c r="J83" s="183">
        <v>82</v>
      </c>
      <c r="K83" s="183">
        <v>82</v>
      </c>
      <c r="L83" s="183">
        <v>83</v>
      </c>
      <c r="M83" s="181">
        <v>88</v>
      </c>
      <c r="N83" s="181">
        <v>82</v>
      </c>
      <c r="O83" s="459"/>
    </row>
    <row r="84" spans="1:15" ht="12.75" customHeight="1">
      <c r="A84" s="240"/>
      <c r="B84" s="98"/>
      <c r="C84" s="98"/>
      <c r="D84" s="118"/>
      <c r="E84" s="308"/>
      <c r="F84" s="179"/>
      <c r="G84" s="183"/>
      <c r="H84" s="184"/>
      <c r="I84" s="183"/>
      <c r="J84" s="183"/>
      <c r="K84" s="183"/>
      <c r="L84" s="183"/>
      <c r="M84" s="181"/>
      <c r="N84" s="181"/>
      <c r="O84" s="459"/>
    </row>
    <row r="85" spans="1:15" ht="23.25" customHeight="1">
      <c r="A85" s="240" t="s">
        <v>239</v>
      </c>
      <c r="B85" s="98" t="s">
        <v>171</v>
      </c>
      <c r="C85" s="217" t="s">
        <v>161</v>
      </c>
      <c r="D85" s="118">
        <v>0.75</v>
      </c>
      <c r="E85" s="310" t="s">
        <v>148</v>
      </c>
      <c r="F85" s="181" t="s">
        <v>148</v>
      </c>
      <c r="G85" s="179">
        <v>40</v>
      </c>
      <c r="H85" s="180">
        <v>52</v>
      </c>
      <c r="I85" s="181">
        <v>55</v>
      </c>
      <c r="J85" s="181">
        <v>33</v>
      </c>
      <c r="K85" s="181">
        <v>42</v>
      </c>
      <c r="L85" s="181">
        <v>56</v>
      </c>
      <c r="M85" s="181">
        <v>61</v>
      </c>
      <c r="N85" s="181">
        <v>60</v>
      </c>
      <c r="O85" s="459"/>
    </row>
    <row r="86" spans="1:15" ht="23.25" customHeight="1">
      <c r="A86" s="240"/>
      <c r="B86" s="98" t="s">
        <v>172</v>
      </c>
      <c r="C86" s="213" t="s">
        <v>160</v>
      </c>
      <c r="D86" s="118">
        <v>0.75</v>
      </c>
      <c r="E86" s="310" t="s">
        <v>148</v>
      </c>
      <c r="F86" s="181" t="s">
        <v>148</v>
      </c>
      <c r="G86" s="181" t="s">
        <v>148</v>
      </c>
      <c r="H86" s="215" t="s">
        <v>148</v>
      </c>
      <c r="I86" s="181" t="s">
        <v>148</v>
      </c>
      <c r="J86" s="181" t="s">
        <v>148</v>
      </c>
      <c r="K86" s="181" t="s">
        <v>148</v>
      </c>
      <c r="L86" s="181">
        <v>67</v>
      </c>
      <c r="M86" s="181">
        <v>66</v>
      </c>
      <c r="N86" s="181">
        <v>84</v>
      </c>
      <c r="O86" s="459"/>
    </row>
    <row r="87" spans="1:15" ht="23.25" customHeight="1">
      <c r="A87" s="240"/>
      <c r="B87" s="98" t="s">
        <v>173</v>
      </c>
      <c r="C87" s="213" t="s">
        <v>160</v>
      </c>
      <c r="D87" s="118">
        <v>0.75</v>
      </c>
      <c r="E87" s="310" t="s">
        <v>148</v>
      </c>
      <c r="F87" s="181" t="s">
        <v>148</v>
      </c>
      <c r="G87" s="181" t="s">
        <v>148</v>
      </c>
      <c r="H87" s="215" t="s">
        <v>148</v>
      </c>
      <c r="I87" s="181" t="s">
        <v>148</v>
      </c>
      <c r="J87" s="181" t="s">
        <v>148</v>
      </c>
      <c r="K87" s="181" t="s">
        <v>148</v>
      </c>
      <c r="L87" s="181">
        <v>62</v>
      </c>
      <c r="M87" s="181">
        <v>69</v>
      </c>
      <c r="N87" s="181">
        <v>77</v>
      </c>
      <c r="O87" s="459"/>
    </row>
    <row r="88" spans="1:15" ht="12.75" customHeight="1">
      <c r="A88" s="239"/>
      <c r="B88" s="98"/>
      <c r="C88" s="98"/>
      <c r="D88" s="118"/>
      <c r="E88" s="308"/>
      <c r="F88" s="179"/>
      <c r="G88" s="179"/>
      <c r="H88" s="180"/>
      <c r="I88" s="181"/>
      <c r="J88" s="181"/>
      <c r="K88" s="181"/>
      <c r="L88" s="181"/>
      <c r="M88" s="181"/>
      <c r="N88" s="181"/>
      <c r="O88" s="459"/>
    </row>
    <row r="89" spans="1:15" ht="23.25" customHeight="1">
      <c r="A89" s="106" t="s">
        <v>24</v>
      </c>
      <c r="B89" s="98" t="s">
        <v>126</v>
      </c>
      <c r="C89" s="217" t="s">
        <v>161</v>
      </c>
      <c r="D89" s="118">
        <v>0.75</v>
      </c>
      <c r="E89" s="313">
        <v>86</v>
      </c>
      <c r="F89" s="179">
        <v>90</v>
      </c>
      <c r="G89" s="179">
        <v>98</v>
      </c>
      <c r="H89" s="180">
        <v>97</v>
      </c>
      <c r="I89" s="181">
        <v>74</v>
      </c>
      <c r="J89" s="181">
        <v>87</v>
      </c>
      <c r="K89" s="181">
        <v>89</v>
      </c>
      <c r="L89" s="181">
        <v>90</v>
      </c>
      <c r="M89" s="181">
        <v>87</v>
      </c>
      <c r="N89" s="181">
        <v>84</v>
      </c>
      <c r="O89" s="459"/>
    </row>
    <row r="90" spans="1:15" ht="12.75" customHeight="1">
      <c r="A90" s="106"/>
      <c r="B90" s="99"/>
      <c r="C90" s="99"/>
      <c r="D90" s="116"/>
      <c r="E90" s="313"/>
      <c r="F90" s="179"/>
      <c r="G90" s="179"/>
      <c r="H90" s="180"/>
      <c r="I90" s="181"/>
      <c r="J90" s="181"/>
      <c r="K90" s="181"/>
      <c r="L90" s="181"/>
      <c r="M90" s="181"/>
      <c r="N90" s="181"/>
      <c r="O90" s="459"/>
    </row>
    <row r="91" spans="1:15" ht="23.25" customHeight="1">
      <c r="A91" s="106" t="s">
        <v>248</v>
      </c>
      <c r="B91" s="98" t="s">
        <v>129</v>
      </c>
      <c r="C91" s="213" t="s">
        <v>159</v>
      </c>
      <c r="D91" s="118">
        <v>0.75</v>
      </c>
      <c r="E91" s="313">
        <v>88</v>
      </c>
      <c r="F91" s="179">
        <v>87</v>
      </c>
      <c r="G91" s="179">
        <v>91</v>
      </c>
      <c r="H91" s="180">
        <v>93</v>
      </c>
      <c r="I91" s="181">
        <v>91</v>
      </c>
      <c r="J91" s="181">
        <v>91</v>
      </c>
      <c r="K91" s="181">
        <v>92</v>
      </c>
      <c r="L91" s="181" t="s">
        <v>148</v>
      </c>
      <c r="M91" s="181" t="s">
        <v>148</v>
      </c>
      <c r="N91" s="181" t="s">
        <v>148</v>
      </c>
      <c r="O91" s="459"/>
    </row>
    <row r="92" spans="1:15" ht="23.25" customHeight="1">
      <c r="A92" s="106"/>
      <c r="B92" s="98" t="s">
        <v>174</v>
      </c>
      <c r="C92" s="213" t="s">
        <v>160</v>
      </c>
      <c r="D92" s="118">
        <v>0.75</v>
      </c>
      <c r="E92" s="315" t="s">
        <v>148</v>
      </c>
      <c r="F92" s="181" t="s">
        <v>148</v>
      </c>
      <c r="G92" s="181" t="s">
        <v>148</v>
      </c>
      <c r="H92" s="215" t="s">
        <v>148</v>
      </c>
      <c r="I92" s="181" t="s">
        <v>148</v>
      </c>
      <c r="J92" s="181" t="s">
        <v>148</v>
      </c>
      <c r="K92" s="181" t="s">
        <v>148</v>
      </c>
      <c r="L92" s="181">
        <v>49</v>
      </c>
      <c r="M92" s="181">
        <v>55</v>
      </c>
      <c r="N92" s="181">
        <v>60</v>
      </c>
      <c r="O92" s="459"/>
    </row>
    <row r="93" spans="1:15" ht="23.25" customHeight="1">
      <c r="A93" s="106"/>
      <c r="B93" s="98" t="s">
        <v>175</v>
      </c>
      <c r="C93" s="213" t="s">
        <v>160</v>
      </c>
      <c r="D93" s="118">
        <v>0.75</v>
      </c>
      <c r="E93" s="315" t="s">
        <v>148</v>
      </c>
      <c r="F93" s="181" t="s">
        <v>148</v>
      </c>
      <c r="G93" s="181" t="s">
        <v>148</v>
      </c>
      <c r="H93" s="215" t="s">
        <v>148</v>
      </c>
      <c r="I93" s="181" t="s">
        <v>148</v>
      </c>
      <c r="J93" s="181" t="s">
        <v>148</v>
      </c>
      <c r="K93" s="181" t="s">
        <v>148</v>
      </c>
      <c r="L93" s="181">
        <v>62</v>
      </c>
      <c r="M93" s="181">
        <v>56</v>
      </c>
      <c r="N93" s="181">
        <v>62</v>
      </c>
      <c r="O93" s="459"/>
    </row>
    <row r="94" spans="1:15" ht="12.75" customHeight="1">
      <c r="A94" s="241"/>
      <c r="B94" s="108"/>
      <c r="C94" s="108"/>
      <c r="D94" s="115"/>
      <c r="E94" s="313"/>
      <c r="F94" s="179"/>
      <c r="G94" s="179"/>
      <c r="H94" s="180"/>
      <c r="I94" s="181"/>
      <c r="J94" s="181"/>
      <c r="K94" s="181"/>
      <c r="L94" s="181"/>
      <c r="M94" s="181"/>
      <c r="N94" s="181"/>
      <c r="O94" s="459"/>
    </row>
    <row r="95" spans="1:15" ht="23.25" customHeight="1">
      <c r="A95" s="106" t="s">
        <v>241</v>
      </c>
      <c r="B95" s="98" t="s">
        <v>127</v>
      </c>
      <c r="C95" s="98"/>
      <c r="D95" s="118">
        <v>0.75</v>
      </c>
      <c r="E95" s="313">
        <v>69</v>
      </c>
      <c r="F95" s="179">
        <v>53</v>
      </c>
      <c r="G95" s="355" t="s">
        <v>148</v>
      </c>
      <c r="H95" s="356" t="s">
        <v>148</v>
      </c>
      <c r="I95" s="355" t="s">
        <v>148</v>
      </c>
      <c r="J95" s="355" t="s">
        <v>148</v>
      </c>
      <c r="K95" s="355" t="s">
        <v>148</v>
      </c>
      <c r="L95" s="355" t="s">
        <v>148</v>
      </c>
      <c r="M95" s="355" t="s">
        <v>148</v>
      </c>
      <c r="N95" s="355" t="s">
        <v>148</v>
      </c>
      <c r="O95" s="459"/>
    </row>
    <row r="96" spans="1:15" ht="23.25" customHeight="1">
      <c r="A96" s="106"/>
      <c r="B96" s="98" t="s">
        <v>128</v>
      </c>
      <c r="C96" s="98"/>
      <c r="D96" s="118">
        <v>0.75</v>
      </c>
      <c r="E96" s="313">
        <v>85</v>
      </c>
      <c r="F96" s="179">
        <v>86</v>
      </c>
      <c r="G96" s="355" t="s">
        <v>148</v>
      </c>
      <c r="H96" s="356" t="s">
        <v>148</v>
      </c>
      <c r="I96" s="355" t="s">
        <v>148</v>
      </c>
      <c r="J96" s="355" t="s">
        <v>148</v>
      </c>
      <c r="K96" s="355" t="s">
        <v>148</v>
      </c>
      <c r="L96" s="355" t="s">
        <v>148</v>
      </c>
      <c r="M96" s="355" t="s">
        <v>148</v>
      </c>
      <c r="N96" s="355" t="s">
        <v>148</v>
      </c>
      <c r="O96" s="459"/>
    </row>
    <row r="97" spans="1:15" ht="12.75" customHeight="1">
      <c r="A97" s="106"/>
      <c r="B97" s="98"/>
      <c r="C97" s="98"/>
      <c r="D97" s="118"/>
      <c r="E97" s="308"/>
      <c r="F97" s="179"/>
      <c r="G97" s="178"/>
      <c r="H97" s="182"/>
      <c r="I97" s="178"/>
      <c r="J97" s="178"/>
      <c r="K97" s="178"/>
      <c r="L97" s="178"/>
      <c r="M97" s="181"/>
      <c r="N97" s="181"/>
      <c r="O97" s="459"/>
    </row>
    <row r="98" spans="1:15" ht="23.25" customHeight="1">
      <c r="A98" s="106" t="s">
        <v>123</v>
      </c>
      <c r="B98" s="98" t="s">
        <v>120</v>
      </c>
      <c r="C98" s="217" t="s">
        <v>161</v>
      </c>
      <c r="D98" s="118">
        <v>0.75</v>
      </c>
      <c r="E98" s="313">
        <v>74</v>
      </c>
      <c r="F98" s="179">
        <v>75</v>
      </c>
      <c r="G98" s="179">
        <v>77</v>
      </c>
      <c r="H98" s="180">
        <v>72</v>
      </c>
      <c r="I98" s="181">
        <v>70</v>
      </c>
      <c r="J98" s="181">
        <v>68</v>
      </c>
      <c r="K98" s="181">
        <v>72</v>
      </c>
      <c r="L98" s="181">
        <v>56</v>
      </c>
      <c r="M98" s="181">
        <v>58</v>
      </c>
      <c r="N98" s="181">
        <v>50</v>
      </c>
      <c r="O98" s="459"/>
    </row>
    <row r="99" spans="1:15" ht="12.75">
      <c r="A99" s="100"/>
      <c r="B99" s="100"/>
      <c r="C99" s="100"/>
      <c r="D99" s="120"/>
      <c r="E99" s="387"/>
      <c r="F99" s="185"/>
      <c r="G99" s="185"/>
      <c r="H99" s="186"/>
      <c r="I99" s="187"/>
      <c r="J99" s="187"/>
      <c r="K99" s="187"/>
      <c r="L99" s="187"/>
      <c r="M99" s="185"/>
      <c r="N99" s="185"/>
      <c r="O99" s="459"/>
    </row>
    <row r="100" spans="1:14" ht="12.75">
      <c r="A100" s="551"/>
      <c r="B100" s="552"/>
      <c r="E100" s="311"/>
      <c r="N100" s="135" t="s">
        <v>141</v>
      </c>
    </row>
    <row r="101" spans="1:11" ht="11.25">
      <c r="A101" s="29" t="s">
        <v>25</v>
      </c>
      <c r="K101" s="326"/>
    </row>
    <row r="102" ht="11.25">
      <c r="A102" s="29" t="s">
        <v>26</v>
      </c>
    </row>
    <row r="103" ht="11.25">
      <c r="A103" s="29" t="s">
        <v>67</v>
      </c>
    </row>
    <row r="104" ht="11.25">
      <c r="A104" s="174" t="s">
        <v>321</v>
      </c>
    </row>
    <row r="105" ht="11.25">
      <c r="A105" s="174" t="s">
        <v>300</v>
      </c>
    </row>
    <row r="106" spans="1:5" ht="11.25">
      <c r="A106" s="101"/>
      <c r="B106" s="101"/>
      <c r="C106" s="101"/>
      <c r="D106" s="101"/>
      <c r="E106" s="101"/>
    </row>
    <row r="107" spans="1:5" ht="12.75">
      <c r="A107" s="347" t="s">
        <v>219</v>
      </c>
      <c r="B107" s="103"/>
      <c r="C107" s="103"/>
      <c r="D107" s="104"/>
      <c r="E107" s="101"/>
    </row>
    <row r="108" spans="1:5" ht="12.75">
      <c r="A108" s="347" t="s">
        <v>220</v>
      </c>
      <c r="B108" s="103"/>
      <c r="C108" s="103"/>
      <c r="D108" s="104"/>
      <c r="E108" s="101"/>
    </row>
    <row r="109" spans="1:5" ht="12.75">
      <c r="A109" s="347" t="s">
        <v>221</v>
      </c>
      <c r="B109" s="103"/>
      <c r="C109" s="103"/>
      <c r="D109" s="104"/>
      <c r="E109" s="101"/>
    </row>
    <row r="110" spans="1:5" ht="12.75">
      <c r="A110" s="174" t="s">
        <v>324</v>
      </c>
      <c r="B110" s="103"/>
      <c r="C110" s="103"/>
      <c r="D110" s="104"/>
      <c r="E110" s="101"/>
    </row>
    <row r="111" spans="1:5" ht="12.75">
      <c r="A111" s="347"/>
      <c r="B111" s="105"/>
      <c r="C111" s="105"/>
      <c r="D111" s="101"/>
      <c r="E111" s="101"/>
    </row>
    <row r="112" spans="1:5" ht="12.75">
      <c r="A112" s="347"/>
      <c r="B112" s="105"/>
      <c r="C112" s="105"/>
      <c r="D112" s="101"/>
      <c r="E112" s="101"/>
    </row>
    <row r="113" spans="1:5" ht="12.75">
      <c r="A113" s="347"/>
      <c r="B113" s="105"/>
      <c r="C113" s="105"/>
      <c r="D113" s="101"/>
      <c r="E113" s="101"/>
    </row>
    <row r="114" spans="1:5" ht="12.75">
      <c r="A114" s="347"/>
      <c r="B114" s="105"/>
      <c r="C114" s="105"/>
      <c r="D114" s="101"/>
      <c r="E114" s="101"/>
    </row>
    <row r="115" spans="1:5" ht="12.75">
      <c r="A115" s="347"/>
      <c r="B115" s="105"/>
      <c r="C115" s="105"/>
      <c r="D115" s="101"/>
      <c r="E115" s="101"/>
    </row>
    <row r="116" spans="2:5" ht="11.25">
      <c r="B116" s="101"/>
      <c r="C116" s="101"/>
      <c r="D116" s="101"/>
      <c r="E116" s="101"/>
    </row>
  </sheetData>
  <mergeCells count="6">
    <mergeCell ref="G3:K3"/>
    <mergeCell ref="Q43:R43"/>
    <mergeCell ref="A100:B100"/>
    <mergeCell ref="G58:K58"/>
    <mergeCell ref="L3:N3"/>
    <mergeCell ref="L58:N58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48" r:id="rId1"/>
  <rowBreaks count="1" manualBreakCount="1">
    <brk id="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43.00390625" style="54" customWidth="1"/>
    <col min="2" max="16384" width="9.140625" style="54" customWidth="1"/>
  </cols>
  <sheetData>
    <row r="1" ht="15">
      <c r="A1" s="30" t="s">
        <v>180</v>
      </c>
    </row>
    <row r="2" ht="12.75">
      <c r="I2" s="58" t="s">
        <v>0</v>
      </c>
    </row>
    <row r="3" spans="1:9" ht="12.75">
      <c r="A3" s="133"/>
      <c r="B3" s="495" t="s">
        <v>32</v>
      </c>
      <c r="C3" s="496"/>
      <c r="D3" s="496"/>
      <c r="E3" s="500"/>
      <c r="F3" s="501"/>
      <c r="G3" s="502" t="s">
        <v>297</v>
      </c>
      <c r="H3" s="503"/>
      <c r="I3" s="499"/>
    </row>
    <row r="4" spans="1:9" ht="12.75">
      <c r="A4" s="134"/>
      <c r="B4" s="303" t="s">
        <v>2</v>
      </c>
      <c r="C4" s="304" t="s">
        <v>3</v>
      </c>
      <c r="D4" s="305" t="s">
        <v>1</v>
      </c>
      <c r="E4" s="304" t="s">
        <v>28</v>
      </c>
      <c r="F4" s="131" t="s">
        <v>4</v>
      </c>
      <c r="G4" s="131" t="s">
        <v>292</v>
      </c>
      <c r="H4" s="154" t="s">
        <v>298</v>
      </c>
      <c r="I4" s="154" t="s">
        <v>299</v>
      </c>
    </row>
    <row r="5" spans="1:9" ht="12.75">
      <c r="A5" s="473" t="s">
        <v>210</v>
      </c>
      <c r="B5" s="142">
        <v>42100</v>
      </c>
      <c r="C5" s="143">
        <v>62100</v>
      </c>
      <c r="D5" s="144">
        <v>81300</v>
      </c>
      <c r="E5" s="145">
        <v>50600</v>
      </c>
      <c r="F5" s="146">
        <v>236100</v>
      </c>
      <c r="G5" s="146">
        <v>44500</v>
      </c>
      <c r="H5" s="226">
        <v>57100</v>
      </c>
      <c r="I5" s="483">
        <v>39900</v>
      </c>
    </row>
    <row r="6" spans="1:9" ht="12.75" hidden="1">
      <c r="A6" s="474" t="s">
        <v>49</v>
      </c>
      <c r="B6" s="147"/>
      <c r="C6" s="147"/>
      <c r="D6" s="148"/>
      <c r="E6" s="149"/>
      <c r="F6" s="150"/>
      <c r="G6" s="150"/>
      <c r="H6" s="227"/>
      <c r="I6" s="227"/>
    </row>
    <row r="7" spans="1:9" ht="22.5" hidden="1">
      <c r="A7" s="474" t="s">
        <v>50</v>
      </c>
      <c r="B7" s="147"/>
      <c r="C7" s="147"/>
      <c r="D7" s="148"/>
      <c r="E7" s="149"/>
      <c r="F7" s="150"/>
      <c r="G7" s="150"/>
      <c r="H7" s="227"/>
      <c r="I7" s="227"/>
    </row>
    <row r="8" spans="1:9" ht="22.5" hidden="1">
      <c r="A8" s="474" t="s">
        <v>51</v>
      </c>
      <c r="B8" s="147"/>
      <c r="C8" s="147"/>
      <c r="D8" s="148"/>
      <c r="E8" s="149"/>
      <c r="F8" s="150"/>
      <c r="G8" s="150"/>
      <c r="H8" s="227"/>
      <c r="I8" s="227"/>
    </row>
    <row r="9" spans="1:9" ht="12.75">
      <c r="A9" s="474"/>
      <c r="B9" s="147"/>
      <c r="C9" s="147"/>
      <c r="D9" s="148"/>
      <c r="E9" s="151"/>
      <c r="F9" s="150"/>
      <c r="G9" s="150"/>
      <c r="H9" s="227"/>
      <c r="I9" s="227"/>
    </row>
    <row r="10" spans="1:9" ht="12.75">
      <c r="A10" s="474" t="s">
        <v>211</v>
      </c>
      <c r="B10" s="152"/>
      <c r="C10" s="152"/>
      <c r="D10" s="153"/>
      <c r="E10" s="151"/>
      <c r="F10" s="150"/>
      <c r="G10" s="150"/>
      <c r="H10" s="227"/>
      <c r="I10" s="227"/>
    </row>
    <row r="11" spans="1:9" ht="12.75">
      <c r="A11" s="475" t="s">
        <v>212</v>
      </c>
      <c r="B11" s="251">
        <v>16000</v>
      </c>
      <c r="C11" s="252">
        <v>15100</v>
      </c>
      <c r="D11" s="251">
        <v>13900</v>
      </c>
      <c r="E11" s="252">
        <v>12300</v>
      </c>
      <c r="F11" s="253">
        <v>57400</v>
      </c>
      <c r="G11" s="253">
        <v>12300</v>
      </c>
      <c r="H11" s="325">
        <v>11200</v>
      </c>
      <c r="I11" s="325">
        <v>11600</v>
      </c>
    </row>
    <row r="12" spans="1:9" ht="12.75">
      <c r="A12" s="476" t="s">
        <v>52</v>
      </c>
      <c r="B12" s="251">
        <v>11700</v>
      </c>
      <c r="C12" s="252">
        <v>16800</v>
      </c>
      <c r="D12" s="251">
        <v>30700</v>
      </c>
      <c r="E12" s="252">
        <v>16300</v>
      </c>
      <c r="F12" s="253">
        <v>75500</v>
      </c>
      <c r="G12" s="253">
        <v>11800</v>
      </c>
      <c r="H12" s="325">
        <v>21800</v>
      </c>
      <c r="I12" s="325">
        <v>15100</v>
      </c>
    </row>
    <row r="13" spans="1:9" ht="12.75">
      <c r="A13" s="476" t="s">
        <v>37</v>
      </c>
      <c r="B13" s="251">
        <v>13700</v>
      </c>
      <c r="C13" s="252">
        <v>10500</v>
      </c>
      <c r="D13" s="251">
        <v>9000</v>
      </c>
      <c r="E13" s="252">
        <v>9300</v>
      </c>
      <c r="F13" s="253">
        <v>42400</v>
      </c>
      <c r="G13" s="253">
        <v>9600</v>
      </c>
      <c r="H13" s="325">
        <v>8400</v>
      </c>
      <c r="I13" s="325">
        <v>7700</v>
      </c>
    </row>
    <row r="14" spans="1:9" ht="12.75">
      <c r="A14" s="476" t="s">
        <v>39</v>
      </c>
      <c r="B14" s="251">
        <v>4800</v>
      </c>
      <c r="C14" s="252">
        <v>6000</v>
      </c>
      <c r="D14" s="251">
        <v>4200</v>
      </c>
      <c r="E14" s="252">
        <v>3200</v>
      </c>
      <c r="F14" s="253">
        <v>18200</v>
      </c>
      <c r="G14" s="253">
        <v>2600</v>
      </c>
      <c r="H14" s="325">
        <v>8000</v>
      </c>
      <c r="I14" s="484">
        <v>5300</v>
      </c>
    </row>
    <row r="15" spans="1:9" ht="12.75">
      <c r="A15" s="475" t="s">
        <v>53</v>
      </c>
      <c r="B15" s="251">
        <v>6300</v>
      </c>
      <c r="C15" s="252">
        <v>32300</v>
      </c>
      <c r="D15" s="251">
        <v>34000</v>
      </c>
      <c r="E15" s="252">
        <v>22600</v>
      </c>
      <c r="F15" s="253">
        <v>95200</v>
      </c>
      <c r="G15" s="253">
        <v>18500</v>
      </c>
      <c r="H15" s="325">
        <v>26400</v>
      </c>
      <c r="I15" s="325">
        <v>13500</v>
      </c>
    </row>
    <row r="16" spans="1:9" ht="12.75">
      <c r="A16" s="476" t="s">
        <v>38</v>
      </c>
      <c r="B16" s="251">
        <v>7100</v>
      </c>
      <c r="C16" s="252">
        <v>4300</v>
      </c>
      <c r="D16" s="251">
        <v>3900</v>
      </c>
      <c r="E16" s="252">
        <v>3800</v>
      </c>
      <c r="F16" s="253">
        <v>19000</v>
      </c>
      <c r="G16" s="253">
        <v>4800</v>
      </c>
      <c r="H16" s="325">
        <v>3800</v>
      </c>
      <c r="I16" s="325">
        <v>3300</v>
      </c>
    </row>
    <row r="17" spans="1:9" ht="12.75">
      <c r="A17" s="476" t="s">
        <v>41</v>
      </c>
      <c r="B17" s="251">
        <v>1800</v>
      </c>
      <c r="C17" s="252">
        <v>2100</v>
      </c>
      <c r="D17" s="251">
        <v>1800</v>
      </c>
      <c r="E17" s="252">
        <v>1800</v>
      </c>
      <c r="F17" s="253">
        <v>7500</v>
      </c>
      <c r="G17" s="253">
        <v>1600</v>
      </c>
      <c r="H17" s="325">
        <v>1700</v>
      </c>
      <c r="I17" s="325">
        <v>1900</v>
      </c>
    </row>
    <row r="18" spans="1:9" ht="12.75">
      <c r="A18" s="476" t="s">
        <v>54</v>
      </c>
      <c r="B18" s="251">
        <v>2300</v>
      </c>
      <c r="C18" s="252">
        <v>1800</v>
      </c>
      <c r="D18" s="251">
        <v>1300</v>
      </c>
      <c r="E18" s="252">
        <v>2000</v>
      </c>
      <c r="F18" s="253">
        <v>7500</v>
      </c>
      <c r="G18" s="253">
        <v>1800</v>
      </c>
      <c r="H18" s="325">
        <v>2500</v>
      </c>
      <c r="I18" s="325">
        <v>1300</v>
      </c>
    </row>
    <row r="19" spans="1:9" ht="12.75">
      <c r="A19" s="476" t="s">
        <v>46</v>
      </c>
      <c r="B19" s="251">
        <v>8400</v>
      </c>
      <c r="C19" s="252">
        <v>7500</v>
      </c>
      <c r="D19" s="251">
        <v>13100</v>
      </c>
      <c r="E19" s="252">
        <v>8400</v>
      </c>
      <c r="F19" s="253">
        <v>37400</v>
      </c>
      <c r="G19" s="253">
        <v>7000</v>
      </c>
      <c r="H19" s="325">
        <v>10800</v>
      </c>
      <c r="I19" s="325">
        <v>11100</v>
      </c>
    </row>
    <row r="20" spans="1:9" ht="12.75">
      <c r="A20" s="476" t="s">
        <v>40</v>
      </c>
      <c r="B20" s="251">
        <v>1300</v>
      </c>
      <c r="C20" s="252">
        <v>1600</v>
      </c>
      <c r="D20" s="251">
        <v>1400</v>
      </c>
      <c r="E20" s="252">
        <v>1400</v>
      </c>
      <c r="F20" s="253">
        <v>5700</v>
      </c>
      <c r="G20" s="253">
        <v>1200</v>
      </c>
      <c r="H20" s="325">
        <v>1200</v>
      </c>
      <c r="I20" s="325">
        <v>1300</v>
      </c>
    </row>
    <row r="21" spans="1:9" ht="12.75">
      <c r="A21" s="476" t="s">
        <v>55</v>
      </c>
      <c r="B21" s="251">
        <v>1100</v>
      </c>
      <c r="C21" s="252">
        <v>1300</v>
      </c>
      <c r="D21" s="251">
        <v>1100</v>
      </c>
      <c r="E21" s="252">
        <v>1300</v>
      </c>
      <c r="F21" s="253">
        <v>4700</v>
      </c>
      <c r="G21" s="253">
        <v>1000</v>
      </c>
      <c r="H21" s="325">
        <v>870</v>
      </c>
      <c r="I21" s="325">
        <v>1000</v>
      </c>
    </row>
    <row r="22" spans="1:9" ht="12.75">
      <c r="A22" s="476" t="s">
        <v>56</v>
      </c>
      <c r="B22" s="251">
        <v>290</v>
      </c>
      <c r="C22" s="252">
        <v>330</v>
      </c>
      <c r="D22" s="251">
        <v>260</v>
      </c>
      <c r="E22" s="252">
        <v>230</v>
      </c>
      <c r="F22" s="253">
        <v>1100</v>
      </c>
      <c r="G22" s="253">
        <v>250</v>
      </c>
      <c r="H22" s="325">
        <v>260</v>
      </c>
      <c r="I22" s="325">
        <v>200</v>
      </c>
    </row>
    <row r="23" spans="1:9" ht="12.75">
      <c r="A23" s="476" t="s">
        <v>57</v>
      </c>
      <c r="B23" s="254">
        <v>310</v>
      </c>
      <c r="C23" s="252">
        <v>370</v>
      </c>
      <c r="D23" s="251">
        <v>330</v>
      </c>
      <c r="E23" s="252">
        <v>350</v>
      </c>
      <c r="F23" s="253">
        <v>1400</v>
      </c>
      <c r="G23" s="253">
        <v>300</v>
      </c>
      <c r="H23" s="325">
        <v>340</v>
      </c>
      <c r="I23" s="325">
        <v>310</v>
      </c>
    </row>
    <row r="24" spans="1:9" ht="12.75">
      <c r="A24" s="476" t="s">
        <v>58</v>
      </c>
      <c r="B24" s="251">
        <v>430</v>
      </c>
      <c r="C24" s="252">
        <v>510</v>
      </c>
      <c r="D24" s="251">
        <v>350</v>
      </c>
      <c r="E24" s="252">
        <v>480</v>
      </c>
      <c r="F24" s="253">
        <v>1800</v>
      </c>
      <c r="G24" s="253">
        <v>410</v>
      </c>
      <c r="H24" s="325">
        <v>790</v>
      </c>
      <c r="I24" s="325">
        <v>380</v>
      </c>
    </row>
    <row r="25" spans="1:9" ht="14.25">
      <c r="A25" s="475" t="s">
        <v>270</v>
      </c>
      <c r="B25" s="251">
        <v>540</v>
      </c>
      <c r="C25" s="252">
        <v>570</v>
      </c>
      <c r="D25" s="251">
        <v>460</v>
      </c>
      <c r="E25" s="252">
        <v>380</v>
      </c>
      <c r="F25" s="430" t="s">
        <v>271</v>
      </c>
      <c r="G25" s="253">
        <v>400</v>
      </c>
      <c r="H25" s="325">
        <v>390</v>
      </c>
      <c r="I25" s="325">
        <v>680</v>
      </c>
    </row>
    <row r="26" spans="1:9" ht="12.75">
      <c r="A26" s="476" t="s">
        <v>269</v>
      </c>
      <c r="B26" s="254">
        <v>180</v>
      </c>
      <c r="C26" s="255">
        <v>130</v>
      </c>
      <c r="D26" s="254">
        <v>120</v>
      </c>
      <c r="E26" s="255">
        <v>91</v>
      </c>
      <c r="F26" s="253">
        <v>530</v>
      </c>
      <c r="G26" s="253">
        <v>110</v>
      </c>
      <c r="H26" s="325">
        <v>1200</v>
      </c>
      <c r="I26" s="325">
        <v>130</v>
      </c>
    </row>
    <row r="27" spans="1:9" ht="12.75">
      <c r="A27" s="476" t="s">
        <v>47</v>
      </c>
      <c r="B27" s="254">
        <v>83</v>
      </c>
      <c r="C27" s="255">
        <v>120</v>
      </c>
      <c r="D27" s="254">
        <v>170</v>
      </c>
      <c r="E27" s="255">
        <v>130</v>
      </c>
      <c r="F27" s="253">
        <v>500</v>
      </c>
      <c r="G27" s="253">
        <v>120</v>
      </c>
      <c r="H27" s="325">
        <v>120</v>
      </c>
      <c r="I27" s="325">
        <v>150</v>
      </c>
    </row>
    <row r="28" spans="1:9" ht="12.75">
      <c r="A28" s="476" t="s">
        <v>59</v>
      </c>
      <c r="B28" s="254">
        <v>230</v>
      </c>
      <c r="C28" s="255">
        <v>280</v>
      </c>
      <c r="D28" s="254">
        <v>240</v>
      </c>
      <c r="E28" s="255">
        <v>250</v>
      </c>
      <c r="F28" s="253">
        <v>1000</v>
      </c>
      <c r="G28" s="253">
        <v>200</v>
      </c>
      <c r="H28" s="325">
        <v>210</v>
      </c>
      <c r="I28" s="325">
        <v>240</v>
      </c>
    </row>
    <row r="29" spans="1:9" ht="12.75">
      <c r="A29" s="476" t="s">
        <v>60</v>
      </c>
      <c r="B29" s="254">
        <v>160</v>
      </c>
      <c r="C29" s="255">
        <v>200</v>
      </c>
      <c r="D29" s="254">
        <v>160</v>
      </c>
      <c r="E29" s="255">
        <v>190</v>
      </c>
      <c r="F29" s="253">
        <v>710</v>
      </c>
      <c r="G29" s="253">
        <v>140</v>
      </c>
      <c r="H29" s="325">
        <v>180</v>
      </c>
      <c r="I29" s="325">
        <v>170</v>
      </c>
    </row>
    <row r="30" spans="1:9" ht="12.75">
      <c r="A30" s="476" t="s">
        <v>61</v>
      </c>
      <c r="B30" s="251">
        <v>1500</v>
      </c>
      <c r="C30" s="252">
        <v>1800</v>
      </c>
      <c r="D30" s="251">
        <v>1100</v>
      </c>
      <c r="E30" s="252">
        <v>800</v>
      </c>
      <c r="F30" s="253">
        <v>5200</v>
      </c>
      <c r="G30" s="253">
        <v>1100</v>
      </c>
      <c r="H30" s="325">
        <v>1700</v>
      </c>
      <c r="I30" s="325">
        <v>2900</v>
      </c>
    </row>
    <row r="31" spans="1:9" ht="12.75">
      <c r="A31" s="475" t="s">
        <v>33</v>
      </c>
      <c r="B31" s="251">
        <v>2500</v>
      </c>
      <c r="C31" s="252">
        <v>1400</v>
      </c>
      <c r="D31" s="251">
        <v>1700</v>
      </c>
      <c r="E31" s="252">
        <v>2500</v>
      </c>
      <c r="F31" s="253">
        <v>8100</v>
      </c>
      <c r="G31" s="253">
        <v>1400</v>
      </c>
      <c r="H31" s="325">
        <v>1400</v>
      </c>
      <c r="I31" s="325">
        <v>1300</v>
      </c>
    </row>
    <row r="32" spans="1:9" ht="12.75">
      <c r="A32" s="474"/>
      <c r="B32" s="153"/>
      <c r="C32" s="152"/>
      <c r="D32" s="256"/>
      <c r="E32" s="250"/>
      <c r="F32" s="150"/>
      <c r="G32" s="150"/>
      <c r="H32" s="227"/>
      <c r="I32" s="227"/>
    </row>
    <row r="33" spans="1:9" ht="12.75">
      <c r="A33" s="477" t="s">
        <v>4</v>
      </c>
      <c r="B33" s="257">
        <v>80800</v>
      </c>
      <c r="C33" s="257">
        <v>105100</v>
      </c>
      <c r="D33" s="258">
        <v>119300</v>
      </c>
      <c r="E33" s="259">
        <v>87600</v>
      </c>
      <c r="F33" s="228">
        <v>392800</v>
      </c>
      <c r="G33" s="260">
        <v>76700</v>
      </c>
      <c r="H33" s="228">
        <v>103500</v>
      </c>
      <c r="I33" s="228">
        <v>79600</v>
      </c>
    </row>
    <row r="34" spans="1:9" ht="12.75">
      <c r="A34" s="55"/>
      <c r="B34" s="59"/>
      <c r="C34" s="59"/>
      <c r="D34" s="59"/>
      <c r="E34" s="431"/>
      <c r="F34" s="469"/>
      <c r="I34" s="58" t="s">
        <v>101</v>
      </c>
    </row>
    <row r="35" spans="1:8" ht="12.75">
      <c r="A35" s="27" t="s">
        <v>100</v>
      </c>
      <c r="B35" s="59"/>
      <c r="C35" s="59"/>
      <c r="D35" s="59"/>
      <c r="E35" s="431"/>
      <c r="H35" s="58"/>
    </row>
    <row r="36" spans="1:8" ht="12.75">
      <c r="A36" s="29" t="s">
        <v>25</v>
      </c>
      <c r="B36" s="59"/>
      <c r="C36" s="59"/>
      <c r="D36" s="59"/>
      <c r="E36" s="431"/>
      <c r="H36" s="58"/>
    </row>
    <row r="37" spans="1:8" ht="12.75">
      <c r="A37" s="29" t="s">
        <v>26</v>
      </c>
      <c r="B37" s="59"/>
      <c r="C37" s="59"/>
      <c r="D37" s="59"/>
      <c r="E37" s="431"/>
      <c r="H37" s="58"/>
    </row>
    <row r="38" spans="1:8" ht="12.75">
      <c r="A38" s="297" t="s">
        <v>200</v>
      </c>
      <c r="B38" s="59"/>
      <c r="C38" s="59"/>
      <c r="D38" s="59"/>
      <c r="E38" s="431"/>
      <c r="H38" s="58"/>
    </row>
    <row r="39" spans="1:8" ht="12.75">
      <c r="A39" s="391" t="s">
        <v>258</v>
      </c>
      <c r="B39" s="59"/>
      <c r="C39" s="59"/>
      <c r="D39" s="59"/>
      <c r="E39" s="431"/>
      <c r="H39" s="58"/>
    </row>
    <row r="40" spans="1:8" ht="12.75">
      <c r="A40" s="391" t="s">
        <v>300</v>
      </c>
      <c r="B40" s="59"/>
      <c r="C40" s="59"/>
      <c r="D40" s="59"/>
      <c r="E40" s="431"/>
      <c r="H40" s="58"/>
    </row>
    <row r="42" ht="12.75">
      <c r="A42" s="57" t="s">
        <v>62</v>
      </c>
    </row>
    <row r="43" ht="12.75">
      <c r="A43" s="377" t="s">
        <v>240</v>
      </c>
    </row>
    <row r="44" ht="12.75">
      <c r="A44" s="377" t="s">
        <v>301</v>
      </c>
    </row>
    <row r="45" ht="12.75">
      <c r="A45" s="57" t="s">
        <v>281</v>
      </c>
    </row>
    <row r="46" ht="12.75">
      <c r="A46" s="57" t="s">
        <v>282</v>
      </c>
    </row>
    <row r="47" ht="12.75">
      <c r="A47" s="57" t="s">
        <v>280</v>
      </c>
    </row>
    <row r="48" ht="12.75">
      <c r="A48" s="57" t="s">
        <v>268</v>
      </c>
    </row>
    <row r="49" ht="12.75">
      <c r="A49" s="57"/>
    </row>
    <row r="50" ht="12.75">
      <c r="A50" s="57"/>
    </row>
  </sheetData>
  <sheetProtection/>
  <protectedRanges>
    <protectedRange sqref="H1 G3 I34 H4:I10 H32:I33 H35:H65536" name="Range1"/>
  </protectedRanges>
  <mergeCells count="2">
    <mergeCell ref="B3:F3"/>
    <mergeCell ref="G3:I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9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</cols>
  <sheetData>
    <row r="1" ht="15">
      <c r="A1" s="1" t="s">
        <v>142</v>
      </c>
    </row>
    <row r="2" spans="1:11" ht="12.75">
      <c r="A2" s="2"/>
      <c r="K2" s="3" t="s">
        <v>0</v>
      </c>
    </row>
    <row r="3" spans="1:11" ht="12.75">
      <c r="A3" s="4"/>
      <c r="B3" s="127" t="s">
        <v>31</v>
      </c>
      <c r="C3" s="127" t="s">
        <v>146</v>
      </c>
      <c r="D3" s="504" t="s">
        <v>32</v>
      </c>
      <c r="E3" s="505"/>
      <c r="F3" s="505"/>
      <c r="G3" s="505"/>
      <c r="H3" s="499"/>
      <c r="I3" s="504" t="s">
        <v>303</v>
      </c>
      <c r="J3" s="506"/>
      <c r="K3" s="499"/>
    </row>
    <row r="4" spans="1:11" ht="12.75">
      <c r="A4" s="5"/>
      <c r="B4" s="6"/>
      <c r="C4" s="6"/>
      <c r="D4" s="31"/>
      <c r="E4" s="85"/>
      <c r="F4" s="7"/>
      <c r="G4" s="7"/>
      <c r="H4" s="7"/>
      <c r="I4" s="7"/>
      <c r="J4" s="6"/>
      <c r="K4" s="6"/>
    </row>
    <row r="5" spans="1:11" ht="12.75">
      <c r="A5" s="5"/>
      <c r="B5" s="8" t="s">
        <v>1</v>
      </c>
      <c r="C5" s="8" t="s">
        <v>1</v>
      </c>
      <c r="D5" s="62" t="s">
        <v>2</v>
      </c>
      <c r="E5" s="8" t="s">
        <v>3</v>
      </c>
      <c r="F5" s="9" t="s">
        <v>1</v>
      </c>
      <c r="G5" s="9" t="s">
        <v>28</v>
      </c>
      <c r="H5" s="9" t="s">
        <v>32</v>
      </c>
      <c r="I5" s="9" t="s">
        <v>304</v>
      </c>
      <c r="J5" s="8" t="s">
        <v>293</v>
      </c>
      <c r="K5" s="8" t="s">
        <v>305</v>
      </c>
    </row>
    <row r="6" spans="1:11" ht="12.75">
      <c r="A6" s="10"/>
      <c r="B6" s="11"/>
      <c r="C6" s="11"/>
      <c r="D6" s="32"/>
      <c r="E6" s="11"/>
      <c r="F6" s="12"/>
      <c r="G6" s="80"/>
      <c r="H6" s="12" t="s">
        <v>4</v>
      </c>
      <c r="I6" s="12"/>
      <c r="J6" s="11"/>
      <c r="K6" s="11"/>
    </row>
    <row r="7" spans="1:11" ht="22.5">
      <c r="A7" s="129" t="s">
        <v>135</v>
      </c>
      <c r="B7" s="157">
        <v>41100</v>
      </c>
      <c r="C7" s="157">
        <v>45500</v>
      </c>
      <c r="D7" s="156">
        <v>41600</v>
      </c>
      <c r="E7" s="157">
        <v>41600</v>
      </c>
      <c r="F7" s="158">
        <v>39800</v>
      </c>
      <c r="G7" s="158">
        <v>36900</v>
      </c>
      <c r="H7" s="159">
        <v>159800</v>
      </c>
      <c r="I7" s="159">
        <v>34000</v>
      </c>
      <c r="J7" s="157">
        <v>36300</v>
      </c>
      <c r="K7" s="157">
        <v>33000</v>
      </c>
    </row>
    <row r="8" spans="1:11" ht="12.75">
      <c r="A8" s="19" t="s">
        <v>5</v>
      </c>
      <c r="B8" s="138">
        <v>2600</v>
      </c>
      <c r="C8" s="138">
        <v>3000</v>
      </c>
      <c r="D8" s="141">
        <v>3200</v>
      </c>
      <c r="E8" s="190">
        <v>5000</v>
      </c>
      <c r="F8" s="244">
        <v>4800</v>
      </c>
      <c r="G8" s="244">
        <v>4300</v>
      </c>
      <c r="H8" s="82">
        <v>17300</v>
      </c>
      <c r="I8" s="82">
        <v>4200</v>
      </c>
      <c r="J8" s="81">
        <v>3900</v>
      </c>
      <c r="K8" s="81">
        <v>3900</v>
      </c>
    </row>
    <row r="9" spans="1:11" ht="12.75">
      <c r="A9" s="19" t="s">
        <v>6</v>
      </c>
      <c r="B9" s="138">
        <v>5700</v>
      </c>
      <c r="C9" s="138">
        <v>4800</v>
      </c>
      <c r="D9" s="141">
        <v>7800</v>
      </c>
      <c r="E9" s="190">
        <v>8600</v>
      </c>
      <c r="F9" s="244">
        <v>10500</v>
      </c>
      <c r="G9" s="244">
        <v>12800</v>
      </c>
      <c r="H9" s="82">
        <v>39700</v>
      </c>
      <c r="I9" s="82">
        <v>9700</v>
      </c>
      <c r="J9" s="81">
        <v>8000</v>
      </c>
      <c r="K9" s="81">
        <v>9400</v>
      </c>
    </row>
    <row r="10" spans="1:11" ht="12.75">
      <c r="A10" s="19" t="s">
        <v>7</v>
      </c>
      <c r="B10" s="138">
        <v>19400</v>
      </c>
      <c r="C10" s="138">
        <v>25700</v>
      </c>
      <c r="D10" s="141">
        <v>16100</v>
      </c>
      <c r="E10" s="190">
        <v>6700</v>
      </c>
      <c r="F10" s="244">
        <v>8100</v>
      </c>
      <c r="G10" s="244">
        <v>7500</v>
      </c>
      <c r="H10" s="82">
        <v>38400</v>
      </c>
      <c r="I10" s="82">
        <v>7300</v>
      </c>
      <c r="J10" s="81">
        <v>7400</v>
      </c>
      <c r="K10" s="81">
        <v>9300</v>
      </c>
    </row>
    <row r="11" spans="1:11" ht="12.75">
      <c r="A11" s="19" t="s">
        <v>8</v>
      </c>
      <c r="B11" s="138">
        <v>13200</v>
      </c>
      <c r="C11" s="138">
        <v>11900</v>
      </c>
      <c r="D11" s="141">
        <v>14100</v>
      </c>
      <c r="E11" s="190">
        <v>21100</v>
      </c>
      <c r="F11" s="244">
        <v>16300</v>
      </c>
      <c r="G11" s="244">
        <v>12000</v>
      </c>
      <c r="H11" s="139">
        <v>63400</v>
      </c>
      <c r="I11" s="139">
        <v>12600</v>
      </c>
      <c r="J11" s="81">
        <v>16900</v>
      </c>
      <c r="K11" s="81">
        <v>10200</v>
      </c>
    </row>
    <row r="12" spans="1:11" ht="13.5" customHeight="1">
      <c r="A12" s="19" t="s">
        <v>139</v>
      </c>
      <c r="B12" s="138">
        <v>170</v>
      </c>
      <c r="C12" s="138">
        <v>70</v>
      </c>
      <c r="D12" s="141">
        <v>290</v>
      </c>
      <c r="E12" s="138">
        <v>200</v>
      </c>
      <c r="F12" s="137">
        <v>220</v>
      </c>
      <c r="G12" s="137">
        <v>240</v>
      </c>
      <c r="H12" s="139">
        <v>940</v>
      </c>
      <c r="I12" s="139">
        <v>190</v>
      </c>
      <c r="J12" s="81">
        <v>210</v>
      </c>
      <c r="K12" s="81">
        <v>280</v>
      </c>
    </row>
    <row r="13" spans="1:11" ht="12.75">
      <c r="A13" s="128" t="s">
        <v>109</v>
      </c>
      <c r="B13" s="25"/>
      <c r="C13" s="25"/>
      <c r="D13" s="40"/>
      <c r="E13" s="25"/>
      <c r="F13" s="26"/>
      <c r="G13" s="26"/>
      <c r="H13" s="83"/>
      <c r="I13" s="83"/>
      <c r="J13" s="25"/>
      <c r="K13" s="25"/>
    </row>
    <row r="14" ht="12.75">
      <c r="K14" s="3" t="s">
        <v>140</v>
      </c>
    </row>
    <row r="15" ht="12.75">
      <c r="A15" s="27" t="s">
        <v>100</v>
      </c>
    </row>
    <row r="16" ht="12.75">
      <c r="A16" s="29" t="s">
        <v>25</v>
      </c>
    </row>
    <row r="17" ht="12.75">
      <c r="A17" s="29" t="s">
        <v>26</v>
      </c>
    </row>
    <row r="18" ht="12.75">
      <c r="A18" s="298" t="s">
        <v>200</v>
      </c>
    </row>
    <row r="19" ht="12.75">
      <c r="A19" s="174" t="s">
        <v>302</v>
      </c>
    </row>
  </sheetData>
  <sheetProtection/>
  <protectedRanges>
    <protectedRange sqref="B13:C65536 B1:C6 I3 K14 K2 J4:K6 J1 J13:K13 J15:J65536" name="Range1"/>
    <protectedRange sqref="B7:B12" name="Range1_1"/>
    <protectedRange sqref="C7:C12" name="Range1_2"/>
  </protectedRanges>
  <mergeCells count="2">
    <mergeCell ref="D3:H3"/>
    <mergeCell ref="I3:K3"/>
  </mergeCells>
  <printOptions/>
  <pageMargins left="0.75" right="0.64" top="1" bottom="1" header="0.53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3.57421875" style="0" customWidth="1"/>
  </cols>
  <sheetData>
    <row r="1" ht="15">
      <c r="A1" s="30" t="s">
        <v>181</v>
      </c>
    </row>
    <row r="4" ht="12.75">
      <c r="I4" s="3" t="s">
        <v>0</v>
      </c>
    </row>
    <row r="5" spans="1:9" ht="12.75">
      <c r="A5" s="122"/>
      <c r="B5" s="495" t="s">
        <v>32</v>
      </c>
      <c r="C5" s="496"/>
      <c r="D5" s="496"/>
      <c r="E5" s="496"/>
      <c r="F5" s="501"/>
      <c r="G5" s="507" t="s">
        <v>306</v>
      </c>
      <c r="H5" s="503"/>
      <c r="I5" s="499"/>
    </row>
    <row r="6" spans="1:9" ht="12.75">
      <c r="A6" s="124" t="s">
        <v>68</v>
      </c>
      <c r="B6" s="125" t="s">
        <v>91</v>
      </c>
      <c r="C6" s="126" t="s">
        <v>92</v>
      </c>
      <c r="D6" s="126" t="s">
        <v>93</v>
      </c>
      <c r="E6" s="126" t="s">
        <v>94</v>
      </c>
      <c r="F6" s="12" t="s">
        <v>4</v>
      </c>
      <c r="G6" s="479" t="s">
        <v>292</v>
      </c>
      <c r="H6" s="123" t="s">
        <v>307</v>
      </c>
      <c r="I6" s="480" t="s">
        <v>308</v>
      </c>
    </row>
    <row r="7" spans="1:9" ht="12.75">
      <c r="A7" s="38" t="s">
        <v>69</v>
      </c>
      <c r="B7" s="317">
        <v>790</v>
      </c>
      <c r="C7" s="324">
        <v>1000</v>
      </c>
      <c r="D7" s="324">
        <v>980</v>
      </c>
      <c r="E7" s="324">
        <v>1100</v>
      </c>
      <c r="F7" s="324">
        <v>3900</v>
      </c>
      <c r="G7" s="485">
        <v>860</v>
      </c>
      <c r="H7" s="486">
        <v>1100</v>
      </c>
      <c r="I7" s="487">
        <v>1100</v>
      </c>
    </row>
    <row r="8" spans="1:9" ht="12.75">
      <c r="A8" s="38" t="s">
        <v>75</v>
      </c>
      <c r="B8" s="39">
        <v>15900</v>
      </c>
      <c r="C8" s="136">
        <v>16900</v>
      </c>
      <c r="D8" s="136">
        <v>18800</v>
      </c>
      <c r="E8" s="136">
        <v>20100</v>
      </c>
      <c r="F8" s="136">
        <v>71700</v>
      </c>
      <c r="G8" s="488">
        <v>17300</v>
      </c>
      <c r="H8" s="393">
        <v>21000</v>
      </c>
      <c r="I8" s="489">
        <v>21400</v>
      </c>
    </row>
    <row r="9" spans="1:9" ht="12.75">
      <c r="A9" s="38" t="s">
        <v>70</v>
      </c>
      <c r="B9" s="39">
        <v>140</v>
      </c>
      <c r="C9" s="136">
        <v>140</v>
      </c>
      <c r="D9" s="136">
        <v>150</v>
      </c>
      <c r="E9" s="136">
        <v>120</v>
      </c>
      <c r="F9" s="136">
        <v>530</v>
      </c>
      <c r="G9" s="490">
        <v>120</v>
      </c>
      <c r="H9" s="393">
        <v>110</v>
      </c>
      <c r="I9" s="489">
        <v>140</v>
      </c>
    </row>
    <row r="10" spans="1:9" ht="12.75">
      <c r="A10" s="38" t="s">
        <v>71</v>
      </c>
      <c r="B10" s="39">
        <v>260</v>
      </c>
      <c r="C10" s="136">
        <v>380</v>
      </c>
      <c r="D10" s="136">
        <v>260</v>
      </c>
      <c r="E10" s="136">
        <v>210</v>
      </c>
      <c r="F10" s="136">
        <v>1100</v>
      </c>
      <c r="G10" s="490">
        <v>310</v>
      </c>
      <c r="H10" s="393">
        <v>440</v>
      </c>
      <c r="I10" s="489">
        <v>420</v>
      </c>
    </row>
    <row r="11" spans="1:9" ht="12.75">
      <c r="A11" s="38" t="s">
        <v>72</v>
      </c>
      <c r="B11" s="39">
        <v>340</v>
      </c>
      <c r="C11" s="136">
        <v>490</v>
      </c>
      <c r="D11" s="136">
        <v>350</v>
      </c>
      <c r="E11" s="136">
        <v>420</v>
      </c>
      <c r="F11" s="136">
        <v>1600</v>
      </c>
      <c r="G11" s="490">
        <v>340</v>
      </c>
      <c r="H11" s="393">
        <v>640</v>
      </c>
      <c r="I11" s="489">
        <v>480</v>
      </c>
    </row>
    <row r="12" spans="1:9" ht="12.75">
      <c r="A12" s="38" t="s">
        <v>197</v>
      </c>
      <c r="B12" s="39">
        <v>1100</v>
      </c>
      <c r="C12" s="136">
        <v>1000</v>
      </c>
      <c r="D12" s="136">
        <v>940</v>
      </c>
      <c r="E12" s="136">
        <v>1100</v>
      </c>
      <c r="F12" s="136">
        <v>4200</v>
      </c>
      <c r="G12" s="490">
        <v>940</v>
      </c>
      <c r="H12" s="393">
        <v>930</v>
      </c>
      <c r="I12" s="489">
        <v>920</v>
      </c>
    </row>
    <row r="13" spans="1:9" ht="12.75">
      <c r="A13" s="38" t="s">
        <v>151</v>
      </c>
      <c r="B13" s="39">
        <v>390</v>
      </c>
      <c r="C13" s="136">
        <v>340</v>
      </c>
      <c r="D13" s="136">
        <v>300</v>
      </c>
      <c r="E13" s="136">
        <v>550</v>
      </c>
      <c r="F13" s="136">
        <v>1600</v>
      </c>
      <c r="G13" s="490">
        <v>710</v>
      </c>
      <c r="H13" s="393">
        <v>720</v>
      </c>
      <c r="I13" s="489">
        <v>670</v>
      </c>
    </row>
    <row r="14" spans="1:9" ht="12.75">
      <c r="A14" s="38" t="s">
        <v>284</v>
      </c>
      <c r="B14" s="39">
        <v>0</v>
      </c>
      <c r="C14" s="136">
        <v>0</v>
      </c>
      <c r="D14" s="136">
        <v>0</v>
      </c>
      <c r="E14" s="136">
        <v>0</v>
      </c>
      <c r="F14" s="136">
        <v>0</v>
      </c>
      <c r="G14" s="490">
        <v>0</v>
      </c>
      <c r="H14" s="393" t="s">
        <v>147</v>
      </c>
      <c r="I14" s="489" t="s">
        <v>147</v>
      </c>
    </row>
    <row r="15" spans="1:9" ht="12.75">
      <c r="A15" s="38" t="s">
        <v>73</v>
      </c>
      <c r="B15" s="39" t="s">
        <v>147</v>
      </c>
      <c r="C15" s="136" t="s">
        <v>147</v>
      </c>
      <c r="D15" s="136" t="s">
        <v>147</v>
      </c>
      <c r="E15" s="136">
        <v>0</v>
      </c>
      <c r="F15" s="136" t="s">
        <v>147</v>
      </c>
      <c r="G15" s="490" t="s">
        <v>147</v>
      </c>
      <c r="H15" s="393" t="s">
        <v>147</v>
      </c>
      <c r="I15" s="489" t="s">
        <v>147</v>
      </c>
    </row>
    <row r="16" spans="1:9" ht="12.75">
      <c r="A16" s="38" t="s">
        <v>74</v>
      </c>
      <c r="B16" s="39">
        <v>83</v>
      </c>
      <c r="C16" s="136">
        <v>73</v>
      </c>
      <c r="D16" s="136">
        <v>120</v>
      </c>
      <c r="E16" s="136">
        <v>94</v>
      </c>
      <c r="F16" s="136">
        <v>370</v>
      </c>
      <c r="G16" s="490">
        <v>75</v>
      </c>
      <c r="H16" s="393">
        <v>87</v>
      </c>
      <c r="I16" s="489">
        <v>100</v>
      </c>
    </row>
    <row r="17" spans="1:9" ht="12.75">
      <c r="A17" s="38" t="s">
        <v>272</v>
      </c>
      <c r="B17" s="39">
        <v>3100</v>
      </c>
      <c r="C17" s="136">
        <v>3200</v>
      </c>
      <c r="D17" s="136">
        <v>3100</v>
      </c>
      <c r="E17" s="136">
        <v>3100</v>
      </c>
      <c r="F17" s="136">
        <v>12500</v>
      </c>
      <c r="G17" s="490">
        <v>3100</v>
      </c>
      <c r="H17" s="393">
        <v>3300</v>
      </c>
      <c r="I17" s="489">
        <v>3000</v>
      </c>
    </row>
    <row r="18" spans="1:9" ht="12.75">
      <c r="A18" s="38" t="s">
        <v>76</v>
      </c>
      <c r="B18" s="39" t="s">
        <v>147</v>
      </c>
      <c r="C18" s="136">
        <v>0</v>
      </c>
      <c r="D18" s="136">
        <v>0</v>
      </c>
      <c r="E18" s="136" t="s">
        <v>147</v>
      </c>
      <c r="F18" s="136" t="s">
        <v>147</v>
      </c>
      <c r="G18" s="490">
        <v>0</v>
      </c>
      <c r="H18" s="393">
        <v>0</v>
      </c>
      <c r="I18" s="489" t="s">
        <v>147</v>
      </c>
    </row>
    <row r="19" spans="1:9" ht="12.75">
      <c r="A19" s="38" t="s">
        <v>77</v>
      </c>
      <c r="B19" s="39">
        <v>10100</v>
      </c>
      <c r="C19" s="136">
        <v>29000</v>
      </c>
      <c r="D19" s="136">
        <v>41100</v>
      </c>
      <c r="E19" s="136">
        <v>46500</v>
      </c>
      <c r="F19" s="136">
        <v>126800</v>
      </c>
      <c r="G19" s="490">
        <v>46000</v>
      </c>
      <c r="H19" s="393">
        <v>55700</v>
      </c>
      <c r="I19" s="489">
        <v>44900</v>
      </c>
    </row>
    <row r="20" spans="1:9" ht="12.75">
      <c r="A20" s="38" t="s">
        <v>78</v>
      </c>
      <c r="B20" s="39">
        <v>0</v>
      </c>
      <c r="C20" s="136">
        <v>120</v>
      </c>
      <c r="D20" s="136">
        <v>270</v>
      </c>
      <c r="E20" s="136">
        <v>220</v>
      </c>
      <c r="F20" s="136">
        <v>610</v>
      </c>
      <c r="G20" s="490">
        <v>120</v>
      </c>
      <c r="H20" s="393">
        <v>93</v>
      </c>
      <c r="I20" s="489">
        <v>50</v>
      </c>
    </row>
    <row r="21" spans="1:9" ht="12.75">
      <c r="A21" s="38" t="s">
        <v>203</v>
      </c>
      <c r="B21" s="39" t="s">
        <v>147</v>
      </c>
      <c r="C21" s="136" t="s">
        <v>147</v>
      </c>
      <c r="D21" s="136">
        <v>12</v>
      </c>
      <c r="E21" s="136">
        <v>10</v>
      </c>
      <c r="F21" s="136">
        <v>25</v>
      </c>
      <c r="G21" s="490">
        <v>7</v>
      </c>
      <c r="H21" s="393">
        <v>6</v>
      </c>
      <c r="I21" s="489" t="s">
        <v>147</v>
      </c>
    </row>
    <row r="22" spans="1:9" ht="12.75">
      <c r="A22" s="38" t="s">
        <v>79</v>
      </c>
      <c r="B22" s="39">
        <v>14200</v>
      </c>
      <c r="C22" s="136">
        <v>12600</v>
      </c>
      <c r="D22" s="136">
        <v>13100</v>
      </c>
      <c r="E22" s="136">
        <v>12200</v>
      </c>
      <c r="F22" s="136">
        <v>52200</v>
      </c>
      <c r="G22" s="490">
        <v>9400</v>
      </c>
      <c r="H22" s="393">
        <v>9100</v>
      </c>
      <c r="I22" s="489">
        <v>8000</v>
      </c>
    </row>
    <row r="23" spans="1:9" ht="12.75">
      <c r="A23" s="38" t="s">
        <v>80</v>
      </c>
      <c r="B23" s="39">
        <v>3900</v>
      </c>
      <c r="C23" s="136">
        <v>4100</v>
      </c>
      <c r="D23" s="136">
        <v>3800</v>
      </c>
      <c r="E23" s="136">
        <v>4200</v>
      </c>
      <c r="F23" s="136">
        <v>16000</v>
      </c>
      <c r="G23" s="490">
        <v>3900</v>
      </c>
      <c r="H23" s="393">
        <v>4000</v>
      </c>
      <c r="I23" s="489">
        <v>4000</v>
      </c>
    </row>
    <row r="24" spans="1:9" ht="12.75">
      <c r="A24" s="38" t="s">
        <v>81</v>
      </c>
      <c r="B24" s="39">
        <v>0</v>
      </c>
      <c r="C24" s="136">
        <v>0</v>
      </c>
      <c r="D24" s="136" t="s">
        <v>147</v>
      </c>
      <c r="E24" s="136" t="s">
        <v>147</v>
      </c>
      <c r="F24" s="136" t="s">
        <v>147</v>
      </c>
      <c r="G24" s="490" t="s">
        <v>147</v>
      </c>
      <c r="H24" s="393">
        <v>0</v>
      </c>
      <c r="I24" s="489">
        <v>0</v>
      </c>
    </row>
    <row r="25" spans="1:9" ht="12.75">
      <c r="A25" s="38" t="s">
        <v>82</v>
      </c>
      <c r="B25" s="39">
        <v>1700</v>
      </c>
      <c r="C25" s="136">
        <v>1100</v>
      </c>
      <c r="D25" s="136">
        <v>1800</v>
      </c>
      <c r="E25" s="136">
        <v>2700</v>
      </c>
      <c r="F25" s="136">
        <v>7300</v>
      </c>
      <c r="G25" s="490">
        <v>2600</v>
      </c>
      <c r="H25" s="393">
        <v>2200</v>
      </c>
      <c r="I25" s="489">
        <v>2300</v>
      </c>
    </row>
    <row r="26" spans="1:9" ht="12.75">
      <c r="A26" s="38" t="s">
        <v>202</v>
      </c>
      <c r="B26" s="39">
        <v>6900</v>
      </c>
      <c r="C26" s="136">
        <v>7300</v>
      </c>
      <c r="D26" s="136">
        <v>7600</v>
      </c>
      <c r="E26" s="136">
        <v>9300</v>
      </c>
      <c r="F26" s="136">
        <v>31100</v>
      </c>
      <c r="G26" s="490">
        <v>8800</v>
      </c>
      <c r="H26" s="393">
        <v>11500</v>
      </c>
      <c r="I26" s="489">
        <v>12900</v>
      </c>
    </row>
    <row r="27" spans="1:9" ht="12.75">
      <c r="A27" s="38" t="s">
        <v>83</v>
      </c>
      <c r="B27" s="39">
        <v>0</v>
      </c>
      <c r="C27" s="136" t="s">
        <v>147</v>
      </c>
      <c r="D27" s="136" t="s">
        <v>147</v>
      </c>
      <c r="E27" s="136" t="s">
        <v>147</v>
      </c>
      <c r="F27" s="136" t="s">
        <v>147</v>
      </c>
      <c r="G27" s="490" t="s">
        <v>147</v>
      </c>
      <c r="H27" s="393" t="s">
        <v>147</v>
      </c>
      <c r="I27" s="489" t="s">
        <v>147</v>
      </c>
    </row>
    <row r="28" spans="1:9" ht="12.75">
      <c r="A28" s="38" t="s">
        <v>84</v>
      </c>
      <c r="B28" s="39">
        <v>67</v>
      </c>
      <c r="C28" s="136">
        <v>64</v>
      </c>
      <c r="D28" s="136">
        <v>54</v>
      </c>
      <c r="E28" s="136">
        <v>69</v>
      </c>
      <c r="F28" s="136">
        <v>250</v>
      </c>
      <c r="G28" s="490">
        <v>57</v>
      </c>
      <c r="H28" s="393">
        <v>71</v>
      </c>
      <c r="I28" s="489">
        <v>57</v>
      </c>
    </row>
    <row r="29" spans="1:9" ht="12.75">
      <c r="A29" s="38" t="s">
        <v>85</v>
      </c>
      <c r="B29" s="39">
        <v>16</v>
      </c>
      <c r="C29" s="136">
        <v>19</v>
      </c>
      <c r="D29" s="136">
        <v>31</v>
      </c>
      <c r="E29" s="136">
        <v>14</v>
      </c>
      <c r="F29" s="136">
        <v>80</v>
      </c>
      <c r="G29" s="490">
        <v>17</v>
      </c>
      <c r="H29" s="393">
        <v>42</v>
      </c>
      <c r="I29" s="489">
        <v>23</v>
      </c>
    </row>
    <row r="30" spans="1:9" ht="12.75">
      <c r="A30" s="38" t="s">
        <v>86</v>
      </c>
      <c r="B30" s="39">
        <v>0</v>
      </c>
      <c r="C30" s="136">
        <v>0</v>
      </c>
      <c r="D30" s="136">
        <v>0</v>
      </c>
      <c r="E30" s="136">
        <v>0</v>
      </c>
      <c r="F30" s="136">
        <v>0</v>
      </c>
      <c r="G30" s="490" t="s">
        <v>147</v>
      </c>
      <c r="H30" s="393">
        <v>0</v>
      </c>
      <c r="I30" s="489">
        <v>0</v>
      </c>
    </row>
    <row r="31" spans="1:9" ht="12.75">
      <c r="A31" s="38" t="s">
        <v>87</v>
      </c>
      <c r="B31" s="39">
        <v>400</v>
      </c>
      <c r="C31" s="136">
        <v>370</v>
      </c>
      <c r="D31" s="136">
        <v>460</v>
      </c>
      <c r="E31" s="136">
        <v>460</v>
      </c>
      <c r="F31" s="136">
        <v>1700</v>
      </c>
      <c r="G31" s="490">
        <v>330</v>
      </c>
      <c r="H31" s="393">
        <v>360</v>
      </c>
      <c r="I31" s="489">
        <v>390</v>
      </c>
    </row>
    <row r="32" spans="1:9" ht="12.75">
      <c r="A32" s="38" t="s">
        <v>88</v>
      </c>
      <c r="B32" s="39">
        <v>250</v>
      </c>
      <c r="C32" s="136">
        <v>160</v>
      </c>
      <c r="D32" s="136">
        <v>190</v>
      </c>
      <c r="E32" s="136">
        <v>220</v>
      </c>
      <c r="F32" s="136">
        <v>810</v>
      </c>
      <c r="G32" s="490">
        <v>220</v>
      </c>
      <c r="H32" s="393">
        <v>190</v>
      </c>
      <c r="I32" s="489">
        <v>270</v>
      </c>
    </row>
    <row r="33" spans="1:9" ht="12.75">
      <c r="A33" s="38" t="s">
        <v>89</v>
      </c>
      <c r="B33" s="39">
        <v>33</v>
      </c>
      <c r="C33" s="136">
        <v>32</v>
      </c>
      <c r="D33" s="136">
        <v>29</v>
      </c>
      <c r="E33" s="136">
        <v>36</v>
      </c>
      <c r="F33" s="136">
        <v>130</v>
      </c>
      <c r="G33" s="490">
        <v>26</v>
      </c>
      <c r="H33" s="393">
        <v>23</v>
      </c>
      <c r="I33" s="489">
        <v>42</v>
      </c>
    </row>
    <row r="34" spans="1:9" ht="12.75">
      <c r="A34" s="38" t="s">
        <v>154</v>
      </c>
      <c r="B34" s="39">
        <v>1400</v>
      </c>
      <c r="C34" s="136">
        <v>1200</v>
      </c>
      <c r="D34" s="136">
        <v>970</v>
      </c>
      <c r="E34" s="136">
        <v>1100</v>
      </c>
      <c r="F34" s="136">
        <v>4700</v>
      </c>
      <c r="G34" s="490">
        <v>1300</v>
      </c>
      <c r="H34" s="393">
        <v>1000</v>
      </c>
      <c r="I34" s="489">
        <v>1200</v>
      </c>
    </row>
    <row r="35" spans="1:9" ht="12.75">
      <c r="A35" s="38" t="s">
        <v>90</v>
      </c>
      <c r="B35" s="39">
        <v>0</v>
      </c>
      <c r="C35" s="136" t="s">
        <v>147</v>
      </c>
      <c r="D35" s="136" t="s">
        <v>147</v>
      </c>
      <c r="E35" s="136" t="s">
        <v>147</v>
      </c>
      <c r="F35" s="136">
        <v>6</v>
      </c>
      <c r="G35" s="490" t="s">
        <v>147</v>
      </c>
      <c r="H35" s="393" t="s">
        <v>147</v>
      </c>
      <c r="I35" s="489" t="s">
        <v>147</v>
      </c>
    </row>
    <row r="36" spans="1:9" ht="12.75">
      <c r="A36" s="71" t="s">
        <v>4</v>
      </c>
      <c r="B36" s="72">
        <v>61100</v>
      </c>
      <c r="C36" s="73">
        <v>79800</v>
      </c>
      <c r="D36" s="73">
        <v>94600</v>
      </c>
      <c r="E36" s="73">
        <v>103800</v>
      </c>
      <c r="F36" s="73">
        <v>339200</v>
      </c>
      <c r="G36" s="72">
        <v>96500</v>
      </c>
      <c r="H36" s="73">
        <v>112600</v>
      </c>
      <c r="I36" s="74">
        <v>102500</v>
      </c>
    </row>
    <row r="37" ht="12.75">
      <c r="I37" s="3" t="s">
        <v>95</v>
      </c>
    </row>
    <row r="38" ht="12.75">
      <c r="A38" s="27" t="s">
        <v>100</v>
      </c>
    </row>
    <row r="39" ht="12.75">
      <c r="A39" s="29" t="s">
        <v>25</v>
      </c>
    </row>
    <row r="40" ht="12.75">
      <c r="A40" s="29" t="s">
        <v>26</v>
      </c>
    </row>
    <row r="41" ht="12.75">
      <c r="A41" s="296" t="s">
        <v>200</v>
      </c>
    </row>
    <row r="42" ht="12.75">
      <c r="A42" s="391" t="s">
        <v>325</v>
      </c>
    </row>
    <row r="44" ht="12.75">
      <c r="A44" s="174"/>
    </row>
    <row r="45" ht="12.75">
      <c r="A45" s="2"/>
    </row>
  </sheetData>
  <sheetProtection/>
  <protectedRanges>
    <protectedRange sqref="I37 H1:H3 G5 H38:H65536 H6:I35" name="Range1"/>
    <protectedRange sqref="G9:G35" name="Range1_1"/>
  </protectedRanges>
  <mergeCells count="2">
    <mergeCell ref="B5:F5"/>
    <mergeCell ref="G5:I5"/>
  </mergeCells>
  <printOptions/>
  <pageMargins left="0.75" right="0.69" top="1" bottom="1" header="0.5" footer="0.5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K9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9.140625" style="2" customWidth="1"/>
    <col min="2" max="2" width="10.8515625" style="0" bestFit="1" customWidth="1"/>
    <col min="3" max="3" width="10.421875" style="0" bestFit="1" customWidth="1"/>
    <col min="4" max="4" width="10.8515625" style="0" bestFit="1" customWidth="1"/>
    <col min="5" max="5" width="10.421875" style="0" bestFit="1" customWidth="1"/>
    <col min="6" max="6" width="10.8515625" style="0" bestFit="1" customWidth="1"/>
    <col min="7" max="7" width="10.421875" style="0" bestFit="1" customWidth="1"/>
    <col min="8" max="8" width="11.28125" style="0" bestFit="1" customWidth="1"/>
    <col min="9" max="9" width="11.28125" style="0" customWidth="1"/>
    <col min="10" max="10" width="12.140625" style="0" customWidth="1"/>
    <col min="11" max="11" width="10.7109375" style="0" bestFit="1" customWidth="1"/>
  </cols>
  <sheetData>
    <row r="1" ht="15">
      <c r="A1" s="30" t="s">
        <v>137</v>
      </c>
    </row>
    <row r="2" spans="4:11" ht="12.75">
      <c r="D2" s="220"/>
      <c r="E2" s="220"/>
      <c r="K2" s="3" t="s">
        <v>0</v>
      </c>
    </row>
    <row r="3" spans="1:11" ht="12.75">
      <c r="A3" s="4"/>
      <c r="B3" s="127" t="s">
        <v>243</v>
      </c>
      <c r="C3" s="127" t="s">
        <v>244</v>
      </c>
      <c r="D3" s="504" t="s">
        <v>32</v>
      </c>
      <c r="E3" s="505"/>
      <c r="F3" s="505"/>
      <c r="G3" s="505"/>
      <c r="H3" s="499"/>
      <c r="I3" s="504" t="s">
        <v>291</v>
      </c>
      <c r="J3" s="506"/>
      <c r="K3" s="499"/>
    </row>
    <row r="4" spans="1:11" ht="12.75">
      <c r="A4" s="5"/>
      <c r="B4" s="6"/>
      <c r="C4" s="6"/>
      <c r="D4" s="31"/>
      <c r="E4" s="85"/>
      <c r="F4" s="7"/>
      <c r="G4" s="7"/>
      <c r="H4" s="306"/>
      <c r="I4" s="7"/>
      <c r="J4" s="6"/>
      <c r="K4" s="85"/>
    </row>
    <row r="5" spans="1:11" ht="12.75">
      <c r="A5" s="5"/>
      <c r="B5" s="8" t="s">
        <v>1</v>
      </c>
      <c r="C5" s="8" t="s">
        <v>1</v>
      </c>
      <c r="D5" s="62" t="s">
        <v>2</v>
      </c>
      <c r="E5" s="8" t="s">
        <v>3</v>
      </c>
      <c r="F5" s="9" t="s">
        <v>1</v>
      </c>
      <c r="G5" s="9" t="s">
        <v>28</v>
      </c>
      <c r="H5" s="8" t="s">
        <v>32</v>
      </c>
      <c r="I5" s="9" t="s">
        <v>317</v>
      </c>
      <c r="J5" s="8" t="s">
        <v>318</v>
      </c>
      <c r="K5" s="8" t="s">
        <v>319</v>
      </c>
    </row>
    <row r="6" spans="1:89" s="13" customFormat="1" ht="12.75">
      <c r="A6" s="10"/>
      <c r="B6" s="11"/>
      <c r="C6" s="11"/>
      <c r="D6" s="161"/>
      <c r="E6" s="6"/>
      <c r="F6" s="162"/>
      <c r="G6" s="163"/>
      <c r="H6" s="307" t="s">
        <v>4</v>
      </c>
      <c r="I6" s="164"/>
      <c r="J6" s="11"/>
      <c r="K6" s="11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</row>
    <row r="7" spans="1:13" ht="14.25">
      <c r="A7" s="14" t="s">
        <v>213</v>
      </c>
      <c r="B7" s="200">
        <v>134900</v>
      </c>
      <c r="C7" s="200">
        <v>125500</v>
      </c>
      <c r="D7" s="155">
        <v>144200</v>
      </c>
      <c r="E7" s="155">
        <v>159500</v>
      </c>
      <c r="F7" s="155">
        <v>160200</v>
      </c>
      <c r="G7" s="155">
        <v>175600</v>
      </c>
      <c r="H7" s="155">
        <v>639600</v>
      </c>
      <c r="I7" s="175" t="s">
        <v>316</v>
      </c>
      <c r="J7" s="200">
        <v>173400</v>
      </c>
      <c r="K7" s="465">
        <v>170900</v>
      </c>
      <c r="L7" s="478"/>
      <c r="M7" s="478"/>
    </row>
    <row r="8" spans="1:11" ht="12.75">
      <c r="A8" s="130"/>
      <c r="B8" s="197"/>
      <c r="C8" s="189"/>
      <c r="D8" s="197"/>
      <c r="E8" s="197"/>
      <c r="F8" s="197"/>
      <c r="G8" s="197"/>
      <c r="H8" s="197"/>
      <c r="I8" s="197"/>
      <c r="J8" s="197"/>
      <c r="K8" s="197"/>
    </row>
    <row r="9" spans="1:11" ht="12.75">
      <c r="A9" s="14" t="s">
        <v>194</v>
      </c>
      <c r="B9" s="190">
        <v>42600</v>
      </c>
      <c r="C9" s="190">
        <v>41200</v>
      </c>
      <c r="D9" s="246">
        <v>46300</v>
      </c>
      <c r="E9" s="190">
        <v>52800</v>
      </c>
      <c r="F9" s="190">
        <v>50600</v>
      </c>
      <c r="G9" s="190">
        <v>47800</v>
      </c>
      <c r="H9" s="190">
        <v>197500</v>
      </c>
      <c r="I9" s="190">
        <v>37100</v>
      </c>
      <c r="J9" s="190">
        <v>40800</v>
      </c>
      <c r="K9" s="190">
        <v>37800</v>
      </c>
    </row>
    <row r="10" spans="1:11" ht="12.75">
      <c r="A10" s="17"/>
      <c r="B10" s="198"/>
      <c r="C10" s="190"/>
      <c r="D10" s="246"/>
      <c r="E10" s="190"/>
      <c r="F10" s="190"/>
      <c r="G10" s="190"/>
      <c r="H10" s="190"/>
      <c r="I10" s="190"/>
      <c r="J10" s="190"/>
      <c r="K10" s="190"/>
    </row>
    <row r="11" spans="1:12" ht="12.75">
      <c r="A11" s="14" t="s">
        <v>209</v>
      </c>
      <c r="B11" s="201">
        <v>210</v>
      </c>
      <c r="C11" s="201">
        <v>150</v>
      </c>
      <c r="D11" s="246">
        <v>160</v>
      </c>
      <c r="E11" s="190">
        <v>130</v>
      </c>
      <c r="F11" s="190">
        <v>140</v>
      </c>
      <c r="G11" s="190">
        <v>150</v>
      </c>
      <c r="H11" s="190">
        <v>580</v>
      </c>
      <c r="I11" s="190">
        <v>470</v>
      </c>
      <c r="J11" s="363">
        <v>470</v>
      </c>
      <c r="K11" s="363">
        <v>600</v>
      </c>
      <c r="L11" s="18"/>
    </row>
    <row r="12" spans="1:11" ht="12.75">
      <c r="A12" s="263"/>
      <c r="B12" s="378"/>
      <c r="C12" s="201"/>
      <c r="D12" s="245"/>
      <c r="E12" s="198"/>
      <c r="F12" s="198"/>
      <c r="G12" s="198"/>
      <c r="H12" s="190"/>
      <c r="I12" s="190"/>
      <c r="J12" s="198"/>
      <c r="K12" s="198"/>
    </row>
    <row r="13" spans="1:12" ht="12.75">
      <c r="A13" s="14" t="s">
        <v>214</v>
      </c>
      <c r="B13" s="190">
        <v>19600</v>
      </c>
      <c r="C13" s="379">
        <v>19800</v>
      </c>
      <c r="D13" s="246">
        <v>24900</v>
      </c>
      <c r="E13" s="190">
        <v>28400</v>
      </c>
      <c r="F13" s="190">
        <v>27000</v>
      </c>
      <c r="G13" s="190">
        <v>32000</v>
      </c>
      <c r="H13" s="190">
        <v>112400</v>
      </c>
      <c r="I13" s="190">
        <v>28900</v>
      </c>
      <c r="J13" s="380">
        <v>25400</v>
      </c>
      <c r="K13" s="380">
        <v>24300</v>
      </c>
      <c r="L13" s="229"/>
    </row>
    <row r="14" spans="1:11" ht="14.25">
      <c r="A14" s="21" t="s">
        <v>242</v>
      </c>
      <c r="B14" s="190">
        <v>12500</v>
      </c>
      <c r="C14" s="379">
        <v>12700</v>
      </c>
      <c r="D14" s="246">
        <v>14100</v>
      </c>
      <c r="E14" s="190">
        <v>16000</v>
      </c>
      <c r="F14" s="190">
        <v>17000</v>
      </c>
      <c r="G14" s="190">
        <v>18000</v>
      </c>
      <c r="H14" s="191" t="s">
        <v>277</v>
      </c>
      <c r="I14" s="190">
        <v>15700</v>
      </c>
      <c r="J14" s="380">
        <v>14500</v>
      </c>
      <c r="K14" s="380">
        <v>13700</v>
      </c>
    </row>
    <row r="15" spans="1:11" ht="12.75">
      <c r="A15" s="21" t="s">
        <v>10</v>
      </c>
      <c r="B15" s="190">
        <v>7100</v>
      </c>
      <c r="C15" s="379">
        <v>7100</v>
      </c>
      <c r="D15" s="246">
        <v>10800</v>
      </c>
      <c r="E15" s="190">
        <v>12400</v>
      </c>
      <c r="F15" s="190">
        <v>10000</v>
      </c>
      <c r="G15" s="190">
        <v>14100</v>
      </c>
      <c r="H15" s="190">
        <v>47300</v>
      </c>
      <c r="I15" s="190">
        <v>13300</v>
      </c>
      <c r="J15" s="380">
        <v>10900</v>
      </c>
      <c r="K15" s="380">
        <v>10500</v>
      </c>
    </row>
    <row r="16" spans="1:11" ht="12.75">
      <c r="A16" s="14"/>
      <c r="B16" s="190"/>
      <c r="C16" s="190"/>
      <c r="D16" s="245"/>
      <c r="E16" s="198"/>
      <c r="F16" s="198"/>
      <c r="G16" s="198"/>
      <c r="H16" s="190"/>
      <c r="I16" s="190"/>
      <c r="J16" s="190"/>
      <c r="K16" s="190"/>
    </row>
    <row r="17" spans="1:11" ht="12.75">
      <c r="A17" s="14" t="s">
        <v>30</v>
      </c>
      <c r="B17" s="190">
        <v>63400</v>
      </c>
      <c r="C17" s="190">
        <v>52900</v>
      </c>
      <c r="D17" s="246">
        <v>62100</v>
      </c>
      <c r="E17" s="190">
        <v>65600</v>
      </c>
      <c r="F17" s="190">
        <v>70500</v>
      </c>
      <c r="G17" s="190">
        <v>81000</v>
      </c>
      <c r="H17" s="190">
        <v>279300</v>
      </c>
      <c r="I17" s="190">
        <v>81200</v>
      </c>
      <c r="J17" s="191">
        <v>92500</v>
      </c>
      <c r="K17" s="191">
        <v>95200</v>
      </c>
    </row>
    <row r="18" spans="1:11" ht="12.75">
      <c r="A18" s="17"/>
      <c r="B18" s="190"/>
      <c r="C18" s="190"/>
      <c r="D18" s="245"/>
      <c r="E18" s="198"/>
      <c r="F18" s="198"/>
      <c r="G18" s="198"/>
      <c r="H18" s="190"/>
      <c r="I18" s="190"/>
      <c r="J18" s="191"/>
      <c r="K18" s="191"/>
    </row>
    <row r="19" spans="1:11" ht="12.75">
      <c r="A19" s="22" t="s">
        <v>11</v>
      </c>
      <c r="B19" s="190">
        <v>380</v>
      </c>
      <c r="C19" s="190">
        <v>370</v>
      </c>
      <c r="D19" s="246">
        <v>470</v>
      </c>
      <c r="E19" s="190">
        <v>620</v>
      </c>
      <c r="F19" s="190">
        <v>450</v>
      </c>
      <c r="G19" s="190">
        <v>530</v>
      </c>
      <c r="H19" s="190">
        <v>2100</v>
      </c>
      <c r="I19" s="190">
        <v>460</v>
      </c>
      <c r="J19" s="191">
        <v>350</v>
      </c>
      <c r="K19" s="191">
        <v>410</v>
      </c>
    </row>
    <row r="20" spans="1:11" ht="12.75">
      <c r="A20" s="19"/>
      <c r="B20" s="190"/>
      <c r="C20" s="190"/>
      <c r="D20" s="245"/>
      <c r="E20" s="198"/>
      <c r="F20" s="198"/>
      <c r="G20" s="198"/>
      <c r="H20" s="190"/>
      <c r="I20" s="190"/>
      <c r="J20" s="191"/>
      <c r="K20" s="191"/>
    </row>
    <row r="21" spans="1:11" ht="12.75">
      <c r="A21" s="22" t="s">
        <v>12</v>
      </c>
      <c r="B21" s="190">
        <v>640</v>
      </c>
      <c r="C21" s="190">
        <v>660</v>
      </c>
      <c r="D21" s="246">
        <v>470</v>
      </c>
      <c r="E21" s="190">
        <v>620</v>
      </c>
      <c r="F21" s="190">
        <v>610</v>
      </c>
      <c r="G21" s="190">
        <v>1100</v>
      </c>
      <c r="H21" s="190">
        <v>2800</v>
      </c>
      <c r="I21" s="190">
        <v>1400</v>
      </c>
      <c r="J21" s="191">
        <v>1200</v>
      </c>
      <c r="K21" s="191">
        <v>870</v>
      </c>
    </row>
    <row r="22" spans="1:11" ht="12.75">
      <c r="A22" s="19"/>
      <c r="B22" s="190"/>
      <c r="C22" s="190"/>
      <c r="D22" s="245"/>
      <c r="E22" s="198"/>
      <c r="F22" s="198"/>
      <c r="G22" s="198"/>
      <c r="H22" s="190"/>
      <c r="I22" s="190"/>
      <c r="J22" s="191"/>
      <c r="K22" s="191"/>
    </row>
    <row r="23" spans="1:11" ht="12.75">
      <c r="A23" s="14" t="s">
        <v>13</v>
      </c>
      <c r="B23" s="191">
        <v>63</v>
      </c>
      <c r="C23" s="190">
        <v>65</v>
      </c>
      <c r="D23" s="246">
        <v>51</v>
      </c>
      <c r="E23" s="190">
        <v>50</v>
      </c>
      <c r="F23" s="190">
        <v>61</v>
      </c>
      <c r="G23" s="190">
        <v>65</v>
      </c>
      <c r="H23" s="190">
        <v>230</v>
      </c>
      <c r="I23" s="190">
        <v>37</v>
      </c>
      <c r="J23" s="191">
        <v>46</v>
      </c>
      <c r="K23" s="191">
        <v>32</v>
      </c>
    </row>
    <row r="24" spans="1:11" ht="12.75">
      <c r="A24" s="5"/>
      <c r="B24" s="190"/>
      <c r="C24" s="190"/>
      <c r="D24" s="246"/>
      <c r="E24" s="190"/>
      <c r="F24" s="190"/>
      <c r="G24" s="190"/>
      <c r="H24" s="190"/>
      <c r="I24" s="190"/>
      <c r="J24" s="191"/>
      <c r="K24" s="191"/>
    </row>
    <row r="25" spans="1:11" ht="12.75">
      <c r="A25" s="14" t="s">
        <v>113</v>
      </c>
      <c r="B25" s="191" t="s">
        <v>148</v>
      </c>
      <c r="C25" s="191">
        <v>0</v>
      </c>
      <c r="D25" s="364" t="s">
        <v>147</v>
      </c>
      <c r="E25" s="191">
        <v>0</v>
      </c>
      <c r="F25" s="191" t="s">
        <v>147</v>
      </c>
      <c r="G25" s="191" t="s">
        <v>147</v>
      </c>
      <c r="H25" s="191">
        <v>7</v>
      </c>
      <c r="I25" s="191" t="s">
        <v>147</v>
      </c>
      <c r="J25" s="191" t="s">
        <v>147</v>
      </c>
      <c r="K25" s="191" t="s">
        <v>147</v>
      </c>
    </row>
    <row r="26" spans="1:11" ht="12.75">
      <c r="A26" s="19"/>
      <c r="B26" s="191"/>
      <c r="C26" s="191"/>
      <c r="D26" s="394"/>
      <c r="E26" s="390"/>
      <c r="F26" s="390"/>
      <c r="G26" s="390"/>
      <c r="H26" s="191"/>
      <c r="I26" s="191"/>
      <c r="J26" s="191"/>
      <c r="K26" s="191"/>
    </row>
    <row r="27" spans="1:11" ht="12.75">
      <c r="A27" s="14" t="s">
        <v>14</v>
      </c>
      <c r="B27" s="191">
        <v>0</v>
      </c>
      <c r="C27" s="191">
        <v>0</v>
      </c>
      <c r="D27" s="191">
        <v>0</v>
      </c>
      <c r="E27" s="191" t="s">
        <v>147</v>
      </c>
      <c r="F27" s="191">
        <v>0</v>
      </c>
      <c r="G27" s="191" t="s">
        <v>147</v>
      </c>
      <c r="H27" s="191" t="s">
        <v>147</v>
      </c>
      <c r="I27" s="191" t="s">
        <v>147</v>
      </c>
      <c r="J27" s="191">
        <v>0</v>
      </c>
      <c r="K27" s="191" t="s">
        <v>147</v>
      </c>
    </row>
    <row r="28" spans="1:11" ht="12.75">
      <c r="A28" s="19"/>
      <c r="B28" s="191"/>
      <c r="C28" s="191"/>
      <c r="D28" s="394"/>
      <c r="E28" s="390"/>
      <c r="F28" s="390"/>
      <c r="G28" s="390"/>
      <c r="H28" s="191"/>
      <c r="I28" s="191"/>
      <c r="J28" s="191"/>
      <c r="K28" s="191"/>
    </row>
    <row r="29" spans="1:11" ht="12.75">
      <c r="A29" s="22" t="s">
        <v>15</v>
      </c>
      <c r="B29" s="191" t="s">
        <v>148</v>
      </c>
      <c r="C29" s="191" t="s">
        <v>147</v>
      </c>
      <c r="D29" s="364" t="s">
        <v>147</v>
      </c>
      <c r="E29" s="191" t="s">
        <v>147</v>
      </c>
      <c r="F29" s="191" t="s">
        <v>147</v>
      </c>
      <c r="G29" s="191" t="s">
        <v>147</v>
      </c>
      <c r="H29" s="191">
        <v>12</v>
      </c>
      <c r="I29" s="191" t="s">
        <v>147</v>
      </c>
      <c r="J29" s="191">
        <v>0</v>
      </c>
      <c r="K29" s="191" t="s">
        <v>147</v>
      </c>
    </row>
    <row r="30" spans="1:11" ht="12.75">
      <c r="A30" s="19"/>
      <c r="B30" s="191"/>
      <c r="C30" s="191"/>
      <c r="D30" s="364"/>
      <c r="E30" s="191"/>
      <c r="F30" s="191"/>
      <c r="G30" s="191"/>
      <c r="H30" s="191"/>
      <c r="I30" s="191"/>
      <c r="J30" s="191"/>
      <c r="K30" s="191"/>
    </row>
    <row r="31" spans="1:11" ht="12.75">
      <c r="A31" s="22" t="s">
        <v>16</v>
      </c>
      <c r="B31" s="191">
        <v>540</v>
      </c>
      <c r="C31" s="191">
        <v>840</v>
      </c>
      <c r="D31" s="364">
        <v>640</v>
      </c>
      <c r="E31" s="191">
        <v>920</v>
      </c>
      <c r="F31" s="191">
        <v>800</v>
      </c>
      <c r="G31" s="191">
        <v>910</v>
      </c>
      <c r="H31" s="191">
        <v>3300</v>
      </c>
      <c r="I31" s="191">
        <v>840</v>
      </c>
      <c r="J31" s="191">
        <v>960</v>
      </c>
      <c r="K31" s="191">
        <v>810</v>
      </c>
    </row>
    <row r="32" spans="1:11" ht="12.75">
      <c r="A32" s="22"/>
      <c r="B32" s="191"/>
      <c r="C32" s="191"/>
      <c r="D32" s="364"/>
      <c r="E32" s="191"/>
      <c r="F32" s="191"/>
      <c r="G32" s="191"/>
      <c r="H32" s="365"/>
      <c r="I32" s="365"/>
      <c r="J32" s="191"/>
      <c r="K32" s="191"/>
    </row>
    <row r="33" spans="1:11" ht="12.75">
      <c r="A33" s="41" t="s">
        <v>230</v>
      </c>
      <c r="B33" s="191" t="s">
        <v>148</v>
      </c>
      <c r="C33" s="191" t="s">
        <v>148</v>
      </c>
      <c r="D33" s="364" t="s">
        <v>148</v>
      </c>
      <c r="E33" s="191" t="s">
        <v>148</v>
      </c>
      <c r="F33" s="191" t="s">
        <v>148</v>
      </c>
      <c r="G33" s="191" t="s">
        <v>148</v>
      </c>
      <c r="H33" s="365" t="s">
        <v>148</v>
      </c>
      <c r="I33" s="365">
        <v>0</v>
      </c>
      <c r="J33" s="191">
        <v>0</v>
      </c>
      <c r="K33" s="191">
        <v>0</v>
      </c>
    </row>
    <row r="34" spans="1:11" ht="12.75">
      <c r="A34" s="5"/>
      <c r="B34" s="191"/>
      <c r="C34" s="191"/>
      <c r="D34" s="364"/>
      <c r="E34" s="191"/>
      <c r="F34" s="191"/>
      <c r="G34" s="191"/>
      <c r="H34" s="365"/>
      <c r="I34" s="365"/>
      <c r="J34" s="191"/>
      <c r="K34" s="191"/>
    </row>
    <row r="35" spans="1:11" ht="12.75">
      <c r="A35" s="14" t="s">
        <v>133</v>
      </c>
      <c r="B35" s="191" t="s">
        <v>148</v>
      </c>
      <c r="C35" s="191">
        <v>0</v>
      </c>
      <c r="D35" s="364" t="s">
        <v>147</v>
      </c>
      <c r="E35" s="191">
        <v>0</v>
      </c>
      <c r="F35" s="191">
        <v>0</v>
      </c>
      <c r="G35" s="191">
        <v>5</v>
      </c>
      <c r="H35" s="191">
        <v>6</v>
      </c>
      <c r="I35" s="191" t="s">
        <v>147</v>
      </c>
      <c r="J35" s="191" t="s">
        <v>147</v>
      </c>
      <c r="K35" s="191">
        <v>0</v>
      </c>
    </row>
    <row r="36" spans="1:11" ht="12.75">
      <c r="A36" s="5"/>
      <c r="B36" s="191"/>
      <c r="C36" s="191"/>
      <c r="D36" s="364"/>
      <c r="E36" s="191"/>
      <c r="F36" s="191"/>
      <c r="G36" s="191"/>
      <c r="H36" s="191"/>
      <c r="I36" s="191"/>
      <c r="J36" s="191"/>
      <c r="K36" s="191"/>
    </row>
    <row r="37" spans="1:11" ht="12.75">
      <c r="A37" s="14" t="s">
        <v>117</v>
      </c>
      <c r="B37" s="191">
        <v>7</v>
      </c>
      <c r="C37" s="191" t="s">
        <v>147</v>
      </c>
      <c r="D37" s="364">
        <v>6</v>
      </c>
      <c r="E37" s="191" t="s">
        <v>147</v>
      </c>
      <c r="F37" s="191">
        <v>9</v>
      </c>
      <c r="G37" s="191">
        <v>8</v>
      </c>
      <c r="H37" s="191">
        <v>27</v>
      </c>
      <c r="I37" s="191">
        <v>13</v>
      </c>
      <c r="J37" s="191">
        <v>6</v>
      </c>
      <c r="K37" s="191" t="s">
        <v>147</v>
      </c>
    </row>
    <row r="38" spans="1:11" ht="12.75">
      <c r="A38" s="14"/>
      <c r="B38" s="191"/>
      <c r="C38" s="191"/>
      <c r="D38" s="364"/>
      <c r="E38" s="191"/>
      <c r="F38" s="191"/>
      <c r="G38" s="191"/>
      <c r="H38" s="191"/>
      <c r="I38" s="191"/>
      <c r="J38" s="191"/>
      <c r="K38" s="191"/>
    </row>
    <row r="39" spans="1:11" ht="12.75">
      <c r="A39" s="14" t="s">
        <v>231</v>
      </c>
      <c r="B39" s="191" t="s">
        <v>147</v>
      </c>
      <c r="C39" s="191" t="s">
        <v>147</v>
      </c>
      <c r="D39" s="364" t="s">
        <v>147</v>
      </c>
      <c r="E39" s="191" t="s">
        <v>147</v>
      </c>
      <c r="F39" s="191" t="s">
        <v>147</v>
      </c>
      <c r="G39" s="191" t="s">
        <v>147</v>
      </c>
      <c r="H39" s="191">
        <v>8</v>
      </c>
      <c r="I39" s="191" t="s">
        <v>147</v>
      </c>
      <c r="J39" s="191" t="s">
        <v>147</v>
      </c>
      <c r="K39" s="191" t="s">
        <v>147</v>
      </c>
    </row>
    <row r="40" spans="1:11" ht="12.75">
      <c r="A40" s="14"/>
      <c r="B40" s="191"/>
      <c r="C40" s="191"/>
      <c r="D40" s="364"/>
      <c r="E40" s="191"/>
      <c r="F40" s="191"/>
      <c r="G40" s="191"/>
      <c r="H40" s="191"/>
      <c r="I40" s="191"/>
      <c r="J40" s="191"/>
      <c r="K40" s="191"/>
    </row>
    <row r="41" spans="1:11" ht="12.75">
      <c r="A41" s="14" t="s">
        <v>17</v>
      </c>
      <c r="B41" s="191">
        <v>0</v>
      </c>
      <c r="C41" s="191">
        <v>0</v>
      </c>
      <c r="D41" s="191">
        <v>0</v>
      </c>
      <c r="E41" s="191">
        <v>0</v>
      </c>
      <c r="F41" s="191" t="s">
        <v>147</v>
      </c>
      <c r="G41" s="191">
        <v>0</v>
      </c>
      <c r="H41" s="191" t="s">
        <v>147</v>
      </c>
      <c r="I41" s="191">
        <v>0</v>
      </c>
      <c r="J41" s="191">
        <v>0</v>
      </c>
      <c r="K41" s="191" t="s">
        <v>147</v>
      </c>
    </row>
    <row r="42" spans="1:11" ht="12.75">
      <c r="A42" s="14"/>
      <c r="B42" s="191"/>
      <c r="C42" s="191"/>
      <c r="D42" s="364"/>
      <c r="E42" s="191"/>
      <c r="F42" s="191"/>
      <c r="G42" s="191"/>
      <c r="H42" s="191"/>
      <c r="I42" s="191"/>
      <c r="J42" s="191"/>
      <c r="K42" s="191"/>
    </row>
    <row r="43" spans="1:11" ht="14.25">
      <c r="A43" s="14" t="s">
        <v>256</v>
      </c>
      <c r="B43" s="191">
        <v>81</v>
      </c>
      <c r="C43" s="191">
        <v>79</v>
      </c>
      <c r="D43" s="364">
        <v>71</v>
      </c>
      <c r="E43" s="191" t="s">
        <v>264</v>
      </c>
      <c r="F43" s="191" t="s">
        <v>265</v>
      </c>
      <c r="G43" s="191">
        <v>51</v>
      </c>
      <c r="H43" s="191" t="s">
        <v>266</v>
      </c>
      <c r="I43" s="191">
        <v>61</v>
      </c>
      <c r="J43" s="191" t="s">
        <v>287</v>
      </c>
      <c r="K43" s="191">
        <v>85</v>
      </c>
    </row>
    <row r="44" spans="1:11" ht="12.75">
      <c r="A44" s="14"/>
      <c r="B44" s="191"/>
      <c r="C44" s="191"/>
      <c r="D44" s="364"/>
      <c r="E44" s="191"/>
      <c r="F44" s="191"/>
      <c r="G44" s="191"/>
      <c r="H44" s="191"/>
      <c r="I44" s="191"/>
      <c r="J44" s="191"/>
      <c r="K44" s="191"/>
    </row>
    <row r="45" spans="1:11" ht="12.75">
      <c r="A45" s="14" t="s">
        <v>19</v>
      </c>
      <c r="B45" s="191">
        <v>35</v>
      </c>
      <c r="C45" s="191">
        <v>30</v>
      </c>
      <c r="D45" s="364">
        <v>31</v>
      </c>
      <c r="E45" s="191">
        <v>20</v>
      </c>
      <c r="F45" s="191">
        <v>38</v>
      </c>
      <c r="G45" s="191">
        <v>38</v>
      </c>
      <c r="H45" s="191">
        <v>130</v>
      </c>
      <c r="I45" s="191">
        <v>41</v>
      </c>
      <c r="J45" s="191">
        <v>61</v>
      </c>
      <c r="K45" s="191">
        <v>41</v>
      </c>
    </row>
    <row r="46" spans="1:11" ht="12.75">
      <c r="A46" s="14"/>
      <c r="B46" s="191"/>
      <c r="C46" s="191"/>
      <c r="D46" s="364"/>
      <c r="E46" s="191"/>
      <c r="F46" s="191"/>
      <c r="G46" s="191"/>
      <c r="H46" s="191"/>
      <c r="I46" s="191"/>
      <c r="J46" s="191"/>
      <c r="K46" s="191"/>
    </row>
    <row r="47" spans="1:11" ht="12.75">
      <c r="A47" s="14" t="s">
        <v>20</v>
      </c>
      <c r="B47" s="191">
        <v>240</v>
      </c>
      <c r="C47" s="191">
        <v>320</v>
      </c>
      <c r="D47" s="364">
        <v>170</v>
      </c>
      <c r="E47" s="191">
        <v>380</v>
      </c>
      <c r="F47" s="191">
        <v>230</v>
      </c>
      <c r="G47" s="191">
        <v>250</v>
      </c>
      <c r="H47" s="191">
        <v>1000</v>
      </c>
      <c r="I47" s="191">
        <v>310</v>
      </c>
      <c r="J47" s="191">
        <v>400</v>
      </c>
      <c r="K47" s="191">
        <v>430</v>
      </c>
    </row>
    <row r="48" spans="1:11" ht="12.75">
      <c r="A48" s="14"/>
      <c r="B48" s="191"/>
      <c r="C48" s="191"/>
      <c r="D48" s="364"/>
      <c r="E48" s="191"/>
      <c r="F48" s="191"/>
      <c r="G48" s="191"/>
      <c r="H48" s="191"/>
      <c r="I48" s="191"/>
      <c r="J48" s="191"/>
      <c r="K48" s="191"/>
    </row>
    <row r="49" spans="1:11" ht="22.5">
      <c r="A49" s="23" t="s">
        <v>21</v>
      </c>
      <c r="B49" s="191" t="s">
        <v>148</v>
      </c>
      <c r="C49" s="191" t="s">
        <v>148</v>
      </c>
      <c r="D49" s="364">
        <v>13</v>
      </c>
      <c r="E49" s="191">
        <v>19</v>
      </c>
      <c r="F49" s="191">
        <v>19</v>
      </c>
      <c r="G49" s="191">
        <v>19</v>
      </c>
      <c r="H49" s="191">
        <v>70</v>
      </c>
      <c r="I49" s="191">
        <v>14</v>
      </c>
      <c r="J49" s="191">
        <v>14</v>
      </c>
      <c r="K49" s="191">
        <v>17</v>
      </c>
    </row>
    <row r="50" spans="1:11" ht="12.75">
      <c r="A50" s="14"/>
      <c r="B50" s="191"/>
      <c r="C50" s="191"/>
      <c r="D50" s="364"/>
      <c r="E50" s="191"/>
      <c r="F50" s="191"/>
      <c r="G50" s="191"/>
      <c r="H50" s="191"/>
      <c r="I50" s="191"/>
      <c r="J50" s="191"/>
      <c r="K50" s="191"/>
    </row>
    <row r="51" spans="1:11" ht="12.75">
      <c r="A51" s="14" t="s">
        <v>22</v>
      </c>
      <c r="B51" s="191">
        <v>3300</v>
      </c>
      <c r="C51" s="191">
        <v>5300</v>
      </c>
      <c r="D51" s="364">
        <v>5700</v>
      </c>
      <c r="E51" s="191">
        <v>6300</v>
      </c>
      <c r="F51" s="191">
        <v>6400</v>
      </c>
      <c r="G51" s="191">
        <v>6600</v>
      </c>
      <c r="H51" s="191">
        <v>25000</v>
      </c>
      <c r="I51" s="191">
        <v>6200</v>
      </c>
      <c r="J51" s="191">
        <v>6900</v>
      </c>
      <c r="K51" s="191">
        <v>6500</v>
      </c>
    </row>
    <row r="52" spans="1:11" ht="12.75">
      <c r="A52" s="14"/>
      <c r="B52" s="191"/>
      <c r="C52" s="191"/>
      <c r="D52" s="364"/>
      <c r="E52" s="191"/>
      <c r="F52" s="191"/>
      <c r="G52" s="191"/>
      <c r="H52" s="191"/>
      <c r="I52" s="191"/>
      <c r="J52" s="191"/>
      <c r="K52" s="191"/>
    </row>
    <row r="53" spans="1:11" ht="12.75">
      <c r="A53" s="14" t="s">
        <v>228</v>
      </c>
      <c r="B53" s="191">
        <v>0</v>
      </c>
      <c r="C53" s="191" t="s">
        <v>147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91" t="s">
        <v>147</v>
      </c>
      <c r="J53" s="191">
        <v>0</v>
      </c>
      <c r="K53" s="191">
        <v>0</v>
      </c>
    </row>
    <row r="54" spans="1:11" ht="12.75">
      <c r="A54" s="14"/>
      <c r="B54" s="191"/>
      <c r="C54" s="191"/>
      <c r="D54" s="364"/>
      <c r="E54" s="191"/>
      <c r="F54" s="191"/>
      <c r="G54" s="191"/>
      <c r="H54" s="191"/>
      <c r="I54" s="191"/>
      <c r="J54" s="191"/>
      <c r="K54" s="191"/>
    </row>
    <row r="55" spans="1:11" ht="12.75">
      <c r="A55" s="14" t="s">
        <v>232</v>
      </c>
      <c r="B55" s="191" t="s">
        <v>148</v>
      </c>
      <c r="C55" s="191" t="s">
        <v>148</v>
      </c>
      <c r="D55" s="364">
        <v>16</v>
      </c>
      <c r="E55" s="191">
        <v>23</v>
      </c>
      <c r="F55" s="191">
        <v>18</v>
      </c>
      <c r="G55" s="191">
        <v>21</v>
      </c>
      <c r="H55" s="191">
        <v>78</v>
      </c>
      <c r="I55" s="191">
        <v>28</v>
      </c>
      <c r="J55" s="191">
        <v>24</v>
      </c>
      <c r="K55" s="191">
        <v>28</v>
      </c>
    </row>
    <row r="56" spans="1:11" ht="12.75">
      <c r="A56" s="14"/>
      <c r="B56" s="191"/>
      <c r="C56" s="191"/>
      <c r="D56" s="364"/>
      <c r="E56" s="191"/>
      <c r="F56" s="191"/>
      <c r="G56" s="191"/>
      <c r="H56" s="191"/>
      <c r="I56" s="191"/>
      <c r="J56" s="191"/>
      <c r="K56" s="191"/>
    </row>
    <row r="57" spans="1:11" ht="12.75">
      <c r="A57" s="14" t="s">
        <v>233</v>
      </c>
      <c r="B57" s="191" t="s">
        <v>148</v>
      </c>
      <c r="C57" s="191" t="s">
        <v>148</v>
      </c>
      <c r="D57" s="364">
        <v>0</v>
      </c>
      <c r="E57" s="191">
        <v>7</v>
      </c>
      <c r="F57" s="191" t="s">
        <v>147</v>
      </c>
      <c r="G57" s="191" t="s">
        <v>147</v>
      </c>
      <c r="H57" s="191">
        <v>13</v>
      </c>
      <c r="I57" s="191" t="s">
        <v>147</v>
      </c>
      <c r="J57" s="191" t="s">
        <v>147</v>
      </c>
      <c r="K57" s="191" t="s">
        <v>147</v>
      </c>
    </row>
    <row r="58" spans="1:11" ht="12.75">
      <c r="A58" s="14"/>
      <c r="B58" s="191"/>
      <c r="C58" s="191"/>
      <c r="D58" s="364"/>
      <c r="E58" s="191"/>
      <c r="F58" s="191"/>
      <c r="G58" s="191"/>
      <c r="H58" s="191"/>
      <c r="I58" s="191"/>
      <c r="J58" s="191"/>
      <c r="K58" s="191"/>
    </row>
    <row r="59" spans="1:11" ht="22.5">
      <c r="A59" s="14" t="s">
        <v>234</v>
      </c>
      <c r="B59" s="191">
        <v>41</v>
      </c>
      <c r="C59" s="191">
        <v>53</v>
      </c>
      <c r="D59" s="381" t="s">
        <v>148</v>
      </c>
      <c r="E59" s="366" t="s">
        <v>148</v>
      </c>
      <c r="F59" s="366" t="s">
        <v>148</v>
      </c>
      <c r="G59" s="366" t="s">
        <v>148</v>
      </c>
      <c r="H59" s="191" t="s">
        <v>148</v>
      </c>
      <c r="I59" s="191" t="s">
        <v>148</v>
      </c>
      <c r="J59" s="191" t="s">
        <v>148</v>
      </c>
      <c r="K59" s="191" t="s">
        <v>148</v>
      </c>
    </row>
    <row r="60" spans="1:11" ht="12.75">
      <c r="A60" s="14"/>
      <c r="B60" s="191"/>
      <c r="C60" s="191"/>
      <c r="D60" s="364"/>
      <c r="E60" s="191"/>
      <c r="F60" s="191"/>
      <c r="G60" s="191"/>
      <c r="H60" s="191"/>
      <c r="I60" s="191"/>
      <c r="J60" s="191"/>
      <c r="K60" s="191"/>
    </row>
    <row r="61" spans="1:11" ht="22.5">
      <c r="A61" s="14" t="s">
        <v>23</v>
      </c>
      <c r="B61" s="191">
        <v>810</v>
      </c>
      <c r="C61" s="191">
        <v>870</v>
      </c>
      <c r="D61" s="364">
        <v>710</v>
      </c>
      <c r="E61" s="191">
        <v>710</v>
      </c>
      <c r="F61" s="191">
        <v>720</v>
      </c>
      <c r="G61" s="191">
        <v>730</v>
      </c>
      <c r="H61" s="191">
        <v>2900</v>
      </c>
      <c r="I61" s="191">
        <v>700</v>
      </c>
      <c r="J61" s="191">
        <v>760</v>
      </c>
      <c r="K61" s="191">
        <v>690</v>
      </c>
    </row>
    <row r="62" spans="1:11" ht="12.75">
      <c r="A62" s="14"/>
      <c r="B62" s="191"/>
      <c r="C62" s="191"/>
      <c r="D62" s="364"/>
      <c r="E62" s="191"/>
      <c r="F62" s="191"/>
      <c r="G62" s="191"/>
      <c r="H62" s="191"/>
      <c r="I62" s="191"/>
      <c r="J62" s="191"/>
      <c r="K62" s="191"/>
    </row>
    <row r="63" spans="1:11" ht="12.75">
      <c r="A63" s="14" t="s">
        <v>239</v>
      </c>
      <c r="B63" s="191" t="s">
        <v>148</v>
      </c>
      <c r="C63" s="191" t="s">
        <v>148</v>
      </c>
      <c r="D63" s="364">
        <v>810</v>
      </c>
      <c r="E63" s="191">
        <v>1100</v>
      </c>
      <c r="F63" s="191">
        <v>1000</v>
      </c>
      <c r="G63" s="191">
        <v>2600</v>
      </c>
      <c r="H63" s="366">
        <v>5600</v>
      </c>
      <c r="I63" s="366">
        <v>1500</v>
      </c>
      <c r="J63" s="191">
        <v>1600</v>
      </c>
      <c r="K63" s="191">
        <v>1500</v>
      </c>
    </row>
    <row r="64" spans="1:11" ht="12.75">
      <c r="A64" s="14"/>
      <c r="B64" s="191"/>
      <c r="C64" s="191"/>
      <c r="D64" s="364"/>
      <c r="E64" s="191"/>
      <c r="F64" s="191"/>
      <c r="G64" s="365"/>
      <c r="H64" s="191"/>
      <c r="I64" s="191"/>
      <c r="J64" s="191"/>
      <c r="K64" s="191"/>
    </row>
    <row r="65" spans="1:11" ht="12.75">
      <c r="A65" s="14" t="s">
        <v>24</v>
      </c>
      <c r="B65" s="191">
        <v>150</v>
      </c>
      <c r="C65" s="191">
        <v>260</v>
      </c>
      <c r="D65" s="364">
        <v>200</v>
      </c>
      <c r="E65" s="191">
        <v>160</v>
      </c>
      <c r="F65" s="191">
        <v>180</v>
      </c>
      <c r="G65" s="191">
        <v>130</v>
      </c>
      <c r="H65" s="191">
        <v>670</v>
      </c>
      <c r="I65" s="191">
        <v>150</v>
      </c>
      <c r="J65" s="191">
        <v>130</v>
      </c>
      <c r="K65" s="191">
        <v>140</v>
      </c>
    </row>
    <row r="66" spans="1:11" ht="12.75">
      <c r="A66" s="14"/>
      <c r="B66" s="191"/>
      <c r="C66" s="191"/>
      <c r="D66" s="364"/>
      <c r="E66" s="191"/>
      <c r="F66" s="191"/>
      <c r="G66" s="191"/>
      <c r="H66" s="191"/>
      <c r="I66" s="191"/>
      <c r="J66" s="191"/>
      <c r="K66" s="191"/>
    </row>
    <row r="67" spans="1:11" ht="22.5">
      <c r="A67" s="14" t="s">
        <v>248</v>
      </c>
      <c r="B67" s="191">
        <v>1400</v>
      </c>
      <c r="C67" s="191">
        <v>1200</v>
      </c>
      <c r="D67" s="364">
        <v>920</v>
      </c>
      <c r="E67" s="191">
        <v>960</v>
      </c>
      <c r="F67" s="191">
        <v>770</v>
      </c>
      <c r="G67" s="191">
        <v>930</v>
      </c>
      <c r="H67" s="191">
        <v>3600</v>
      </c>
      <c r="I67" s="191" t="s">
        <v>309</v>
      </c>
      <c r="J67" s="191">
        <v>1200</v>
      </c>
      <c r="K67" s="191">
        <v>850</v>
      </c>
    </row>
    <row r="68" spans="1:11" ht="12.75">
      <c r="A68" s="14"/>
      <c r="B68" s="191"/>
      <c r="C68" s="191"/>
      <c r="D68" s="364"/>
      <c r="E68" s="191"/>
      <c r="F68" s="191"/>
      <c r="G68" s="191"/>
      <c r="H68" s="191"/>
      <c r="I68" s="191"/>
      <c r="J68" s="191"/>
      <c r="K68" s="191"/>
    </row>
    <row r="69" spans="1:11" ht="12.75">
      <c r="A69" s="14" t="s">
        <v>241</v>
      </c>
      <c r="B69" s="191">
        <v>570</v>
      </c>
      <c r="C69" s="191">
        <v>890</v>
      </c>
      <c r="D69" s="381" t="s">
        <v>148</v>
      </c>
      <c r="E69" s="366" t="s">
        <v>148</v>
      </c>
      <c r="F69" s="366" t="s">
        <v>148</v>
      </c>
      <c r="G69" s="366" t="s">
        <v>148</v>
      </c>
      <c r="H69" s="191" t="s">
        <v>148</v>
      </c>
      <c r="I69" s="191" t="s">
        <v>148</v>
      </c>
      <c r="J69" s="191" t="s">
        <v>148</v>
      </c>
      <c r="K69" s="191" t="s">
        <v>148</v>
      </c>
    </row>
    <row r="70" spans="1:11" ht="12.75">
      <c r="A70" s="14"/>
      <c r="B70" s="191"/>
      <c r="C70" s="191"/>
      <c r="D70" s="364"/>
      <c r="E70" s="191"/>
      <c r="F70" s="191"/>
      <c r="G70" s="191"/>
      <c r="H70" s="191"/>
      <c r="I70" s="191"/>
      <c r="J70" s="191"/>
      <c r="K70" s="191"/>
    </row>
    <row r="71" spans="1:11" ht="22.5">
      <c r="A71" s="14" t="s">
        <v>123</v>
      </c>
      <c r="B71" s="191">
        <v>750</v>
      </c>
      <c r="C71" s="191">
        <v>520</v>
      </c>
      <c r="D71" s="364">
        <v>550</v>
      </c>
      <c r="E71" s="191">
        <v>570</v>
      </c>
      <c r="F71" s="191">
        <v>520</v>
      </c>
      <c r="G71" s="191">
        <v>560</v>
      </c>
      <c r="H71" s="191">
        <v>2200</v>
      </c>
      <c r="I71" s="191">
        <v>580</v>
      </c>
      <c r="J71" s="191">
        <v>580</v>
      </c>
      <c r="K71" s="191">
        <v>480</v>
      </c>
    </row>
    <row r="72" spans="1:11" ht="12.75">
      <c r="A72" s="24"/>
      <c r="B72" s="188"/>
      <c r="C72" s="188"/>
      <c r="D72" s="382"/>
      <c r="E72" s="185"/>
      <c r="F72" s="185"/>
      <c r="G72" s="185"/>
      <c r="H72" s="186"/>
      <c r="I72" s="186"/>
      <c r="J72" s="188"/>
      <c r="K72" s="188"/>
    </row>
    <row r="73" spans="1:11" ht="12.75">
      <c r="A73" s="266"/>
      <c r="H73" s="135"/>
      <c r="I73" s="135"/>
      <c r="J73" s="135"/>
      <c r="K73" s="135" t="s">
        <v>186</v>
      </c>
    </row>
    <row r="74" ht="12.75">
      <c r="A74" s="27" t="s">
        <v>100</v>
      </c>
    </row>
    <row r="75" ht="12.75">
      <c r="A75" s="29" t="s">
        <v>25</v>
      </c>
    </row>
    <row r="76" ht="12.75">
      <c r="A76" s="29" t="s">
        <v>26</v>
      </c>
    </row>
    <row r="77" ht="12.75">
      <c r="A77" s="296" t="s">
        <v>200</v>
      </c>
    </row>
    <row r="78" ht="12.75">
      <c r="A78" s="391" t="s">
        <v>258</v>
      </c>
    </row>
    <row r="79" ht="12.75">
      <c r="A79" s="391" t="s">
        <v>300</v>
      </c>
    </row>
    <row r="81" ht="12.75">
      <c r="A81" s="174" t="s">
        <v>251</v>
      </c>
    </row>
    <row r="82" ht="12.75">
      <c r="A82" s="377" t="s">
        <v>326</v>
      </c>
    </row>
    <row r="83" ht="12.75">
      <c r="A83" s="2" t="s">
        <v>188</v>
      </c>
    </row>
    <row r="84" ht="12.75">
      <c r="A84" s="174" t="s">
        <v>216</v>
      </c>
    </row>
    <row r="85" ht="12.75">
      <c r="A85" s="2" t="s">
        <v>196</v>
      </c>
    </row>
    <row r="86" ht="12.75">
      <c r="A86" s="383" t="s">
        <v>254</v>
      </c>
    </row>
    <row r="87" ht="12.75">
      <c r="A87" s="383" t="s">
        <v>257</v>
      </c>
    </row>
    <row r="88" ht="12.75">
      <c r="A88" s="174" t="s">
        <v>323</v>
      </c>
    </row>
    <row r="91" ht="12.75">
      <c r="A91" s="174"/>
    </row>
    <row r="92" ht="12.75">
      <c r="A92" s="174"/>
    </row>
    <row r="97" ht="12.75">
      <c r="A97" s="37"/>
    </row>
    <row r="98" ht="12.75">
      <c r="A98" s="37"/>
    </row>
  </sheetData>
  <sheetProtection/>
  <protectedRanges>
    <protectedRange sqref="B84:C65536 I3 B1:C6 B18:C80 D2:E2 K2 B16:C16 B8:C12 J16:J65536 J4:K6 J9:K10 J12:K12 K16:K73 J1" name="Range1"/>
    <protectedRange sqref="B17:C17" name="Range1_3"/>
    <protectedRange sqref="B7:C7 J7:K7" name="Range1_1"/>
  </protectedRanges>
  <mergeCells count="2">
    <mergeCell ref="D3:H3"/>
    <mergeCell ref="I3:K3"/>
  </mergeCells>
  <printOptions/>
  <pageMargins left="1.05" right="0.75" top="1" bottom="1" header="0.5" footer="0.5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U10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3.57421875" style="43" customWidth="1"/>
    <col min="2" max="2" width="9.140625" style="43" customWidth="1"/>
    <col min="3" max="7" width="9.28125" style="43" customWidth="1"/>
    <col min="8" max="8" width="7.140625" style="43" customWidth="1"/>
    <col min="9" max="9" width="29.00390625" style="43" customWidth="1"/>
    <col min="10" max="17" width="9.28125" style="43" customWidth="1"/>
    <col min="18" max="16384" width="9.140625" style="43" customWidth="1"/>
  </cols>
  <sheetData>
    <row r="1" spans="1:14" ht="15">
      <c r="A1" s="30" t="s">
        <v>182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14.25">
      <c r="A2" s="42"/>
      <c r="B2" s="42"/>
      <c r="C2" s="42"/>
      <c r="D2" s="42"/>
      <c r="F2" s="42"/>
      <c r="G2" s="44" t="s">
        <v>0</v>
      </c>
      <c r="H2" s="42"/>
      <c r="I2" s="53"/>
      <c r="J2" s="47"/>
      <c r="K2" s="47"/>
      <c r="L2" s="47"/>
      <c r="M2" s="47"/>
      <c r="O2" s="44" t="s">
        <v>204</v>
      </c>
    </row>
    <row r="3" spans="1:17" ht="14.25" customHeight="1">
      <c r="A3" s="50"/>
      <c r="B3" s="525" t="s">
        <v>97</v>
      </c>
      <c r="C3" s="506"/>
      <c r="D3" s="506"/>
      <c r="E3" s="506"/>
      <c r="F3" s="506"/>
      <c r="G3" s="499"/>
      <c r="I3" s="329"/>
      <c r="J3" s="518" t="s">
        <v>35</v>
      </c>
      <c r="K3" s="503"/>
      <c r="L3" s="503"/>
      <c r="M3" s="503"/>
      <c r="N3" s="503"/>
      <c r="O3" s="519"/>
      <c r="P3" s="46"/>
      <c r="Q3" s="46"/>
    </row>
    <row r="4" spans="1:17" ht="14.25" customHeight="1">
      <c r="A4" s="50"/>
      <c r="B4" s="492" t="s">
        <v>146</v>
      </c>
      <c r="C4" s="499"/>
      <c r="D4" s="510" t="s">
        <v>32</v>
      </c>
      <c r="E4" s="511"/>
      <c r="F4" s="510" t="s">
        <v>291</v>
      </c>
      <c r="G4" s="511"/>
      <c r="I4" s="329"/>
      <c r="J4" s="508" t="s">
        <v>146</v>
      </c>
      <c r="K4" s="509"/>
      <c r="L4" s="508" t="s">
        <v>32</v>
      </c>
      <c r="M4" s="509"/>
      <c r="N4" s="510" t="s">
        <v>291</v>
      </c>
      <c r="O4" s="511"/>
      <c r="P4" s="46"/>
      <c r="Q4" s="46"/>
    </row>
    <row r="5" spans="1:21" s="167" customFormat="1" ht="14.25">
      <c r="A5" s="165"/>
      <c r="B5" s="512" t="s">
        <v>1</v>
      </c>
      <c r="C5" s="499"/>
      <c r="D5" s="513" t="s">
        <v>1</v>
      </c>
      <c r="E5" s="514"/>
      <c r="F5" s="513" t="s">
        <v>294</v>
      </c>
      <c r="G5" s="514"/>
      <c r="I5" s="330"/>
      <c r="J5" s="512" t="s">
        <v>1</v>
      </c>
      <c r="K5" s="499"/>
      <c r="L5" s="513" t="s">
        <v>1</v>
      </c>
      <c r="M5" s="514"/>
      <c r="N5" s="513" t="s">
        <v>294</v>
      </c>
      <c r="O5" s="514"/>
      <c r="P5" s="166"/>
      <c r="Q5" s="345"/>
      <c r="R5" s="346"/>
      <c r="S5" s="345"/>
      <c r="T5" s="346"/>
      <c r="U5" s="345"/>
    </row>
    <row r="6" spans="1:19" ht="14.25">
      <c r="A6" s="331" t="s">
        <v>36</v>
      </c>
      <c r="B6" s="523">
        <v>9300</v>
      </c>
      <c r="C6" s="524"/>
      <c r="D6" s="523">
        <v>13000</v>
      </c>
      <c r="E6" s="482"/>
      <c r="F6" s="523">
        <v>10300</v>
      </c>
      <c r="G6" s="482"/>
      <c r="I6" s="332" t="s">
        <v>36</v>
      </c>
      <c r="J6" s="317">
        <v>2400</v>
      </c>
      <c r="K6" s="318">
        <v>0.26</v>
      </c>
      <c r="L6" s="84">
        <v>3200</v>
      </c>
      <c r="M6" s="290">
        <v>0.25</v>
      </c>
      <c r="N6" s="171">
        <v>2300</v>
      </c>
      <c r="O6" s="290">
        <v>0.22</v>
      </c>
      <c r="P6" s="46"/>
      <c r="Q6" s="345"/>
      <c r="R6" s="346"/>
      <c r="S6" s="345"/>
    </row>
    <row r="7" spans="1:19" ht="12.75" customHeight="1">
      <c r="A7" s="56" t="s">
        <v>52</v>
      </c>
      <c r="B7" s="515">
        <v>5900</v>
      </c>
      <c r="C7" s="517"/>
      <c r="D7" s="515">
        <v>9000</v>
      </c>
      <c r="E7" s="516"/>
      <c r="F7" s="515">
        <v>8600</v>
      </c>
      <c r="G7" s="516"/>
      <c r="I7" s="333" t="s">
        <v>52</v>
      </c>
      <c r="J7" s="39">
        <v>1800</v>
      </c>
      <c r="K7" s="319">
        <v>0.3</v>
      </c>
      <c r="L7" s="35">
        <v>3200</v>
      </c>
      <c r="M7" s="291">
        <v>0.35</v>
      </c>
      <c r="N7" s="34">
        <v>3100</v>
      </c>
      <c r="O7" s="291">
        <v>0.36</v>
      </c>
      <c r="P7" s="46"/>
      <c r="Q7" s="345"/>
      <c r="R7" s="346"/>
      <c r="S7" s="345"/>
    </row>
    <row r="8" spans="1:19" ht="14.25">
      <c r="A8" s="334" t="s">
        <v>37</v>
      </c>
      <c r="B8" s="515">
        <v>5900</v>
      </c>
      <c r="C8" s="517"/>
      <c r="D8" s="515">
        <v>8100</v>
      </c>
      <c r="E8" s="516"/>
      <c r="F8" s="515">
        <v>6800</v>
      </c>
      <c r="G8" s="516"/>
      <c r="I8" s="48" t="s">
        <v>37</v>
      </c>
      <c r="J8" s="39">
        <v>1400</v>
      </c>
      <c r="K8" s="319">
        <v>0.24</v>
      </c>
      <c r="L8" s="35">
        <v>1800</v>
      </c>
      <c r="M8" s="291">
        <v>0.22</v>
      </c>
      <c r="N8" s="34">
        <v>1400</v>
      </c>
      <c r="O8" s="291">
        <v>0.21</v>
      </c>
      <c r="P8" s="46"/>
      <c r="Q8" s="345"/>
      <c r="R8" s="346"/>
      <c r="S8" s="345"/>
    </row>
    <row r="9" spans="1:19" ht="14.25">
      <c r="A9" s="334" t="s">
        <v>38</v>
      </c>
      <c r="B9" s="515">
        <v>1800</v>
      </c>
      <c r="C9" s="517"/>
      <c r="D9" s="515">
        <v>3100</v>
      </c>
      <c r="E9" s="516"/>
      <c r="F9" s="515">
        <v>2700</v>
      </c>
      <c r="G9" s="516"/>
      <c r="I9" s="48" t="s">
        <v>38</v>
      </c>
      <c r="J9" s="39">
        <v>480</v>
      </c>
      <c r="K9" s="319">
        <v>0.26</v>
      </c>
      <c r="L9" s="35">
        <v>710</v>
      </c>
      <c r="M9" s="291">
        <v>0.23</v>
      </c>
      <c r="N9" s="34">
        <v>580</v>
      </c>
      <c r="O9" s="291">
        <v>0.21</v>
      </c>
      <c r="P9" s="46"/>
      <c r="Q9" s="345"/>
      <c r="R9" s="346"/>
      <c r="S9" s="345"/>
    </row>
    <row r="10" spans="1:19" ht="14.25">
      <c r="A10" s="334" t="s">
        <v>39</v>
      </c>
      <c r="B10" s="515">
        <v>2600</v>
      </c>
      <c r="C10" s="517"/>
      <c r="D10" s="515">
        <v>4200</v>
      </c>
      <c r="E10" s="516"/>
      <c r="F10" s="515">
        <v>3700</v>
      </c>
      <c r="G10" s="516"/>
      <c r="I10" s="48" t="s">
        <v>39</v>
      </c>
      <c r="J10" s="39">
        <v>1200</v>
      </c>
      <c r="K10" s="319">
        <v>0.46</v>
      </c>
      <c r="L10" s="35">
        <v>2700</v>
      </c>
      <c r="M10" s="291">
        <v>0.64</v>
      </c>
      <c r="N10" s="34">
        <v>2200</v>
      </c>
      <c r="O10" s="291">
        <v>0.59</v>
      </c>
      <c r="P10" s="46"/>
      <c r="Q10" s="345"/>
      <c r="R10" s="346"/>
      <c r="S10" s="345"/>
    </row>
    <row r="11" spans="1:19" ht="14.25">
      <c r="A11" s="334" t="s">
        <v>40</v>
      </c>
      <c r="B11" s="515">
        <v>950</v>
      </c>
      <c r="C11" s="517"/>
      <c r="D11" s="515">
        <v>1100</v>
      </c>
      <c r="E11" s="516"/>
      <c r="F11" s="515">
        <v>1100</v>
      </c>
      <c r="G11" s="516"/>
      <c r="I11" s="48" t="s">
        <v>40</v>
      </c>
      <c r="J11" s="39">
        <v>270</v>
      </c>
      <c r="K11" s="319">
        <v>0.28</v>
      </c>
      <c r="L11" s="35">
        <v>340</v>
      </c>
      <c r="M11" s="291">
        <v>0.31</v>
      </c>
      <c r="N11" s="34">
        <v>310</v>
      </c>
      <c r="O11" s="291">
        <v>0.28</v>
      </c>
      <c r="P11" s="46"/>
      <c r="Q11" s="345"/>
      <c r="R11" s="346"/>
      <c r="S11" s="345"/>
    </row>
    <row r="12" spans="1:19" ht="14.25">
      <c r="A12" s="334" t="s">
        <v>41</v>
      </c>
      <c r="B12" s="515">
        <v>1300</v>
      </c>
      <c r="C12" s="517"/>
      <c r="D12" s="515">
        <v>1600</v>
      </c>
      <c r="E12" s="516"/>
      <c r="F12" s="515">
        <v>1600</v>
      </c>
      <c r="G12" s="516"/>
      <c r="I12" s="48" t="s">
        <v>41</v>
      </c>
      <c r="J12" s="39">
        <v>450</v>
      </c>
      <c r="K12" s="319">
        <v>0.34</v>
      </c>
      <c r="L12" s="35">
        <v>570</v>
      </c>
      <c r="M12" s="291">
        <v>0.36</v>
      </c>
      <c r="N12" s="34">
        <v>510</v>
      </c>
      <c r="O12" s="291">
        <v>0.32</v>
      </c>
      <c r="P12" s="46"/>
      <c r="Q12" s="345"/>
      <c r="R12" s="346"/>
      <c r="S12" s="345"/>
    </row>
    <row r="13" spans="1:19" ht="14.25">
      <c r="A13" s="334" t="s">
        <v>42</v>
      </c>
      <c r="B13" s="515">
        <v>170</v>
      </c>
      <c r="C13" s="517"/>
      <c r="D13" s="515">
        <v>190</v>
      </c>
      <c r="E13" s="516"/>
      <c r="F13" s="515">
        <v>180</v>
      </c>
      <c r="G13" s="516"/>
      <c r="I13" s="48" t="s">
        <v>42</v>
      </c>
      <c r="J13" s="39">
        <v>48</v>
      </c>
      <c r="K13" s="319">
        <v>0.28</v>
      </c>
      <c r="L13" s="35">
        <v>58</v>
      </c>
      <c r="M13" s="291">
        <v>0.3</v>
      </c>
      <c r="N13" s="34">
        <v>49</v>
      </c>
      <c r="O13" s="291">
        <v>0.27</v>
      </c>
      <c r="P13" s="46"/>
      <c r="Q13" s="345"/>
      <c r="R13" s="346"/>
      <c r="S13" s="345"/>
    </row>
    <row r="14" spans="1:19" ht="14.25">
      <c r="A14" s="334" t="s">
        <v>43</v>
      </c>
      <c r="B14" s="515">
        <v>110</v>
      </c>
      <c r="C14" s="517"/>
      <c r="D14" s="515">
        <v>160</v>
      </c>
      <c r="E14" s="516"/>
      <c r="F14" s="515">
        <v>150</v>
      </c>
      <c r="G14" s="516"/>
      <c r="I14" s="48" t="s">
        <v>43</v>
      </c>
      <c r="J14" s="39">
        <v>26</v>
      </c>
      <c r="K14" s="319">
        <v>0.25</v>
      </c>
      <c r="L14" s="35">
        <v>57</v>
      </c>
      <c r="M14" s="291">
        <v>0.37</v>
      </c>
      <c r="N14" s="34">
        <v>46</v>
      </c>
      <c r="O14" s="291">
        <v>0.3</v>
      </c>
      <c r="P14" s="46"/>
      <c r="Q14" s="345"/>
      <c r="R14" s="346"/>
      <c r="S14" s="345"/>
    </row>
    <row r="15" spans="1:19" ht="14.25">
      <c r="A15" s="334" t="s">
        <v>44</v>
      </c>
      <c r="B15" s="515">
        <v>570</v>
      </c>
      <c r="C15" s="517"/>
      <c r="D15" s="515">
        <v>1200</v>
      </c>
      <c r="E15" s="516"/>
      <c r="F15" s="515">
        <v>690</v>
      </c>
      <c r="G15" s="516"/>
      <c r="I15" s="48" t="s">
        <v>44</v>
      </c>
      <c r="J15" s="39">
        <v>170</v>
      </c>
      <c r="K15" s="319">
        <v>0.3</v>
      </c>
      <c r="L15" s="35">
        <v>540</v>
      </c>
      <c r="M15" s="291">
        <v>0.45</v>
      </c>
      <c r="N15" s="34">
        <v>210</v>
      </c>
      <c r="O15" s="291">
        <v>0.31</v>
      </c>
      <c r="P15" s="46"/>
      <c r="Q15" s="345"/>
      <c r="R15" s="346"/>
      <c r="S15" s="345"/>
    </row>
    <row r="16" spans="1:19" ht="14.25">
      <c r="A16" s="334" t="s">
        <v>45</v>
      </c>
      <c r="B16" s="515">
        <v>3700</v>
      </c>
      <c r="C16" s="517"/>
      <c r="D16" s="515">
        <v>5700</v>
      </c>
      <c r="E16" s="516"/>
      <c r="F16" s="515">
        <v>5000</v>
      </c>
      <c r="G16" s="516"/>
      <c r="I16" s="48" t="s">
        <v>45</v>
      </c>
      <c r="J16" s="39">
        <v>1000</v>
      </c>
      <c r="K16" s="319">
        <v>0.28</v>
      </c>
      <c r="L16" s="35">
        <v>1300</v>
      </c>
      <c r="M16" s="291">
        <v>0.23</v>
      </c>
      <c r="N16" s="34">
        <v>1000</v>
      </c>
      <c r="O16" s="291">
        <v>0.21</v>
      </c>
      <c r="P16" s="45"/>
      <c r="Q16" s="345"/>
      <c r="R16" s="346"/>
      <c r="S16" s="345"/>
    </row>
    <row r="17" spans="1:19" ht="14.25">
      <c r="A17" s="334" t="s">
        <v>46</v>
      </c>
      <c r="B17" s="515">
        <v>2700</v>
      </c>
      <c r="C17" s="517"/>
      <c r="D17" s="515">
        <v>3400</v>
      </c>
      <c r="E17" s="516"/>
      <c r="F17" s="515">
        <v>4900</v>
      </c>
      <c r="G17" s="516"/>
      <c r="I17" s="48" t="s">
        <v>46</v>
      </c>
      <c r="J17" s="39">
        <v>2000</v>
      </c>
      <c r="K17" s="319">
        <v>0.75</v>
      </c>
      <c r="L17" s="35">
        <v>2700</v>
      </c>
      <c r="M17" s="291">
        <v>0.77</v>
      </c>
      <c r="N17" s="34">
        <v>3500</v>
      </c>
      <c r="O17" s="291">
        <v>0.72</v>
      </c>
      <c r="P17" s="45"/>
      <c r="Q17" s="345"/>
      <c r="R17" s="346"/>
      <c r="S17" s="345"/>
    </row>
    <row r="18" spans="1:19" ht="14.25">
      <c r="A18" s="334" t="s">
        <v>47</v>
      </c>
      <c r="B18" s="515">
        <v>250</v>
      </c>
      <c r="C18" s="517"/>
      <c r="D18" s="515">
        <v>130</v>
      </c>
      <c r="E18" s="516"/>
      <c r="F18" s="515">
        <v>92</v>
      </c>
      <c r="G18" s="516"/>
      <c r="I18" s="48" t="s">
        <v>47</v>
      </c>
      <c r="J18" s="39">
        <v>200</v>
      </c>
      <c r="K18" s="319">
        <v>0.8</v>
      </c>
      <c r="L18" s="35">
        <v>36</v>
      </c>
      <c r="M18" s="291">
        <v>0.28</v>
      </c>
      <c r="N18" s="34">
        <v>21</v>
      </c>
      <c r="O18" s="291">
        <v>0.23</v>
      </c>
      <c r="P18" s="46"/>
      <c r="Q18" s="345"/>
      <c r="R18" s="346"/>
      <c r="S18" s="345"/>
    </row>
    <row r="19" spans="1:19" ht="14.25">
      <c r="A19" s="334" t="s">
        <v>33</v>
      </c>
      <c r="B19" s="515">
        <v>4300</v>
      </c>
      <c r="C19" s="517"/>
      <c r="D19" s="515">
        <v>5300</v>
      </c>
      <c r="E19" s="516"/>
      <c r="F19" s="515">
        <v>5100</v>
      </c>
      <c r="G19" s="516"/>
      <c r="I19" s="48" t="s">
        <v>33</v>
      </c>
      <c r="J19" s="39">
        <v>1100</v>
      </c>
      <c r="K19" s="319">
        <v>0.25</v>
      </c>
      <c r="L19" s="35">
        <v>1300</v>
      </c>
      <c r="M19" s="291">
        <v>0.25</v>
      </c>
      <c r="N19" s="34">
        <v>1600</v>
      </c>
      <c r="O19" s="291">
        <v>0.32</v>
      </c>
      <c r="P19" s="46"/>
      <c r="Q19" s="345"/>
      <c r="R19" s="346"/>
      <c r="S19" s="345"/>
    </row>
    <row r="20" spans="1:17" ht="14.25">
      <c r="A20" s="335" t="s">
        <v>34</v>
      </c>
      <c r="B20" s="493">
        <v>39700</v>
      </c>
      <c r="C20" s="481"/>
      <c r="D20" s="493">
        <v>56200</v>
      </c>
      <c r="E20" s="526"/>
      <c r="F20" s="493">
        <v>51000</v>
      </c>
      <c r="G20" s="526"/>
      <c r="I20" s="51" t="s">
        <v>327</v>
      </c>
      <c r="J20" s="320">
        <v>12500</v>
      </c>
      <c r="K20" s="321">
        <v>0.32</v>
      </c>
      <c r="L20" s="399">
        <v>18500</v>
      </c>
      <c r="M20" s="292">
        <v>0.33</v>
      </c>
      <c r="N20" s="52">
        <v>16900</v>
      </c>
      <c r="O20" s="292">
        <v>0.33</v>
      </c>
      <c r="P20" s="46"/>
      <c r="Q20" s="345"/>
    </row>
    <row r="21" spans="1:17" ht="14.25">
      <c r="A21" s="53"/>
      <c r="B21" s="53"/>
      <c r="C21" s="47"/>
      <c r="D21" s="47"/>
      <c r="F21" s="47"/>
      <c r="G21" s="58" t="s">
        <v>101</v>
      </c>
      <c r="H21" s="47"/>
      <c r="I21" s="53"/>
      <c r="J21" s="47"/>
      <c r="K21" s="47"/>
      <c r="L21" s="47"/>
      <c r="M21" s="47"/>
      <c r="N21" s="44"/>
      <c r="O21" s="58" t="s">
        <v>101</v>
      </c>
      <c r="P21" s="46"/>
      <c r="Q21" s="46"/>
    </row>
    <row r="22" spans="1:17" ht="14.25">
      <c r="A22" s="53"/>
      <c r="B22" s="53"/>
      <c r="C22" s="47"/>
      <c r="D22" s="47"/>
      <c r="E22" s="58"/>
      <c r="F22" s="47"/>
      <c r="G22" s="47"/>
      <c r="H22" s="47"/>
      <c r="I22" s="53"/>
      <c r="J22" s="47"/>
      <c r="K22" s="47"/>
      <c r="L22" s="47"/>
      <c r="M22" s="47"/>
      <c r="N22" s="44"/>
      <c r="O22" s="58"/>
      <c r="P22" s="46"/>
      <c r="Q22" s="46"/>
    </row>
    <row r="23" spans="1:17" ht="14.25">
      <c r="A23" s="53"/>
      <c r="B23" s="53"/>
      <c r="C23" s="47"/>
      <c r="D23" s="47"/>
      <c r="E23" s="47"/>
      <c r="F23" s="47"/>
      <c r="G23" s="47"/>
      <c r="H23" s="47"/>
      <c r="I23" s="47"/>
      <c r="J23" s="49"/>
      <c r="K23" s="47"/>
      <c r="L23" s="49"/>
      <c r="M23" s="47"/>
      <c r="N23" s="49"/>
      <c r="P23" s="46"/>
      <c r="Q23" s="46"/>
    </row>
    <row r="24" spans="1:16" ht="14.25">
      <c r="A24" s="53"/>
      <c r="B24" s="53"/>
      <c r="C24" s="47"/>
      <c r="D24" s="47"/>
      <c r="E24" s="47"/>
      <c r="F24" s="47"/>
      <c r="G24" s="44" t="s">
        <v>204</v>
      </c>
      <c r="H24" s="47"/>
      <c r="I24" s="29"/>
      <c r="J24" s="87"/>
      <c r="K24" s="87"/>
      <c r="L24" s="87"/>
      <c r="M24" s="87"/>
      <c r="N24" s="87"/>
      <c r="O24" s="44" t="s">
        <v>204</v>
      </c>
      <c r="P24" s="44"/>
    </row>
    <row r="25" spans="1:16" ht="14.25">
      <c r="A25" s="75"/>
      <c r="B25" s="507" t="s">
        <v>98</v>
      </c>
      <c r="C25" s="503"/>
      <c r="D25" s="503"/>
      <c r="E25" s="503"/>
      <c r="F25" s="503"/>
      <c r="G25" s="519"/>
      <c r="H25" s="47"/>
      <c r="I25" s="75"/>
      <c r="J25" s="527" t="s">
        <v>205</v>
      </c>
      <c r="K25" s="528"/>
      <c r="L25" s="528"/>
      <c r="M25" s="528"/>
      <c r="N25" s="528"/>
      <c r="O25" s="529"/>
      <c r="P25" s="44"/>
    </row>
    <row r="26" spans="1:16" ht="14.25">
      <c r="A26" s="75"/>
      <c r="B26" s="508" t="s">
        <v>146</v>
      </c>
      <c r="C26" s="509"/>
      <c r="D26" s="508" t="s">
        <v>32</v>
      </c>
      <c r="E26" s="509"/>
      <c r="F26" s="510" t="s">
        <v>291</v>
      </c>
      <c r="G26" s="511"/>
      <c r="H26" s="47"/>
      <c r="I26" s="75"/>
      <c r="J26" s="508" t="s">
        <v>146</v>
      </c>
      <c r="K26" s="509"/>
      <c r="L26" s="508" t="s">
        <v>32</v>
      </c>
      <c r="M26" s="509"/>
      <c r="N26" s="510" t="s">
        <v>291</v>
      </c>
      <c r="O26" s="511"/>
      <c r="P26" s="44"/>
    </row>
    <row r="27" spans="1:16" ht="14.25">
      <c r="A27" s="169"/>
      <c r="B27" s="512" t="s">
        <v>1</v>
      </c>
      <c r="C27" s="499"/>
      <c r="D27" s="513" t="s">
        <v>1</v>
      </c>
      <c r="E27" s="514"/>
      <c r="F27" s="513" t="s">
        <v>294</v>
      </c>
      <c r="G27" s="514"/>
      <c r="H27" s="47"/>
      <c r="I27" s="169"/>
      <c r="J27" s="512" t="s">
        <v>1</v>
      </c>
      <c r="K27" s="499"/>
      <c r="L27" s="513" t="s">
        <v>1</v>
      </c>
      <c r="M27" s="514"/>
      <c r="N27" s="513" t="s">
        <v>294</v>
      </c>
      <c r="O27" s="514"/>
      <c r="P27" s="44"/>
    </row>
    <row r="28" spans="1:16" ht="14.25">
      <c r="A28" s="88" t="s">
        <v>36</v>
      </c>
      <c r="B28" s="439">
        <v>4000</v>
      </c>
      <c r="C28" s="440">
        <v>0.4312351799956887</v>
      </c>
      <c r="D28" s="336">
        <v>5800</v>
      </c>
      <c r="E28" s="337">
        <v>0.44</v>
      </c>
      <c r="F28" s="336">
        <v>4700</v>
      </c>
      <c r="G28" s="337">
        <v>0.45524049162876223</v>
      </c>
      <c r="H28" s="47"/>
      <c r="I28" s="338" t="s">
        <v>36</v>
      </c>
      <c r="J28" s="439">
        <v>680</v>
      </c>
      <c r="K28" s="442">
        <v>0.07307609398577279</v>
      </c>
      <c r="L28" s="444">
        <v>1100</v>
      </c>
      <c r="M28" s="337">
        <v>0.08</v>
      </c>
      <c r="N28" s="336">
        <v>800</v>
      </c>
      <c r="O28" s="337">
        <v>0.07722829768702216</v>
      </c>
      <c r="P28" s="44"/>
    </row>
    <row r="29" spans="1:16" ht="14.25" customHeight="1">
      <c r="A29" s="56" t="s">
        <v>52</v>
      </c>
      <c r="B29" s="358">
        <v>1800</v>
      </c>
      <c r="C29" s="441">
        <v>0.3073549257759784</v>
      </c>
      <c r="D29" s="206">
        <v>2300</v>
      </c>
      <c r="E29" s="339">
        <v>0.26</v>
      </c>
      <c r="F29" s="206">
        <v>2100</v>
      </c>
      <c r="G29" s="339">
        <v>0.24780829924021042</v>
      </c>
      <c r="H29" s="47"/>
      <c r="I29" s="333" t="s">
        <v>52</v>
      </c>
      <c r="J29" s="358">
        <v>300</v>
      </c>
      <c r="K29" s="443">
        <v>0.05060728744939271</v>
      </c>
      <c r="L29" s="444">
        <v>590</v>
      </c>
      <c r="M29" s="339">
        <v>0.07</v>
      </c>
      <c r="N29" s="206">
        <v>890</v>
      </c>
      <c r="O29" s="339">
        <v>0.10426651081239041</v>
      </c>
      <c r="P29" s="44"/>
    </row>
    <row r="30" spans="1:16" ht="14.25">
      <c r="A30" s="88" t="s">
        <v>37</v>
      </c>
      <c r="B30" s="358">
        <v>2100</v>
      </c>
      <c r="C30" s="441">
        <v>0.3510548523206751</v>
      </c>
      <c r="D30" s="206">
        <v>2700</v>
      </c>
      <c r="E30" s="339">
        <v>0.33</v>
      </c>
      <c r="F30" s="206">
        <v>2400</v>
      </c>
      <c r="G30" s="339">
        <v>0.35682948230476746</v>
      </c>
      <c r="H30" s="47"/>
      <c r="I30" s="88" t="s">
        <v>37</v>
      </c>
      <c r="J30" s="358">
        <v>330</v>
      </c>
      <c r="K30" s="443">
        <v>0.05586497890295359</v>
      </c>
      <c r="L30" s="444">
        <v>530</v>
      </c>
      <c r="M30" s="339">
        <v>0.07</v>
      </c>
      <c r="N30" s="206">
        <v>560</v>
      </c>
      <c r="O30" s="339">
        <v>0.08233401579409184</v>
      </c>
      <c r="P30" s="44"/>
    </row>
    <row r="31" spans="1:16" ht="14.25">
      <c r="A31" s="88" t="s">
        <v>38</v>
      </c>
      <c r="B31" s="358">
        <v>340</v>
      </c>
      <c r="C31" s="441">
        <v>0.1837513631406761</v>
      </c>
      <c r="D31" s="206">
        <v>630</v>
      </c>
      <c r="E31" s="339">
        <v>0.2</v>
      </c>
      <c r="F31" s="206">
        <v>640</v>
      </c>
      <c r="G31" s="339">
        <v>0.23620309050772628</v>
      </c>
      <c r="H31" s="47"/>
      <c r="I31" s="88" t="s">
        <v>38</v>
      </c>
      <c r="J31" s="358">
        <v>120</v>
      </c>
      <c r="K31" s="443">
        <v>0.064340239912759</v>
      </c>
      <c r="L31" s="444">
        <v>170</v>
      </c>
      <c r="M31" s="339">
        <v>0.05</v>
      </c>
      <c r="N31" s="206">
        <v>340</v>
      </c>
      <c r="O31" s="339">
        <v>0.12509197939661515</v>
      </c>
      <c r="P31" s="44"/>
    </row>
    <row r="32" spans="1:16" ht="14.25">
      <c r="A32" s="88" t="s">
        <v>39</v>
      </c>
      <c r="B32" s="358">
        <v>890</v>
      </c>
      <c r="C32" s="441">
        <v>0.3454404945904173</v>
      </c>
      <c r="D32" s="206">
        <v>770</v>
      </c>
      <c r="E32" s="339">
        <v>0.18</v>
      </c>
      <c r="F32" s="206">
        <v>650</v>
      </c>
      <c r="G32" s="339">
        <v>0.17581823099810656</v>
      </c>
      <c r="H32" s="47"/>
      <c r="I32" s="88" t="s">
        <v>39</v>
      </c>
      <c r="J32" s="358">
        <v>230</v>
      </c>
      <c r="K32" s="443">
        <v>0.09003091190108192</v>
      </c>
      <c r="L32" s="444">
        <v>450</v>
      </c>
      <c r="M32" s="339">
        <v>0.11</v>
      </c>
      <c r="N32" s="206">
        <v>600</v>
      </c>
      <c r="O32" s="339">
        <v>0.1628347308628618</v>
      </c>
      <c r="P32" s="44"/>
    </row>
    <row r="33" spans="1:16" ht="14.25">
      <c r="A33" s="88" t="s">
        <v>40</v>
      </c>
      <c r="B33" s="358">
        <v>350</v>
      </c>
      <c r="C33" s="441">
        <v>0.3710691823899371</v>
      </c>
      <c r="D33" s="206">
        <v>420</v>
      </c>
      <c r="E33" s="339">
        <v>0.38</v>
      </c>
      <c r="F33" s="206">
        <v>390</v>
      </c>
      <c r="G33" s="339">
        <v>0.3516187050359712</v>
      </c>
      <c r="H33" s="47"/>
      <c r="I33" s="88" t="s">
        <v>40</v>
      </c>
      <c r="J33" s="358">
        <v>66</v>
      </c>
      <c r="K33" s="443">
        <v>0.06918238993710692</v>
      </c>
      <c r="L33" s="444">
        <v>68</v>
      </c>
      <c r="M33" s="339">
        <v>0.06</v>
      </c>
      <c r="N33" s="206">
        <v>120</v>
      </c>
      <c r="O33" s="339">
        <v>0.11151079136690648</v>
      </c>
      <c r="P33" s="44"/>
    </row>
    <row r="34" spans="1:16" ht="14.25">
      <c r="A34" s="88" t="s">
        <v>41</v>
      </c>
      <c r="B34" s="358">
        <v>570</v>
      </c>
      <c r="C34" s="441">
        <v>0.43214556482183475</v>
      </c>
      <c r="D34" s="206">
        <v>710</v>
      </c>
      <c r="E34" s="339">
        <v>0.45</v>
      </c>
      <c r="F34" s="206">
        <v>710</v>
      </c>
      <c r="G34" s="339">
        <v>0.44216417910447764</v>
      </c>
      <c r="H34" s="47"/>
      <c r="I34" s="88" t="s">
        <v>41</v>
      </c>
      <c r="J34" s="358">
        <v>87</v>
      </c>
      <c r="K34" s="443">
        <v>0.06595905989385899</v>
      </c>
      <c r="L34" s="444">
        <v>90</v>
      </c>
      <c r="M34" s="339">
        <v>0.06</v>
      </c>
      <c r="N34" s="206">
        <v>110</v>
      </c>
      <c r="O34" s="339">
        <v>0.06592039800995025</v>
      </c>
      <c r="P34" s="44"/>
    </row>
    <row r="35" spans="1:16" ht="14.25">
      <c r="A35" s="88" t="s">
        <v>42</v>
      </c>
      <c r="B35" s="358">
        <v>57</v>
      </c>
      <c r="C35" s="441">
        <v>0.3275862068965517</v>
      </c>
      <c r="D35" s="206">
        <v>76</v>
      </c>
      <c r="E35" s="339">
        <v>0.4</v>
      </c>
      <c r="F35" s="206">
        <v>54</v>
      </c>
      <c r="G35" s="339">
        <v>0.2983425414364641</v>
      </c>
      <c r="H35" s="47"/>
      <c r="I35" s="88" t="s">
        <v>42</v>
      </c>
      <c r="J35" s="358">
        <v>22</v>
      </c>
      <c r="K35" s="443">
        <v>0.12643678160919541</v>
      </c>
      <c r="L35" s="444">
        <v>16</v>
      </c>
      <c r="M35" s="339">
        <v>0.08</v>
      </c>
      <c r="N35" s="206">
        <v>26</v>
      </c>
      <c r="O35" s="339">
        <v>0.143646408839779</v>
      </c>
      <c r="P35" s="44"/>
    </row>
    <row r="36" spans="1:16" ht="14.25">
      <c r="A36" s="88" t="s">
        <v>43</v>
      </c>
      <c r="B36" s="358">
        <v>51</v>
      </c>
      <c r="C36" s="441">
        <v>0.4811320754716981</v>
      </c>
      <c r="D36" s="206">
        <v>66</v>
      </c>
      <c r="E36" s="339">
        <v>0.42</v>
      </c>
      <c r="F36" s="206">
        <v>55</v>
      </c>
      <c r="G36" s="339">
        <v>0.35947712418300654</v>
      </c>
      <c r="H36" s="47"/>
      <c r="I36" s="88" t="s">
        <v>43</v>
      </c>
      <c r="J36" s="358">
        <v>12</v>
      </c>
      <c r="K36" s="443">
        <v>0.11320754716981132</v>
      </c>
      <c r="L36" s="444">
        <v>13</v>
      </c>
      <c r="M36" s="339">
        <v>0.08</v>
      </c>
      <c r="N36" s="206">
        <v>23</v>
      </c>
      <c r="O36" s="339">
        <v>0.1503267973856209</v>
      </c>
      <c r="P36" s="44"/>
    </row>
    <row r="37" spans="1:16" ht="14.25">
      <c r="A37" s="88" t="s">
        <v>44</v>
      </c>
      <c r="B37" s="358">
        <v>240</v>
      </c>
      <c r="C37" s="441">
        <v>0.4275618374558304</v>
      </c>
      <c r="D37" s="206">
        <v>430</v>
      </c>
      <c r="E37" s="339">
        <v>0.36</v>
      </c>
      <c r="F37" s="206">
        <v>270</v>
      </c>
      <c r="G37" s="339">
        <v>0.39416058394160586</v>
      </c>
      <c r="H37" s="47"/>
      <c r="I37" s="88" t="s">
        <v>44</v>
      </c>
      <c r="J37" s="358">
        <v>33</v>
      </c>
      <c r="K37" s="443">
        <v>0.05830388692579505</v>
      </c>
      <c r="L37" s="444">
        <v>83</v>
      </c>
      <c r="M37" s="339">
        <v>0.07</v>
      </c>
      <c r="N37" s="206">
        <v>76</v>
      </c>
      <c r="O37" s="339">
        <v>0.11094890510948906</v>
      </c>
      <c r="P37" s="44"/>
    </row>
    <row r="38" spans="1:16" ht="14.25">
      <c r="A38" s="88" t="s">
        <v>45</v>
      </c>
      <c r="B38" s="358">
        <v>1100</v>
      </c>
      <c r="C38" s="441">
        <v>0.29914301017675415</v>
      </c>
      <c r="D38" s="206">
        <v>2000</v>
      </c>
      <c r="E38" s="339">
        <v>0.35</v>
      </c>
      <c r="F38" s="206">
        <v>1700</v>
      </c>
      <c r="G38" s="339">
        <v>0.3420843277645187</v>
      </c>
      <c r="H38" s="47"/>
      <c r="I38" s="88" t="s">
        <v>45</v>
      </c>
      <c r="J38" s="358">
        <v>180</v>
      </c>
      <c r="K38" s="443">
        <v>0.04874129619710766</v>
      </c>
      <c r="L38" s="444">
        <v>280</v>
      </c>
      <c r="M38" s="339">
        <v>0.05</v>
      </c>
      <c r="N38" s="206">
        <v>440</v>
      </c>
      <c r="O38" s="339">
        <v>0.08671439936356404</v>
      </c>
      <c r="P38" s="44"/>
    </row>
    <row r="39" spans="1:16" ht="14.25">
      <c r="A39" s="88" t="s">
        <v>149</v>
      </c>
      <c r="B39" s="358">
        <v>390</v>
      </c>
      <c r="C39" s="441">
        <v>0.14472211861245804</v>
      </c>
      <c r="D39" s="206">
        <v>400</v>
      </c>
      <c r="E39" s="339">
        <v>0.12</v>
      </c>
      <c r="F39" s="206">
        <v>180</v>
      </c>
      <c r="G39" s="339">
        <v>0.03653806899367218</v>
      </c>
      <c r="H39" s="47"/>
      <c r="I39" s="88" t="s">
        <v>46</v>
      </c>
      <c r="J39" s="358">
        <v>230</v>
      </c>
      <c r="K39" s="443">
        <v>0.08616187989556136</v>
      </c>
      <c r="L39" s="444">
        <v>290</v>
      </c>
      <c r="M39" s="339">
        <v>0.08</v>
      </c>
      <c r="N39" s="206">
        <v>1200</v>
      </c>
      <c r="O39" s="339">
        <v>0.23657889365176565</v>
      </c>
      <c r="P39" s="44"/>
    </row>
    <row r="40" spans="1:16" ht="14.25">
      <c r="A40" s="88" t="s">
        <v>47</v>
      </c>
      <c r="B40" s="358">
        <v>27</v>
      </c>
      <c r="C40" s="441">
        <v>0.10931174089068826</v>
      </c>
      <c r="D40" s="206">
        <v>50</v>
      </c>
      <c r="E40" s="339">
        <v>0.39</v>
      </c>
      <c r="F40" s="206">
        <v>38</v>
      </c>
      <c r="G40" s="339">
        <v>0.41304347826086957</v>
      </c>
      <c r="H40" s="47"/>
      <c r="I40" s="88" t="s">
        <v>47</v>
      </c>
      <c r="J40" s="358" t="s">
        <v>147</v>
      </c>
      <c r="K40" s="443" t="s">
        <v>147</v>
      </c>
      <c r="L40" s="444">
        <v>10</v>
      </c>
      <c r="M40" s="339">
        <v>0.08</v>
      </c>
      <c r="N40" s="358">
        <v>7</v>
      </c>
      <c r="O40" s="339">
        <v>0.07608695652173914</v>
      </c>
      <c r="P40" s="44"/>
    </row>
    <row r="41" spans="1:16" ht="14.25">
      <c r="A41" s="88" t="s">
        <v>33</v>
      </c>
      <c r="B41" s="358">
        <v>1500</v>
      </c>
      <c r="C41" s="441">
        <v>0.3377787997240745</v>
      </c>
      <c r="D41" s="206">
        <v>1700</v>
      </c>
      <c r="E41" s="339">
        <v>0.33</v>
      </c>
      <c r="F41" s="206">
        <v>1400</v>
      </c>
      <c r="G41" s="339">
        <v>0.28158205430932703</v>
      </c>
      <c r="H41" s="47"/>
      <c r="I41" s="88" t="s">
        <v>33</v>
      </c>
      <c r="J41" s="358">
        <v>220</v>
      </c>
      <c r="K41" s="443">
        <v>0.050816279604506784</v>
      </c>
      <c r="L41" s="444">
        <v>490</v>
      </c>
      <c r="M41" s="339">
        <v>0.09</v>
      </c>
      <c r="N41" s="206">
        <v>230</v>
      </c>
      <c r="O41" s="339">
        <v>0.045848091302636756</v>
      </c>
      <c r="P41" s="44"/>
    </row>
    <row r="42" spans="1:16" ht="14.25">
      <c r="A42" s="68" t="s">
        <v>34</v>
      </c>
      <c r="B42" s="320">
        <v>13400</v>
      </c>
      <c r="C42" s="321">
        <v>0.34</v>
      </c>
      <c r="D42" s="72">
        <v>18000</v>
      </c>
      <c r="E42" s="292">
        <v>0.32</v>
      </c>
      <c r="F42" s="168">
        <v>15400</v>
      </c>
      <c r="G42" s="340">
        <v>0.3</v>
      </c>
      <c r="H42" s="47"/>
      <c r="I42" s="68" t="s">
        <v>34</v>
      </c>
      <c r="J42" s="320">
        <v>2500</v>
      </c>
      <c r="K42" s="322">
        <v>0.06</v>
      </c>
      <c r="L42" s="72">
        <v>4100</v>
      </c>
      <c r="M42" s="292">
        <v>0.07</v>
      </c>
      <c r="N42" s="230">
        <v>5400</v>
      </c>
      <c r="O42" s="340">
        <v>0.11</v>
      </c>
      <c r="P42" s="44"/>
    </row>
    <row r="43" spans="1:16" ht="14.25">
      <c r="A43" s="29"/>
      <c r="B43" s="87"/>
      <c r="C43" s="87"/>
      <c r="D43" s="87"/>
      <c r="E43" s="87"/>
      <c r="F43" s="87"/>
      <c r="G43" s="58" t="s">
        <v>101</v>
      </c>
      <c r="H43" s="47"/>
      <c r="I43" s="29"/>
      <c r="J43" s="87"/>
      <c r="K43" s="87"/>
      <c r="L43" s="87"/>
      <c r="M43" s="87"/>
      <c r="N43" s="87"/>
      <c r="O43" s="58" t="s">
        <v>101</v>
      </c>
      <c r="P43" s="44"/>
    </row>
    <row r="44" spans="1:16" ht="14.25">
      <c r="A44" s="400"/>
      <c r="B44" s="53"/>
      <c r="C44" s="47"/>
      <c r="D44" s="47"/>
      <c r="E44" s="47"/>
      <c r="F44" s="47"/>
      <c r="G44" s="44"/>
      <c r="H44" s="47"/>
      <c r="I44" s="47"/>
      <c r="J44" s="49"/>
      <c r="K44" s="47"/>
      <c r="L44" s="49"/>
      <c r="M44" s="47"/>
      <c r="N44" s="49"/>
      <c r="O44" s="46"/>
      <c r="P44" s="44"/>
    </row>
    <row r="45" spans="1:16" ht="14.25">
      <c r="A45" s="401"/>
      <c r="B45" s="53"/>
      <c r="C45" s="47"/>
      <c r="D45" s="47"/>
      <c r="E45" s="47"/>
      <c r="F45" s="47"/>
      <c r="G45" s="44"/>
      <c r="H45" s="47"/>
      <c r="I45" s="47"/>
      <c r="J45" s="49"/>
      <c r="K45" s="47"/>
      <c r="L45" s="49"/>
      <c r="M45" s="47"/>
      <c r="N45" s="49"/>
      <c r="O45" s="46"/>
      <c r="P45" s="44"/>
    </row>
    <row r="46" spans="1:16" ht="14.25">
      <c r="A46" s="53"/>
      <c r="B46" s="53"/>
      <c r="C46" s="47"/>
      <c r="D46" s="47"/>
      <c r="E46" s="47"/>
      <c r="F46" s="47"/>
      <c r="G46" s="44"/>
      <c r="H46" s="47"/>
      <c r="I46" s="47"/>
      <c r="J46" s="49"/>
      <c r="K46" s="47"/>
      <c r="L46" s="49"/>
      <c r="M46" s="47"/>
      <c r="N46" s="49"/>
      <c r="O46" s="46"/>
      <c r="P46" s="44"/>
    </row>
    <row r="47" spans="1:16" ht="15">
      <c r="A47" s="30" t="s">
        <v>182</v>
      </c>
      <c r="H47" s="47"/>
      <c r="I47" s="47"/>
      <c r="J47" s="49"/>
      <c r="K47" s="47"/>
      <c r="L47" s="49"/>
      <c r="M47" s="47"/>
      <c r="N47" s="49"/>
      <c r="O47" s="46"/>
      <c r="P47" s="44"/>
    </row>
    <row r="48" spans="8:17" ht="14.25">
      <c r="H48" s="87"/>
      <c r="I48" s="87"/>
      <c r="J48" s="45"/>
      <c r="K48" s="45"/>
      <c r="M48" s="45"/>
      <c r="N48" s="45"/>
      <c r="O48" s="46"/>
      <c r="P48" s="46"/>
      <c r="Q48" s="46"/>
    </row>
    <row r="49" spans="1:17" ht="14.25">
      <c r="A49" s="29"/>
      <c r="B49" s="87"/>
      <c r="C49" s="87"/>
      <c r="D49" s="87"/>
      <c r="E49" s="87"/>
      <c r="F49" s="87"/>
      <c r="G49" s="44" t="s">
        <v>204</v>
      </c>
      <c r="H49" s="87"/>
      <c r="I49" s="29"/>
      <c r="J49" s="87"/>
      <c r="K49" s="87"/>
      <c r="L49" s="87"/>
      <c r="M49" s="87"/>
      <c r="N49" s="87"/>
      <c r="O49" s="44" t="s">
        <v>204</v>
      </c>
      <c r="P49" s="46"/>
      <c r="Q49" s="46"/>
    </row>
    <row r="50" spans="1:17" ht="14.25" customHeight="1">
      <c r="A50" s="75"/>
      <c r="B50" s="527" t="s">
        <v>48</v>
      </c>
      <c r="C50" s="503"/>
      <c r="D50" s="503"/>
      <c r="E50" s="503"/>
      <c r="F50" s="503"/>
      <c r="G50" s="519"/>
      <c r="H50" s="208"/>
      <c r="I50" s="75"/>
      <c r="J50" s="527" t="s">
        <v>206</v>
      </c>
      <c r="K50" s="503"/>
      <c r="L50" s="503"/>
      <c r="M50" s="503"/>
      <c r="N50" s="503"/>
      <c r="O50" s="519"/>
      <c r="P50" s="46"/>
      <c r="Q50" s="46"/>
    </row>
    <row r="51" spans="1:17" ht="14.25" customHeight="1">
      <c r="A51" s="75"/>
      <c r="B51" s="508" t="s">
        <v>146</v>
      </c>
      <c r="C51" s="509"/>
      <c r="D51" s="508" t="s">
        <v>32</v>
      </c>
      <c r="E51" s="509"/>
      <c r="F51" s="510" t="s">
        <v>291</v>
      </c>
      <c r="G51" s="511"/>
      <c r="H51" s="209"/>
      <c r="I51" s="75"/>
      <c r="J51" s="508" t="s">
        <v>146</v>
      </c>
      <c r="K51" s="509"/>
      <c r="L51" s="508" t="s">
        <v>32</v>
      </c>
      <c r="M51" s="509"/>
      <c r="N51" s="510" t="s">
        <v>291</v>
      </c>
      <c r="O51" s="511"/>
      <c r="P51" s="46"/>
      <c r="Q51" s="46"/>
    </row>
    <row r="52" spans="1:17" s="167" customFormat="1" ht="14.25" customHeight="1">
      <c r="A52" s="169"/>
      <c r="B52" s="512" t="s">
        <v>1</v>
      </c>
      <c r="C52" s="499"/>
      <c r="D52" s="513" t="s">
        <v>1</v>
      </c>
      <c r="E52" s="514"/>
      <c r="F52" s="513" t="s">
        <v>294</v>
      </c>
      <c r="G52" s="514"/>
      <c r="H52" s="205"/>
      <c r="I52" s="169"/>
      <c r="J52" s="512" t="s">
        <v>1</v>
      </c>
      <c r="K52" s="499"/>
      <c r="L52" s="513" t="s">
        <v>1</v>
      </c>
      <c r="M52" s="514"/>
      <c r="N52" s="513" t="s">
        <v>294</v>
      </c>
      <c r="O52" s="514"/>
      <c r="P52" s="166"/>
      <c r="Q52" s="166"/>
    </row>
    <row r="53" spans="1:15" ht="14.25">
      <c r="A53" s="88" t="s">
        <v>36</v>
      </c>
      <c r="B53" s="439">
        <v>940</v>
      </c>
      <c r="C53" s="442">
        <v>0.10088381116619961</v>
      </c>
      <c r="D53" s="444">
        <v>1100</v>
      </c>
      <c r="E53" s="339">
        <v>0.08</v>
      </c>
      <c r="F53" s="336">
        <v>890</v>
      </c>
      <c r="G53" s="337">
        <v>0.08584147875737927</v>
      </c>
      <c r="H53" s="202"/>
      <c r="I53" s="88" t="s">
        <v>36</v>
      </c>
      <c r="J53" s="439">
        <v>220</v>
      </c>
      <c r="K53" s="442">
        <v>0.02371200689803837</v>
      </c>
      <c r="L53" s="336">
        <v>270</v>
      </c>
      <c r="M53" s="445">
        <v>0.02</v>
      </c>
      <c r="N53" s="336">
        <v>280</v>
      </c>
      <c r="O53" s="337">
        <v>0.027194425626633118</v>
      </c>
    </row>
    <row r="54" spans="1:15" ht="12.75" customHeight="1">
      <c r="A54" s="341" t="s">
        <v>52</v>
      </c>
      <c r="B54" s="358">
        <v>1000</v>
      </c>
      <c r="C54" s="443">
        <v>0.1724021592442645</v>
      </c>
      <c r="D54" s="444">
        <v>1200</v>
      </c>
      <c r="E54" s="339">
        <v>0.14</v>
      </c>
      <c r="F54" s="206">
        <v>1100</v>
      </c>
      <c r="G54" s="339">
        <v>0.13185271770894214</v>
      </c>
      <c r="H54" s="202"/>
      <c r="I54" s="341" t="s">
        <v>52</v>
      </c>
      <c r="J54" s="358">
        <v>150</v>
      </c>
      <c r="K54" s="443">
        <v>0.02496626180836707</v>
      </c>
      <c r="L54" s="206">
        <v>110</v>
      </c>
      <c r="M54" s="342">
        <v>0.01</v>
      </c>
      <c r="N54" s="206">
        <v>150</v>
      </c>
      <c r="O54" s="339">
        <v>0.017533606078316773</v>
      </c>
    </row>
    <row r="55" spans="1:15" ht="14.25">
      <c r="A55" s="88" t="s">
        <v>37</v>
      </c>
      <c r="B55" s="358">
        <v>1100</v>
      </c>
      <c r="C55" s="443">
        <v>0.1841350210970464</v>
      </c>
      <c r="D55" s="444">
        <v>1300</v>
      </c>
      <c r="E55" s="339">
        <v>0.16</v>
      </c>
      <c r="F55" s="206">
        <v>1100</v>
      </c>
      <c r="G55" s="339">
        <v>0.1572097104416496</v>
      </c>
      <c r="H55" s="202"/>
      <c r="I55" s="88" t="s">
        <v>37</v>
      </c>
      <c r="J55" s="358">
        <v>110</v>
      </c>
      <c r="K55" s="443">
        <v>0.018227848101265823</v>
      </c>
      <c r="L55" s="206">
        <v>130</v>
      </c>
      <c r="M55" s="342">
        <v>0.02</v>
      </c>
      <c r="N55" s="206">
        <v>160</v>
      </c>
      <c r="O55" s="339">
        <v>0.023691137759578824</v>
      </c>
    </row>
    <row r="56" spans="1:15" ht="14.25">
      <c r="A56" s="88" t="s">
        <v>38</v>
      </c>
      <c r="B56" s="358">
        <v>530</v>
      </c>
      <c r="C56" s="443">
        <v>0.2900763358778626</v>
      </c>
      <c r="D56" s="444">
        <v>660</v>
      </c>
      <c r="E56" s="339">
        <v>0.21</v>
      </c>
      <c r="F56" s="206">
        <v>500</v>
      </c>
      <c r="G56" s="339">
        <v>0.18395879323031641</v>
      </c>
      <c r="H56" s="202"/>
      <c r="I56" s="88" t="s">
        <v>38</v>
      </c>
      <c r="J56" s="358">
        <v>30</v>
      </c>
      <c r="K56" s="443">
        <v>0.016357688113413305</v>
      </c>
      <c r="L56" s="206">
        <v>40</v>
      </c>
      <c r="M56" s="342">
        <v>0.01</v>
      </c>
      <c r="N56" s="206">
        <v>34</v>
      </c>
      <c r="O56" s="339">
        <v>0.012509197939661517</v>
      </c>
    </row>
    <row r="57" spans="1:15" ht="14.25">
      <c r="A57" s="88" t="s">
        <v>39</v>
      </c>
      <c r="B57" s="358">
        <v>69</v>
      </c>
      <c r="C57" s="443">
        <v>0.026661514683153014</v>
      </c>
      <c r="D57" s="444">
        <v>90</v>
      </c>
      <c r="E57" s="339">
        <v>0.02</v>
      </c>
      <c r="F57" s="206">
        <v>69</v>
      </c>
      <c r="G57" s="339">
        <v>0.01866378144441439</v>
      </c>
      <c r="H57" s="202"/>
      <c r="I57" s="88" t="s">
        <v>39</v>
      </c>
      <c r="J57" s="358">
        <v>53</v>
      </c>
      <c r="K57" s="443">
        <v>0.020479134466769706</v>
      </c>
      <c r="L57" s="206">
        <v>36</v>
      </c>
      <c r="M57" s="342">
        <v>0.01</v>
      </c>
      <c r="N57" s="206">
        <v>40</v>
      </c>
      <c r="O57" s="339">
        <v>0.010819583446037328</v>
      </c>
    </row>
    <row r="58" spans="1:15" ht="14.25">
      <c r="A58" s="88" t="s">
        <v>40</v>
      </c>
      <c r="B58" s="358">
        <v>32</v>
      </c>
      <c r="C58" s="443">
        <v>0.033542976939203356</v>
      </c>
      <c r="D58" s="444">
        <v>41</v>
      </c>
      <c r="E58" s="339">
        <v>0.04</v>
      </c>
      <c r="F58" s="206">
        <v>39</v>
      </c>
      <c r="G58" s="339">
        <v>0.03507194244604316</v>
      </c>
      <c r="H58" s="202"/>
      <c r="I58" s="88" t="s">
        <v>40</v>
      </c>
      <c r="J58" s="358">
        <v>63</v>
      </c>
      <c r="K58" s="443">
        <v>0.0660377358490566</v>
      </c>
      <c r="L58" s="206">
        <v>52</v>
      </c>
      <c r="M58" s="342">
        <v>0.05</v>
      </c>
      <c r="N58" s="206">
        <v>59</v>
      </c>
      <c r="O58" s="339">
        <v>0.053057553956834536</v>
      </c>
    </row>
    <row r="59" spans="1:15" ht="14.25">
      <c r="A59" s="88" t="s">
        <v>41</v>
      </c>
      <c r="B59" s="358">
        <v>44</v>
      </c>
      <c r="C59" s="443">
        <v>0.03335860500379075</v>
      </c>
      <c r="D59" s="444">
        <v>39</v>
      </c>
      <c r="E59" s="339">
        <v>0.02</v>
      </c>
      <c r="F59" s="206">
        <v>56</v>
      </c>
      <c r="G59" s="339">
        <v>0.03482587064676617</v>
      </c>
      <c r="H59" s="202"/>
      <c r="I59" s="88" t="s">
        <v>41</v>
      </c>
      <c r="J59" s="358">
        <v>32</v>
      </c>
      <c r="K59" s="443">
        <v>0.024260803639120546</v>
      </c>
      <c r="L59" s="206">
        <v>47</v>
      </c>
      <c r="M59" s="342">
        <v>0.03</v>
      </c>
      <c r="N59" s="206">
        <v>61</v>
      </c>
      <c r="O59" s="339">
        <v>0.03793532338308458</v>
      </c>
    </row>
    <row r="60" spans="1:15" ht="14.25">
      <c r="A60" s="88" t="s">
        <v>42</v>
      </c>
      <c r="B60" s="358">
        <v>8</v>
      </c>
      <c r="C60" s="443">
        <v>0.04597701149425287</v>
      </c>
      <c r="D60" s="444">
        <v>9</v>
      </c>
      <c r="E60" s="339">
        <v>0.05</v>
      </c>
      <c r="F60" s="358" t="s">
        <v>147</v>
      </c>
      <c r="G60" s="342" t="s">
        <v>147</v>
      </c>
      <c r="H60" s="210"/>
      <c r="I60" s="88" t="s">
        <v>42</v>
      </c>
      <c r="J60" s="358">
        <v>14</v>
      </c>
      <c r="K60" s="443">
        <v>0.08045977011494253</v>
      </c>
      <c r="L60" s="206">
        <v>11</v>
      </c>
      <c r="M60" s="342">
        <v>0.06</v>
      </c>
      <c r="N60" s="206">
        <v>16</v>
      </c>
      <c r="O60" s="339">
        <v>0.08839779005524862</v>
      </c>
    </row>
    <row r="61" spans="1:15" ht="14.25">
      <c r="A61" s="88" t="s">
        <v>43</v>
      </c>
      <c r="B61" s="358" t="s">
        <v>147</v>
      </c>
      <c r="C61" s="443" t="s">
        <v>147</v>
      </c>
      <c r="D61" s="472" t="s">
        <v>147</v>
      </c>
      <c r="E61" s="342" t="s">
        <v>147</v>
      </c>
      <c r="F61" s="358" t="s">
        <v>147</v>
      </c>
      <c r="G61" s="342" t="s">
        <v>147</v>
      </c>
      <c r="H61" s="202"/>
      <c r="I61" s="88" t="s">
        <v>43</v>
      </c>
      <c r="J61" s="358">
        <v>5</v>
      </c>
      <c r="K61" s="443">
        <v>0.04716981132075472</v>
      </c>
      <c r="L61" s="358" t="s">
        <v>147</v>
      </c>
      <c r="M61" s="446" t="s">
        <v>147</v>
      </c>
      <c r="N61" s="206">
        <v>5</v>
      </c>
      <c r="O61" s="339">
        <v>0.032679738562091505</v>
      </c>
    </row>
    <row r="62" spans="1:15" ht="14.25">
      <c r="A62" s="88" t="s">
        <v>44</v>
      </c>
      <c r="B62" s="358">
        <v>19</v>
      </c>
      <c r="C62" s="443">
        <v>0.03356890459363958</v>
      </c>
      <c r="D62" s="444">
        <v>31</v>
      </c>
      <c r="E62" s="339">
        <v>0.03</v>
      </c>
      <c r="F62" s="206">
        <v>20</v>
      </c>
      <c r="G62" s="339">
        <v>0.029197080291970802</v>
      </c>
      <c r="H62" s="202"/>
      <c r="I62" s="88" t="s">
        <v>44</v>
      </c>
      <c r="J62" s="358">
        <v>29</v>
      </c>
      <c r="K62" s="443">
        <v>0.05123674911660778</v>
      </c>
      <c r="L62" s="358">
        <v>28</v>
      </c>
      <c r="M62" s="342">
        <v>0.02</v>
      </c>
      <c r="N62" s="206">
        <v>30</v>
      </c>
      <c r="O62" s="339">
        <v>0.043795620437956206</v>
      </c>
    </row>
    <row r="63" spans="1:15" ht="14.25">
      <c r="A63" s="88" t="s">
        <v>45</v>
      </c>
      <c r="B63" s="358">
        <v>730</v>
      </c>
      <c r="C63" s="443">
        <v>0.19630423138725228</v>
      </c>
      <c r="D63" s="444">
        <v>890</v>
      </c>
      <c r="E63" s="339">
        <v>0.16</v>
      </c>
      <c r="F63" s="206">
        <v>850</v>
      </c>
      <c r="G63" s="339">
        <v>0.16885441527446302</v>
      </c>
      <c r="H63" s="202"/>
      <c r="I63" s="88" t="s">
        <v>45</v>
      </c>
      <c r="J63" s="358">
        <v>85</v>
      </c>
      <c r="K63" s="443">
        <v>0.02276379217996786</v>
      </c>
      <c r="L63" s="358">
        <v>74</v>
      </c>
      <c r="M63" s="342">
        <v>0.01</v>
      </c>
      <c r="N63" s="206">
        <v>97</v>
      </c>
      <c r="O63" s="339">
        <v>0.019291964996022277</v>
      </c>
    </row>
    <row r="64" spans="1:15" ht="14.25">
      <c r="A64" s="88" t="s">
        <v>46</v>
      </c>
      <c r="B64" s="358">
        <v>11</v>
      </c>
      <c r="C64" s="443">
        <v>0.004102946661693398</v>
      </c>
      <c r="D64" s="444">
        <v>17</v>
      </c>
      <c r="E64" s="339">
        <v>0</v>
      </c>
      <c r="F64" s="206">
        <v>10</v>
      </c>
      <c r="G64" s="339">
        <v>0.0020412329046744235</v>
      </c>
      <c r="H64" s="210"/>
      <c r="I64" s="88" t="s">
        <v>46</v>
      </c>
      <c r="J64" s="358">
        <v>19</v>
      </c>
      <c r="K64" s="443">
        <v>0.007086907870197687</v>
      </c>
      <c r="L64" s="358">
        <v>34</v>
      </c>
      <c r="M64" s="342">
        <v>0.01</v>
      </c>
      <c r="N64" s="206">
        <v>6</v>
      </c>
      <c r="O64" s="339">
        <v>0.001224739742804654</v>
      </c>
    </row>
    <row r="65" spans="1:15" ht="14.25">
      <c r="A65" s="88" t="s">
        <v>47</v>
      </c>
      <c r="B65" s="358">
        <v>11</v>
      </c>
      <c r="C65" s="443">
        <v>0.044534412955465584</v>
      </c>
      <c r="D65" s="444">
        <v>10</v>
      </c>
      <c r="E65" s="339">
        <v>0.08</v>
      </c>
      <c r="F65" s="206">
        <v>12</v>
      </c>
      <c r="G65" s="339">
        <v>0.13043478260869565</v>
      </c>
      <c r="H65" s="210"/>
      <c r="I65" s="88" t="s">
        <v>47</v>
      </c>
      <c r="J65" s="358" t="s">
        <v>147</v>
      </c>
      <c r="K65" s="443" t="s">
        <v>147</v>
      </c>
      <c r="L65" s="358" t="s">
        <v>147</v>
      </c>
      <c r="M65" s="446" t="s">
        <v>147</v>
      </c>
      <c r="N65" s="358">
        <v>5</v>
      </c>
      <c r="O65" s="342">
        <v>0.05434782608695652</v>
      </c>
    </row>
    <row r="66" spans="1:15" ht="14.25">
      <c r="A66" s="88" t="s">
        <v>33</v>
      </c>
      <c r="B66" s="358">
        <v>1100</v>
      </c>
      <c r="C66" s="443">
        <v>0.24672338468613475</v>
      </c>
      <c r="D66" s="444">
        <v>100</v>
      </c>
      <c r="E66" s="339">
        <v>0.2</v>
      </c>
      <c r="F66" s="206">
        <v>1100</v>
      </c>
      <c r="G66" s="339">
        <v>0.2077922077922078</v>
      </c>
      <c r="H66" s="202"/>
      <c r="I66" s="88" t="s">
        <v>33</v>
      </c>
      <c r="J66" s="358">
        <v>80</v>
      </c>
      <c r="K66" s="443">
        <v>0.01839503334099793</v>
      </c>
      <c r="L66" s="206">
        <v>61</v>
      </c>
      <c r="M66" s="342">
        <v>0.01</v>
      </c>
      <c r="N66" s="206">
        <v>140</v>
      </c>
      <c r="O66" s="339">
        <v>0.02735143644234553</v>
      </c>
    </row>
    <row r="67" spans="1:15" ht="14.25">
      <c r="A67" s="68" t="s">
        <v>34</v>
      </c>
      <c r="B67" s="320">
        <v>5600</v>
      </c>
      <c r="C67" s="322">
        <v>0.14</v>
      </c>
      <c r="D67" s="72">
        <v>6500</v>
      </c>
      <c r="E67" s="292">
        <v>0.12</v>
      </c>
      <c r="F67" s="168">
        <v>5700</v>
      </c>
      <c r="G67" s="340">
        <v>0.11</v>
      </c>
      <c r="H67" s="204"/>
      <c r="I67" s="68" t="s">
        <v>34</v>
      </c>
      <c r="J67" s="320">
        <v>890</v>
      </c>
      <c r="K67" s="322">
        <v>0.02</v>
      </c>
      <c r="L67" s="168">
        <v>900</v>
      </c>
      <c r="M67" s="292">
        <v>0.02</v>
      </c>
      <c r="N67" s="72">
        <v>1100</v>
      </c>
      <c r="O67" s="292">
        <v>0.02</v>
      </c>
    </row>
    <row r="68" spans="1:15" ht="14.25">
      <c r="A68" s="29"/>
      <c r="B68" s="87"/>
      <c r="C68" s="87"/>
      <c r="D68" s="87"/>
      <c r="E68" s="87"/>
      <c r="F68" s="87"/>
      <c r="G68" s="58" t="s">
        <v>101</v>
      </c>
      <c r="H68" s="34"/>
      <c r="I68" s="29"/>
      <c r="J68" s="87"/>
      <c r="K68" s="87"/>
      <c r="L68" s="87"/>
      <c r="M68" s="87"/>
      <c r="N68" s="87"/>
      <c r="O68" s="58" t="s">
        <v>101</v>
      </c>
    </row>
    <row r="69" spans="1:9" ht="14.25">
      <c r="A69" s="29"/>
      <c r="B69" s="87"/>
      <c r="C69" s="87"/>
      <c r="D69" s="87"/>
      <c r="E69" s="87"/>
      <c r="F69" s="87"/>
      <c r="G69" s="58"/>
      <c r="H69" s="34"/>
      <c r="I69" s="34"/>
    </row>
    <row r="70" spans="1:9" ht="14.25">
      <c r="A70" s="29"/>
      <c r="B70" s="87"/>
      <c r="C70" s="87"/>
      <c r="D70" s="87"/>
      <c r="E70" s="87"/>
      <c r="F70" s="87"/>
      <c r="G70" s="58"/>
      <c r="H70" s="34"/>
      <c r="I70" s="34"/>
    </row>
    <row r="71" spans="1:9" ht="14.25">
      <c r="A71" s="29"/>
      <c r="B71" s="87"/>
      <c r="C71" s="87"/>
      <c r="D71" s="87"/>
      <c r="E71" s="87"/>
      <c r="F71" s="87"/>
      <c r="G71" s="58"/>
      <c r="H71" s="34"/>
      <c r="I71" s="34"/>
    </row>
    <row r="72" spans="1:15" ht="14.25" customHeight="1">
      <c r="A72" s="29"/>
      <c r="B72" s="87"/>
      <c r="C72" s="87"/>
      <c r="D72" s="87"/>
      <c r="E72" s="87"/>
      <c r="F72" s="87"/>
      <c r="G72" s="44" t="s">
        <v>204</v>
      </c>
      <c r="H72" s="86"/>
      <c r="I72" s="87"/>
      <c r="O72" s="44" t="s">
        <v>204</v>
      </c>
    </row>
    <row r="73" spans="1:15" ht="14.25" customHeight="1">
      <c r="A73" s="75"/>
      <c r="B73" s="520" t="s">
        <v>207</v>
      </c>
      <c r="C73" s="521"/>
      <c r="D73" s="521"/>
      <c r="E73" s="521"/>
      <c r="F73" s="521"/>
      <c r="G73" s="522"/>
      <c r="H73" s="208"/>
      <c r="I73" s="75"/>
      <c r="J73" s="520" t="s">
        <v>99</v>
      </c>
      <c r="K73" s="521"/>
      <c r="L73" s="521"/>
      <c r="M73" s="521"/>
      <c r="N73" s="521"/>
      <c r="O73" s="522"/>
    </row>
    <row r="74" spans="1:15" ht="14.25" customHeight="1">
      <c r="A74" s="75"/>
      <c r="B74" s="508" t="s">
        <v>146</v>
      </c>
      <c r="C74" s="509"/>
      <c r="D74" s="508" t="s">
        <v>32</v>
      </c>
      <c r="E74" s="509"/>
      <c r="F74" s="510" t="s">
        <v>291</v>
      </c>
      <c r="G74" s="511"/>
      <c r="H74" s="209"/>
      <c r="I74" s="75"/>
      <c r="J74" s="508" t="s">
        <v>146</v>
      </c>
      <c r="K74" s="509"/>
      <c r="L74" s="508" t="s">
        <v>32</v>
      </c>
      <c r="M74" s="509"/>
      <c r="N74" s="510" t="s">
        <v>291</v>
      </c>
      <c r="O74" s="511"/>
    </row>
    <row r="75" spans="1:15" s="167" customFormat="1" ht="14.25" customHeight="1">
      <c r="A75" s="169"/>
      <c r="B75" s="512" t="s">
        <v>1</v>
      </c>
      <c r="C75" s="499"/>
      <c r="D75" s="513" t="s">
        <v>1</v>
      </c>
      <c r="E75" s="514"/>
      <c r="F75" s="513" t="s">
        <v>294</v>
      </c>
      <c r="G75" s="514"/>
      <c r="H75" s="205"/>
      <c r="I75" s="169"/>
      <c r="J75" s="512" t="s">
        <v>1</v>
      </c>
      <c r="K75" s="499"/>
      <c r="L75" s="513" t="s">
        <v>1</v>
      </c>
      <c r="M75" s="514"/>
      <c r="N75" s="513" t="s">
        <v>294</v>
      </c>
      <c r="O75" s="514"/>
    </row>
    <row r="76" spans="1:15" ht="14.25">
      <c r="A76" s="88" t="s">
        <v>36</v>
      </c>
      <c r="B76" s="439">
        <v>920</v>
      </c>
      <c r="C76" s="442">
        <v>0.09894373787454193</v>
      </c>
      <c r="D76" s="336">
        <v>1100</v>
      </c>
      <c r="E76" s="337">
        <v>0.09</v>
      </c>
      <c r="F76" s="336">
        <v>1100</v>
      </c>
      <c r="G76" s="337">
        <v>0.10819703861414884</v>
      </c>
      <c r="H76" s="207"/>
      <c r="I76" s="88" t="s">
        <v>36</v>
      </c>
      <c r="J76" s="447">
        <v>130</v>
      </c>
      <c r="K76" s="440">
        <v>0.014227204138823023</v>
      </c>
      <c r="L76" s="336">
        <v>410</v>
      </c>
      <c r="M76" s="337">
        <v>0.03</v>
      </c>
      <c r="N76" s="336">
        <v>280</v>
      </c>
      <c r="O76" s="337">
        <v>0.026710539049646764</v>
      </c>
    </row>
    <row r="77" spans="1:15" ht="12.75" customHeight="1">
      <c r="A77" s="56" t="s">
        <v>52</v>
      </c>
      <c r="B77" s="358">
        <v>380</v>
      </c>
      <c r="C77" s="443">
        <v>0.06460863697705803</v>
      </c>
      <c r="D77" s="206">
        <v>550</v>
      </c>
      <c r="E77" s="339">
        <v>0.06</v>
      </c>
      <c r="F77" s="206">
        <v>500</v>
      </c>
      <c r="G77" s="339">
        <v>0.05832846288720047</v>
      </c>
      <c r="H77" s="207"/>
      <c r="I77" s="56" t="s">
        <v>52</v>
      </c>
      <c r="J77" s="395">
        <v>490</v>
      </c>
      <c r="K77" s="441">
        <v>0.08333333333333333</v>
      </c>
      <c r="L77" s="206">
        <v>1000</v>
      </c>
      <c r="M77" s="339">
        <v>0.11</v>
      </c>
      <c r="N77" s="206">
        <v>700</v>
      </c>
      <c r="O77" s="339">
        <v>0.08229105786090006</v>
      </c>
    </row>
    <row r="78" spans="1:15" ht="14.25">
      <c r="A78" s="88" t="s">
        <v>37</v>
      </c>
      <c r="B78" s="358">
        <v>460</v>
      </c>
      <c r="C78" s="443">
        <v>0.0779746835443038</v>
      </c>
      <c r="D78" s="206">
        <v>610</v>
      </c>
      <c r="E78" s="339">
        <v>0.08</v>
      </c>
      <c r="F78" s="206">
        <v>500</v>
      </c>
      <c r="G78" s="339">
        <v>0.07282831237203861</v>
      </c>
      <c r="H78" s="202"/>
      <c r="I78" s="88" t="s">
        <v>37</v>
      </c>
      <c r="J78" s="395">
        <v>420</v>
      </c>
      <c r="K78" s="441">
        <v>0.07021097046413502</v>
      </c>
      <c r="L78" s="206">
        <v>1000</v>
      </c>
      <c r="M78" s="339">
        <v>0.13</v>
      </c>
      <c r="N78" s="206">
        <v>670</v>
      </c>
      <c r="O78" s="339">
        <v>0.09768938286048552</v>
      </c>
    </row>
    <row r="79" spans="1:15" ht="14.25">
      <c r="A79" s="88" t="s">
        <v>38</v>
      </c>
      <c r="B79" s="358">
        <v>72</v>
      </c>
      <c r="C79" s="443">
        <v>0.03925845147219193</v>
      </c>
      <c r="D79" s="206">
        <v>210</v>
      </c>
      <c r="E79" s="339">
        <v>0.07</v>
      </c>
      <c r="F79" s="206">
        <v>160</v>
      </c>
      <c r="G79" s="339">
        <v>0.059602649006622516</v>
      </c>
      <c r="H79" s="202"/>
      <c r="I79" s="88" t="s">
        <v>38</v>
      </c>
      <c r="J79" s="395">
        <v>260</v>
      </c>
      <c r="K79" s="441">
        <v>0.14394765539803708</v>
      </c>
      <c r="L79" s="206">
        <v>710</v>
      </c>
      <c r="M79" s="339">
        <v>0.23</v>
      </c>
      <c r="N79" s="206">
        <v>470</v>
      </c>
      <c r="O79" s="339">
        <v>0.17108167770419427</v>
      </c>
    </row>
    <row r="80" spans="1:15" ht="14.25">
      <c r="A80" s="88" t="s">
        <v>39</v>
      </c>
      <c r="B80" s="358">
        <v>150</v>
      </c>
      <c r="C80" s="443">
        <v>0.05602782071097372</v>
      </c>
      <c r="D80" s="206">
        <v>150</v>
      </c>
      <c r="E80" s="339">
        <v>0.04</v>
      </c>
      <c r="F80" s="206">
        <v>110</v>
      </c>
      <c r="G80" s="339">
        <v>0.030835812821206385</v>
      </c>
      <c r="H80" s="202"/>
      <c r="I80" s="88" t="s">
        <v>39</v>
      </c>
      <c r="J80" s="395">
        <v>6</v>
      </c>
      <c r="K80" s="441">
        <v>0.00231839258114374</v>
      </c>
      <c r="L80" s="206">
        <v>35</v>
      </c>
      <c r="M80" s="339">
        <v>0.01</v>
      </c>
      <c r="N80" s="206">
        <v>26</v>
      </c>
      <c r="O80" s="339">
        <v>0.007032729239924263</v>
      </c>
    </row>
    <row r="81" spans="1:15" ht="14.25">
      <c r="A81" s="88" t="s">
        <v>40</v>
      </c>
      <c r="B81" s="358">
        <v>170</v>
      </c>
      <c r="C81" s="443">
        <v>0.1740041928721174</v>
      </c>
      <c r="D81" s="206">
        <v>150</v>
      </c>
      <c r="E81" s="339">
        <v>0.13</v>
      </c>
      <c r="F81" s="206">
        <v>170</v>
      </c>
      <c r="G81" s="339">
        <v>0.15557553956834533</v>
      </c>
      <c r="H81" s="202"/>
      <c r="I81" s="88" t="s">
        <v>40</v>
      </c>
      <c r="J81" s="395" t="s">
        <v>147</v>
      </c>
      <c r="K81" s="441" t="s">
        <v>147</v>
      </c>
      <c r="L81" s="206">
        <v>21</v>
      </c>
      <c r="M81" s="339">
        <v>0.02</v>
      </c>
      <c r="N81" s="206">
        <v>15</v>
      </c>
      <c r="O81" s="339">
        <v>0.013489208633093525</v>
      </c>
    </row>
    <row r="82" spans="1:15" ht="14.25">
      <c r="A82" s="88" t="s">
        <v>41</v>
      </c>
      <c r="B82" s="358">
        <v>130</v>
      </c>
      <c r="C82" s="443">
        <v>0.10083396512509477</v>
      </c>
      <c r="D82" s="206">
        <v>120</v>
      </c>
      <c r="E82" s="339">
        <v>0.08</v>
      </c>
      <c r="F82" s="206">
        <v>150</v>
      </c>
      <c r="G82" s="339">
        <v>0.09079601990049752</v>
      </c>
      <c r="H82" s="202"/>
      <c r="I82" s="88" t="s">
        <v>41</v>
      </c>
      <c r="J82" s="395" t="s">
        <v>147</v>
      </c>
      <c r="K82" s="441" t="s">
        <v>147</v>
      </c>
      <c r="L82" s="206">
        <v>20</v>
      </c>
      <c r="M82" s="339">
        <v>0.01</v>
      </c>
      <c r="N82" s="206">
        <v>18</v>
      </c>
      <c r="O82" s="339">
        <v>0.011194029850746268</v>
      </c>
    </row>
    <row r="83" spans="1:15" ht="14.25">
      <c r="A83" s="88" t="s">
        <v>42</v>
      </c>
      <c r="B83" s="358">
        <v>22</v>
      </c>
      <c r="C83" s="443">
        <v>0.12643678160919541</v>
      </c>
      <c r="D83" s="206">
        <v>17</v>
      </c>
      <c r="E83" s="339">
        <v>0.09</v>
      </c>
      <c r="F83" s="206">
        <v>28</v>
      </c>
      <c r="G83" s="339">
        <v>0.15469613259668508</v>
      </c>
      <c r="H83" s="202"/>
      <c r="I83" s="88" t="s">
        <v>42</v>
      </c>
      <c r="J83" s="395" t="s">
        <v>147</v>
      </c>
      <c r="K83" s="441" t="s">
        <v>147</v>
      </c>
      <c r="L83" s="358" t="s">
        <v>147</v>
      </c>
      <c r="M83" s="342" t="s">
        <v>147</v>
      </c>
      <c r="N83" s="358">
        <v>5</v>
      </c>
      <c r="O83" s="339">
        <v>0.027624309392265192</v>
      </c>
    </row>
    <row r="84" spans="1:15" ht="14.25">
      <c r="A84" s="88" t="s">
        <v>43</v>
      </c>
      <c r="B84" s="358">
        <v>10</v>
      </c>
      <c r="C84" s="443">
        <v>0.09433962264150944</v>
      </c>
      <c r="D84" s="206">
        <v>10</v>
      </c>
      <c r="E84" s="339">
        <v>0.06</v>
      </c>
      <c r="F84" s="206">
        <v>14</v>
      </c>
      <c r="G84" s="339">
        <v>0.0915032679738562</v>
      </c>
      <c r="H84" s="202"/>
      <c r="I84" s="88" t="s">
        <v>43</v>
      </c>
      <c r="J84" s="395">
        <v>0</v>
      </c>
      <c r="K84" s="441">
        <v>0</v>
      </c>
      <c r="L84" s="206">
        <v>6</v>
      </c>
      <c r="M84" s="339">
        <v>0.04</v>
      </c>
      <c r="N84" s="358">
        <v>6</v>
      </c>
      <c r="O84" s="339">
        <v>0.0392156862745098</v>
      </c>
    </row>
    <row r="85" spans="1:15" ht="14.25">
      <c r="A85" s="88" t="s">
        <v>44</v>
      </c>
      <c r="B85" s="358">
        <v>69</v>
      </c>
      <c r="C85" s="443">
        <v>0.12190812720848057</v>
      </c>
      <c r="D85" s="206">
        <v>84</v>
      </c>
      <c r="E85" s="339">
        <v>0.07</v>
      </c>
      <c r="F85" s="206">
        <v>73</v>
      </c>
      <c r="G85" s="339">
        <v>0.10656934306569343</v>
      </c>
      <c r="H85" s="202"/>
      <c r="I85" s="88" t="s">
        <v>44</v>
      </c>
      <c r="J85" s="395" t="s">
        <v>147</v>
      </c>
      <c r="K85" s="441" t="s">
        <v>147</v>
      </c>
      <c r="L85" s="206">
        <v>7</v>
      </c>
      <c r="M85" s="339">
        <v>0.01</v>
      </c>
      <c r="N85" s="358">
        <v>6</v>
      </c>
      <c r="O85" s="339">
        <v>0.008759124087591242</v>
      </c>
    </row>
    <row r="86" spans="1:15" ht="14.25">
      <c r="A86" s="88" t="s">
        <v>45</v>
      </c>
      <c r="B86" s="358">
        <v>280</v>
      </c>
      <c r="C86" s="443">
        <v>0.07445099089448312</v>
      </c>
      <c r="D86" s="206">
        <v>270</v>
      </c>
      <c r="E86" s="339">
        <v>0.05</v>
      </c>
      <c r="F86" s="206">
        <v>350</v>
      </c>
      <c r="G86" s="339">
        <v>0.06861575178997613</v>
      </c>
      <c r="H86" s="202"/>
      <c r="I86" s="88" t="s">
        <v>45</v>
      </c>
      <c r="J86" s="395">
        <v>310</v>
      </c>
      <c r="K86" s="441">
        <v>0.08328869844670594</v>
      </c>
      <c r="L86" s="206">
        <v>880</v>
      </c>
      <c r="M86" s="339">
        <v>0.15</v>
      </c>
      <c r="N86" s="358">
        <v>540</v>
      </c>
      <c r="O86" s="339">
        <v>0.10759745425616547</v>
      </c>
    </row>
    <row r="87" spans="1:15" ht="14.25">
      <c r="A87" s="88" t="s">
        <v>46</v>
      </c>
      <c r="B87" s="358">
        <v>11</v>
      </c>
      <c r="C87" s="443">
        <v>0.004102946661693398</v>
      </c>
      <c r="D87" s="206">
        <v>35</v>
      </c>
      <c r="E87" s="339">
        <v>0.01</v>
      </c>
      <c r="F87" s="206">
        <v>16</v>
      </c>
      <c r="G87" s="339">
        <v>0.0032659726474790775</v>
      </c>
      <c r="H87" s="202"/>
      <c r="I87" s="88" t="s">
        <v>46</v>
      </c>
      <c r="J87" s="395" t="s">
        <v>147</v>
      </c>
      <c r="K87" s="441" t="s">
        <v>147</v>
      </c>
      <c r="L87" s="206">
        <v>5</v>
      </c>
      <c r="M87" s="339">
        <v>0</v>
      </c>
      <c r="N87" s="358">
        <v>0</v>
      </c>
      <c r="O87" s="339">
        <v>0</v>
      </c>
    </row>
    <row r="88" spans="1:15" ht="14.25">
      <c r="A88" s="88" t="s">
        <v>47</v>
      </c>
      <c r="B88" s="358" t="s">
        <v>147</v>
      </c>
      <c r="C88" s="443" t="s">
        <v>147</v>
      </c>
      <c r="D88" s="206">
        <v>9</v>
      </c>
      <c r="E88" s="339">
        <v>0.07</v>
      </c>
      <c r="F88" s="358" t="s">
        <v>147</v>
      </c>
      <c r="G88" s="342" t="s">
        <v>147</v>
      </c>
      <c r="H88" s="210"/>
      <c r="I88" s="88" t="s">
        <v>47</v>
      </c>
      <c r="J88" s="395" t="s">
        <v>147</v>
      </c>
      <c r="K88" s="441" t="s">
        <v>147</v>
      </c>
      <c r="L88" s="206">
        <v>8</v>
      </c>
      <c r="M88" s="339">
        <v>0.06</v>
      </c>
      <c r="N88" s="206">
        <v>7</v>
      </c>
      <c r="O88" s="339">
        <v>0.07608695652173914</v>
      </c>
    </row>
    <row r="89" spans="1:15" ht="14.25">
      <c r="A89" s="88" t="s">
        <v>33</v>
      </c>
      <c r="B89" s="358">
        <v>320</v>
      </c>
      <c r="C89" s="443">
        <v>0.07335019544722925</v>
      </c>
      <c r="D89" s="206">
        <v>310</v>
      </c>
      <c r="E89" s="339">
        <v>0.06</v>
      </c>
      <c r="F89" s="206">
        <v>310</v>
      </c>
      <c r="G89" s="339">
        <v>0.06040928768201496</v>
      </c>
      <c r="H89" s="202"/>
      <c r="I89" s="88" t="s">
        <v>33</v>
      </c>
      <c r="J89" s="395">
        <v>110</v>
      </c>
      <c r="K89" s="441">
        <v>0.025293170843872153</v>
      </c>
      <c r="L89" s="206">
        <v>340</v>
      </c>
      <c r="M89" s="339">
        <v>0.06</v>
      </c>
      <c r="N89" s="206">
        <v>310</v>
      </c>
      <c r="O89" s="339">
        <v>0.06080283353010626</v>
      </c>
    </row>
    <row r="90" spans="1:15" ht="14.25">
      <c r="A90" s="68" t="s">
        <v>34</v>
      </c>
      <c r="B90" s="320">
        <v>3000</v>
      </c>
      <c r="C90" s="322">
        <v>0.08</v>
      </c>
      <c r="D90" s="72">
        <v>3700</v>
      </c>
      <c r="E90" s="292">
        <v>0.07</v>
      </c>
      <c r="F90" s="168">
        <v>3500</v>
      </c>
      <c r="G90" s="340">
        <v>0.07</v>
      </c>
      <c r="H90" s="204"/>
      <c r="I90" s="68" t="s">
        <v>34</v>
      </c>
      <c r="J90" s="402">
        <v>1800</v>
      </c>
      <c r="K90" s="321">
        <v>0.04</v>
      </c>
      <c r="L90" s="72">
        <v>4500</v>
      </c>
      <c r="M90" s="292">
        <v>0.08</v>
      </c>
      <c r="N90" s="168">
        <v>3000</v>
      </c>
      <c r="O90" s="340">
        <v>0.06</v>
      </c>
    </row>
    <row r="91" spans="1:15" ht="14.25">
      <c r="A91" s="29"/>
      <c r="B91" s="87"/>
      <c r="C91" s="87"/>
      <c r="D91" s="87"/>
      <c r="E91" s="87"/>
      <c r="F91" s="87"/>
      <c r="G91" s="58" t="s">
        <v>101</v>
      </c>
      <c r="H91" s="87"/>
      <c r="N91" s="42"/>
      <c r="O91" s="58" t="s">
        <v>101</v>
      </c>
    </row>
    <row r="92" ht="14.25">
      <c r="A92" s="383" t="s">
        <v>295</v>
      </c>
    </row>
    <row r="93" ht="14.25">
      <c r="A93" s="29"/>
    </row>
    <row r="94" ht="14.25">
      <c r="A94" s="29"/>
    </row>
    <row r="95" ht="14.25">
      <c r="A95" s="296"/>
    </row>
    <row r="96" ht="14.25">
      <c r="A96" s="29"/>
    </row>
    <row r="97" ht="14.25">
      <c r="A97" s="29"/>
    </row>
    <row r="98" ht="14.25">
      <c r="A98" s="29"/>
    </row>
    <row r="99" ht="14.25">
      <c r="A99" s="45"/>
    </row>
    <row r="100" ht="14.25">
      <c r="A100" s="45"/>
    </row>
    <row r="101" ht="14.25">
      <c r="A101" s="45"/>
    </row>
  </sheetData>
  <mergeCells count="101">
    <mergeCell ref="J75:K75"/>
    <mergeCell ref="L75:M75"/>
    <mergeCell ref="N75:O75"/>
    <mergeCell ref="J74:K74"/>
    <mergeCell ref="L74:M74"/>
    <mergeCell ref="N74:O74"/>
    <mergeCell ref="J73:O73"/>
    <mergeCell ref="J51:K51"/>
    <mergeCell ref="L51:M51"/>
    <mergeCell ref="N51:O51"/>
    <mergeCell ref="J52:K52"/>
    <mergeCell ref="L52:M52"/>
    <mergeCell ref="N52:O52"/>
    <mergeCell ref="F18:G18"/>
    <mergeCell ref="F19:G19"/>
    <mergeCell ref="F20:G20"/>
    <mergeCell ref="J50:O50"/>
    <mergeCell ref="B50:G50"/>
    <mergeCell ref="B27:C27"/>
    <mergeCell ref="D27:E27"/>
    <mergeCell ref="F27:G27"/>
    <mergeCell ref="J25:O25"/>
    <mergeCell ref="D18:E18"/>
    <mergeCell ref="D19:E19"/>
    <mergeCell ref="D20:E20"/>
    <mergeCell ref="F6:G6"/>
    <mergeCell ref="F7:G7"/>
    <mergeCell ref="F8:G8"/>
    <mergeCell ref="F9:G9"/>
    <mergeCell ref="F10:G10"/>
    <mergeCell ref="F11:G11"/>
    <mergeCell ref="F12:G12"/>
    <mergeCell ref="F13:G13"/>
    <mergeCell ref="B18:C18"/>
    <mergeCell ref="B19:C19"/>
    <mergeCell ref="B20:C20"/>
    <mergeCell ref="D6:E6"/>
    <mergeCell ref="D7:E7"/>
    <mergeCell ref="D8:E8"/>
    <mergeCell ref="D9:E9"/>
    <mergeCell ref="D10:E10"/>
    <mergeCell ref="D11:E11"/>
    <mergeCell ref="D12:E12"/>
    <mergeCell ref="B3:G3"/>
    <mergeCell ref="B4:C4"/>
    <mergeCell ref="D4:E4"/>
    <mergeCell ref="F4:G4"/>
    <mergeCell ref="D74:E74"/>
    <mergeCell ref="F74:G74"/>
    <mergeCell ref="B73:G73"/>
    <mergeCell ref="B5:C5"/>
    <mergeCell ref="D5:E5"/>
    <mergeCell ref="F5:G5"/>
    <mergeCell ref="B6:C6"/>
    <mergeCell ref="B7:C7"/>
    <mergeCell ref="B8:C8"/>
    <mergeCell ref="B9:C9"/>
    <mergeCell ref="B75:C75"/>
    <mergeCell ref="D75:E75"/>
    <mergeCell ref="F75:G75"/>
    <mergeCell ref="B51:C51"/>
    <mergeCell ref="D51:E51"/>
    <mergeCell ref="F51:G51"/>
    <mergeCell ref="B52:C52"/>
    <mergeCell ref="D52:E52"/>
    <mergeCell ref="F52:G52"/>
    <mergeCell ref="B74:C74"/>
    <mergeCell ref="J3:O3"/>
    <mergeCell ref="B25:G25"/>
    <mergeCell ref="B26:C26"/>
    <mergeCell ref="D26:E26"/>
    <mergeCell ref="F26:G26"/>
    <mergeCell ref="J5:K5"/>
    <mergeCell ref="L5:M5"/>
    <mergeCell ref="N5:O5"/>
    <mergeCell ref="N4:O4"/>
    <mergeCell ref="J4:K4"/>
    <mergeCell ref="L4:M4"/>
    <mergeCell ref="B10:C10"/>
    <mergeCell ref="B11:C11"/>
    <mergeCell ref="B12:C12"/>
    <mergeCell ref="B13:C13"/>
    <mergeCell ref="D13:E13"/>
    <mergeCell ref="B14:C14"/>
    <mergeCell ref="B15:C15"/>
    <mergeCell ref="B16:C16"/>
    <mergeCell ref="B17:C17"/>
    <mergeCell ref="D14:E14"/>
    <mergeCell ref="D15:E15"/>
    <mergeCell ref="D16:E16"/>
    <mergeCell ref="D17:E17"/>
    <mergeCell ref="F14:G14"/>
    <mergeCell ref="F15:G15"/>
    <mergeCell ref="F16:G16"/>
    <mergeCell ref="F17:G17"/>
    <mergeCell ref="J26:K26"/>
    <mergeCell ref="L26:M26"/>
    <mergeCell ref="N26:O26"/>
    <mergeCell ref="J27:K27"/>
    <mergeCell ref="L27:M27"/>
    <mergeCell ref="N27:O27"/>
  </mergeCells>
  <printOptions horizontalCentered="1"/>
  <pageMargins left="0.7480314960629921" right="0.7480314960629921" top="0.66" bottom="0.984251968503937" header="0.5118110236220472" footer="0.5118110236220472"/>
  <pageSetup fitToHeight="2" horizontalDpi="600" verticalDpi="600" orientation="landscape" paperSize="9" scale="60" r:id="rId1"/>
  <rowBreaks count="1" manualBreakCount="1">
    <brk id="4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2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3" width="9.28125" style="0" bestFit="1" customWidth="1"/>
    <col min="4" max="4" width="10.00390625" style="0" bestFit="1" customWidth="1"/>
    <col min="5" max="7" width="9.8515625" style="0" bestFit="1" customWidth="1"/>
    <col min="8" max="8" width="10.57421875" style="0" bestFit="1" customWidth="1"/>
    <col min="9" max="9" width="10.57421875" style="0" customWidth="1"/>
    <col min="10" max="10" width="9.28125" style="0" bestFit="1" customWidth="1"/>
  </cols>
  <sheetData>
    <row r="1" ht="15">
      <c r="A1" s="1" t="s">
        <v>143</v>
      </c>
    </row>
    <row r="2" spans="1:11" ht="12.75">
      <c r="A2" s="2"/>
      <c r="H2" s="3"/>
      <c r="I2" s="3"/>
      <c r="K2" s="3" t="s">
        <v>0</v>
      </c>
    </row>
    <row r="3" spans="1:11" ht="12.75">
      <c r="A3" s="4"/>
      <c r="B3" s="127" t="s">
        <v>31</v>
      </c>
      <c r="C3" s="127" t="s">
        <v>146</v>
      </c>
      <c r="D3" s="504" t="s">
        <v>32</v>
      </c>
      <c r="E3" s="506"/>
      <c r="F3" s="506"/>
      <c r="G3" s="506"/>
      <c r="H3" s="499"/>
      <c r="I3" s="504" t="s">
        <v>291</v>
      </c>
      <c r="J3" s="506"/>
      <c r="K3" s="499"/>
    </row>
    <row r="4" spans="1:11" ht="12.75">
      <c r="A4" s="5"/>
      <c r="B4" s="6"/>
      <c r="C4" s="6"/>
      <c r="D4" s="31"/>
      <c r="E4" s="85"/>
      <c r="F4" s="7"/>
      <c r="G4" s="7"/>
      <c r="H4" s="7"/>
      <c r="I4" s="7"/>
      <c r="J4" s="6"/>
      <c r="K4" s="6"/>
    </row>
    <row r="5" spans="1:11" ht="12.75">
      <c r="A5" s="5"/>
      <c r="B5" s="8" t="s">
        <v>1</v>
      </c>
      <c r="C5" s="8" t="s">
        <v>1</v>
      </c>
      <c r="D5" s="62" t="s">
        <v>2</v>
      </c>
      <c r="E5" s="8" t="s">
        <v>3</v>
      </c>
      <c r="F5" s="9" t="s">
        <v>1</v>
      </c>
      <c r="G5" s="9" t="s">
        <v>28</v>
      </c>
      <c r="H5" s="9" t="s">
        <v>246</v>
      </c>
      <c r="I5" s="9" t="s">
        <v>292</v>
      </c>
      <c r="J5" s="8" t="s">
        <v>307</v>
      </c>
      <c r="K5" s="8" t="s">
        <v>305</v>
      </c>
    </row>
    <row r="6" spans="1:11" ht="12.75">
      <c r="A6" s="10"/>
      <c r="B6" s="11"/>
      <c r="C6" s="11"/>
      <c r="D6" s="32"/>
      <c r="E6" s="11"/>
      <c r="F6" s="12"/>
      <c r="G6" s="80"/>
      <c r="H6" s="12" t="s">
        <v>4</v>
      </c>
      <c r="I6" s="12"/>
      <c r="J6" s="11"/>
      <c r="K6" s="11"/>
    </row>
    <row r="7" spans="1:11" ht="22.5">
      <c r="A7" s="129" t="s">
        <v>135</v>
      </c>
      <c r="B7" s="157">
        <v>42600</v>
      </c>
      <c r="C7" s="157">
        <v>41200</v>
      </c>
      <c r="D7" s="261">
        <v>46300</v>
      </c>
      <c r="E7" s="140">
        <v>52800</v>
      </c>
      <c r="F7" s="243">
        <v>50600</v>
      </c>
      <c r="G7" s="262">
        <v>47800</v>
      </c>
      <c r="H7" s="140">
        <v>197500</v>
      </c>
      <c r="I7" s="157">
        <v>37100</v>
      </c>
      <c r="J7" s="157">
        <v>40800</v>
      </c>
      <c r="K7" s="157">
        <v>37800</v>
      </c>
    </row>
    <row r="8" spans="1:11" ht="12.75">
      <c r="A8" s="19" t="s">
        <v>279</v>
      </c>
      <c r="B8" s="138">
        <v>3200</v>
      </c>
      <c r="C8" s="138">
        <v>3000</v>
      </c>
      <c r="D8" s="247">
        <v>2800</v>
      </c>
      <c r="E8" s="247">
        <v>4400</v>
      </c>
      <c r="F8" s="247">
        <v>4700</v>
      </c>
      <c r="G8" s="247">
        <v>4900</v>
      </c>
      <c r="H8" s="248">
        <v>16700</v>
      </c>
      <c r="I8" s="191">
        <v>4700</v>
      </c>
      <c r="J8" s="138">
        <v>4500</v>
      </c>
      <c r="K8" s="138">
        <v>3900</v>
      </c>
    </row>
    <row r="9" spans="1:11" ht="12.75">
      <c r="A9" s="19" t="s">
        <v>6</v>
      </c>
      <c r="B9" s="138">
        <v>5400</v>
      </c>
      <c r="C9" s="138">
        <v>4300</v>
      </c>
      <c r="D9" s="190">
        <v>8000</v>
      </c>
      <c r="E9" s="190">
        <v>7800</v>
      </c>
      <c r="F9" s="190">
        <v>8700</v>
      </c>
      <c r="G9" s="190">
        <v>10700</v>
      </c>
      <c r="H9" s="191">
        <v>35200</v>
      </c>
      <c r="I9" s="191">
        <v>10400</v>
      </c>
      <c r="J9" s="138">
        <v>13000</v>
      </c>
      <c r="K9" s="138">
        <v>10800</v>
      </c>
    </row>
    <row r="10" spans="1:11" ht="12.75">
      <c r="A10" s="19" t="s">
        <v>7</v>
      </c>
      <c r="B10" s="138">
        <v>16000</v>
      </c>
      <c r="C10" s="138">
        <v>19400</v>
      </c>
      <c r="D10" s="190">
        <v>21300</v>
      </c>
      <c r="E10" s="190">
        <v>26700</v>
      </c>
      <c r="F10" s="190">
        <v>19900</v>
      </c>
      <c r="G10" s="190">
        <v>11100</v>
      </c>
      <c r="H10" s="191">
        <v>79000</v>
      </c>
      <c r="I10" s="191">
        <v>7900</v>
      </c>
      <c r="J10" s="138">
        <v>8200</v>
      </c>
      <c r="K10" s="138">
        <v>8300</v>
      </c>
    </row>
    <row r="11" spans="1:11" ht="14.25">
      <c r="A11" s="19" t="s">
        <v>245</v>
      </c>
      <c r="B11" s="138">
        <v>17900</v>
      </c>
      <c r="C11" s="138">
        <v>14500</v>
      </c>
      <c r="D11" s="190">
        <v>14000</v>
      </c>
      <c r="E11" s="190">
        <v>13700</v>
      </c>
      <c r="F11" s="190">
        <v>17100</v>
      </c>
      <c r="G11" s="190">
        <v>20900</v>
      </c>
      <c r="H11" s="191" t="s">
        <v>263</v>
      </c>
      <c r="I11" s="191">
        <v>13900</v>
      </c>
      <c r="J11" s="138">
        <v>14800</v>
      </c>
      <c r="K11" s="138">
        <v>14600</v>
      </c>
    </row>
    <row r="12" spans="1:11" ht="12.75" customHeight="1">
      <c r="A12" s="128" t="s">
        <v>139</v>
      </c>
      <c r="B12" s="170">
        <v>130</v>
      </c>
      <c r="C12" s="170">
        <v>72</v>
      </c>
      <c r="D12" s="188">
        <v>260</v>
      </c>
      <c r="E12" s="188">
        <v>270</v>
      </c>
      <c r="F12" s="188">
        <v>200</v>
      </c>
      <c r="G12" s="188">
        <v>200</v>
      </c>
      <c r="H12" s="249">
        <v>930</v>
      </c>
      <c r="I12" s="249">
        <v>230</v>
      </c>
      <c r="J12" s="170">
        <v>280</v>
      </c>
      <c r="K12" s="170">
        <v>230</v>
      </c>
    </row>
    <row r="13" spans="10:11" ht="12.75">
      <c r="J13" s="3"/>
      <c r="K13" s="3" t="s">
        <v>140</v>
      </c>
    </row>
    <row r="14" ht="12.75">
      <c r="A14" s="27" t="s">
        <v>100</v>
      </c>
    </row>
    <row r="15" ht="12.75">
      <c r="A15" s="29" t="s">
        <v>25</v>
      </c>
    </row>
    <row r="16" ht="12.75">
      <c r="A16" s="29" t="s">
        <v>26</v>
      </c>
    </row>
    <row r="17" ht="12.75">
      <c r="A17" s="296" t="s">
        <v>200</v>
      </c>
    </row>
    <row r="18" ht="12.75">
      <c r="A18" s="391" t="s">
        <v>258</v>
      </c>
    </row>
    <row r="19" ht="12.75">
      <c r="A19" s="391" t="s">
        <v>300</v>
      </c>
    </row>
    <row r="21" ht="12.75">
      <c r="A21" s="174" t="s">
        <v>278</v>
      </c>
    </row>
    <row r="22" ht="12.75">
      <c r="A22" s="2"/>
    </row>
  </sheetData>
  <sheetProtection/>
  <protectedRanges>
    <protectedRange sqref="J14:J65536 B13:C65536 B1:C6 I3 K2 J4:K6 J1" name="Range1"/>
    <protectedRange sqref="B7:B12" name="Range1_1"/>
    <protectedRange sqref="C7:C12" name="Range1_2"/>
    <protectedRange sqref="J7:K12" name="Range1_3"/>
  </protectedRanges>
  <mergeCells count="2">
    <mergeCell ref="D3:H3"/>
    <mergeCell ref="I3:K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33.57421875" style="0" customWidth="1"/>
  </cols>
  <sheetData>
    <row r="1" ht="15">
      <c r="A1" s="30" t="s">
        <v>183</v>
      </c>
    </row>
    <row r="4" ht="12.75">
      <c r="I4" s="3" t="s">
        <v>150</v>
      </c>
    </row>
    <row r="5" spans="1:9" ht="12.75">
      <c r="A5" s="122"/>
      <c r="B5" s="495" t="s">
        <v>32</v>
      </c>
      <c r="C5" s="496"/>
      <c r="D5" s="496"/>
      <c r="E5" s="496"/>
      <c r="F5" s="501"/>
      <c r="G5" s="504" t="s">
        <v>291</v>
      </c>
      <c r="H5" s="503"/>
      <c r="I5" s="499"/>
    </row>
    <row r="6" spans="1:9" ht="12.75">
      <c r="A6" s="124" t="s">
        <v>68</v>
      </c>
      <c r="B6" s="125" t="s">
        <v>91</v>
      </c>
      <c r="C6" s="126" t="s">
        <v>92</v>
      </c>
      <c r="D6" s="126" t="s">
        <v>93</v>
      </c>
      <c r="E6" s="126" t="s">
        <v>94</v>
      </c>
      <c r="F6" s="12" t="s">
        <v>4</v>
      </c>
      <c r="G6" s="12" t="s">
        <v>304</v>
      </c>
      <c r="H6" s="132" t="s">
        <v>293</v>
      </c>
      <c r="I6" s="132" t="s">
        <v>294</v>
      </c>
    </row>
    <row r="7" spans="1:9" ht="12.75">
      <c r="A7" s="38" t="s">
        <v>69</v>
      </c>
      <c r="B7" s="84">
        <v>880</v>
      </c>
      <c r="C7" s="171">
        <v>920</v>
      </c>
      <c r="D7" s="171">
        <v>910</v>
      </c>
      <c r="E7" s="171">
        <v>840</v>
      </c>
      <c r="F7" s="160">
        <v>3500</v>
      </c>
      <c r="G7" s="16">
        <v>850</v>
      </c>
      <c r="H7" s="199">
        <v>850</v>
      </c>
      <c r="I7" s="199">
        <v>850</v>
      </c>
    </row>
    <row r="8" spans="1:9" ht="12.75">
      <c r="A8" s="38" t="s">
        <v>75</v>
      </c>
      <c r="B8" s="35">
        <v>17500</v>
      </c>
      <c r="C8" s="34">
        <v>17000</v>
      </c>
      <c r="D8" s="34">
        <v>15500</v>
      </c>
      <c r="E8" s="34">
        <v>15500</v>
      </c>
      <c r="F8" s="16">
        <v>65400</v>
      </c>
      <c r="G8" s="16">
        <v>15500</v>
      </c>
      <c r="H8" s="199">
        <v>16200</v>
      </c>
      <c r="I8" s="199">
        <v>15100</v>
      </c>
    </row>
    <row r="9" spans="1:9" ht="12.75">
      <c r="A9" s="38" t="s">
        <v>70</v>
      </c>
      <c r="B9" s="39">
        <v>120</v>
      </c>
      <c r="C9" s="136">
        <v>150</v>
      </c>
      <c r="D9" s="136">
        <v>130</v>
      </c>
      <c r="E9" s="136">
        <v>120</v>
      </c>
      <c r="F9" s="20">
        <v>520</v>
      </c>
      <c r="G9" s="20">
        <v>110</v>
      </c>
      <c r="H9" s="232">
        <v>100</v>
      </c>
      <c r="I9" s="232">
        <v>110</v>
      </c>
    </row>
    <row r="10" spans="1:9" ht="12.75">
      <c r="A10" s="38" t="s">
        <v>71</v>
      </c>
      <c r="B10" s="39">
        <v>320</v>
      </c>
      <c r="C10" s="136">
        <v>340</v>
      </c>
      <c r="D10" s="136">
        <v>280</v>
      </c>
      <c r="E10" s="136">
        <v>260</v>
      </c>
      <c r="F10" s="20">
        <v>1200</v>
      </c>
      <c r="G10" s="20">
        <v>220</v>
      </c>
      <c r="H10" s="232">
        <v>340</v>
      </c>
      <c r="I10" s="232">
        <v>380</v>
      </c>
    </row>
    <row r="11" spans="1:9" ht="12.75">
      <c r="A11" s="38" t="s">
        <v>72</v>
      </c>
      <c r="B11" s="39">
        <v>450</v>
      </c>
      <c r="C11" s="136">
        <v>450</v>
      </c>
      <c r="D11" s="136">
        <v>380</v>
      </c>
      <c r="E11" s="136">
        <v>370</v>
      </c>
      <c r="F11" s="20">
        <v>1700</v>
      </c>
      <c r="G11" s="20">
        <v>340</v>
      </c>
      <c r="H11" s="232">
        <v>440</v>
      </c>
      <c r="I11" s="232">
        <v>480</v>
      </c>
    </row>
    <row r="12" spans="1:9" ht="12.75">
      <c r="A12" s="38" t="s">
        <v>197</v>
      </c>
      <c r="B12" s="39">
        <v>1200</v>
      </c>
      <c r="C12" s="136">
        <v>1200</v>
      </c>
      <c r="D12" s="136">
        <v>1000</v>
      </c>
      <c r="E12" s="136">
        <v>880</v>
      </c>
      <c r="F12" s="20">
        <v>4300</v>
      </c>
      <c r="G12" s="20">
        <v>860</v>
      </c>
      <c r="H12" s="232">
        <v>870</v>
      </c>
      <c r="I12" s="232">
        <v>860</v>
      </c>
    </row>
    <row r="13" spans="1:9" ht="12.75">
      <c r="A13" s="38" t="s">
        <v>151</v>
      </c>
      <c r="B13" s="39">
        <v>320</v>
      </c>
      <c r="C13" s="136">
        <v>430</v>
      </c>
      <c r="D13" s="136">
        <v>330</v>
      </c>
      <c r="E13" s="136">
        <v>350</v>
      </c>
      <c r="F13" s="20">
        <v>1400</v>
      </c>
      <c r="G13" s="20">
        <v>510</v>
      </c>
      <c r="H13" s="232">
        <v>690</v>
      </c>
      <c r="I13" s="232">
        <v>730</v>
      </c>
    </row>
    <row r="14" spans="1:9" ht="12.75">
      <c r="A14" s="38" t="s">
        <v>284</v>
      </c>
      <c r="B14" s="39">
        <v>0</v>
      </c>
      <c r="C14" s="136">
        <v>0</v>
      </c>
      <c r="D14" s="136">
        <v>0</v>
      </c>
      <c r="E14" s="136">
        <v>0</v>
      </c>
      <c r="F14" s="20">
        <v>0</v>
      </c>
      <c r="G14" s="20">
        <v>0</v>
      </c>
      <c r="H14" s="232">
        <v>0</v>
      </c>
      <c r="I14" s="396" t="s">
        <v>147</v>
      </c>
    </row>
    <row r="15" spans="1:9" ht="12.75">
      <c r="A15" s="38" t="s">
        <v>73</v>
      </c>
      <c r="B15" s="39">
        <v>0</v>
      </c>
      <c r="C15" s="136">
        <v>0</v>
      </c>
      <c r="D15" s="136" t="s">
        <v>147</v>
      </c>
      <c r="E15" s="136" t="s">
        <v>147</v>
      </c>
      <c r="F15" s="20" t="s">
        <v>147</v>
      </c>
      <c r="G15" s="20">
        <v>0</v>
      </c>
      <c r="H15" s="232">
        <v>0</v>
      </c>
      <c r="I15" s="396">
        <v>0</v>
      </c>
    </row>
    <row r="16" spans="1:9" ht="12.75">
      <c r="A16" s="38" t="s">
        <v>74</v>
      </c>
      <c r="B16" s="39">
        <v>96</v>
      </c>
      <c r="C16" s="136">
        <v>88</v>
      </c>
      <c r="D16" s="136">
        <v>89</v>
      </c>
      <c r="E16" s="136">
        <v>86</v>
      </c>
      <c r="F16" s="20">
        <v>360</v>
      </c>
      <c r="G16" s="20">
        <v>72</v>
      </c>
      <c r="H16" s="232">
        <v>79</v>
      </c>
      <c r="I16" s="396">
        <v>100</v>
      </c>
    </row>
    <row r="17" spans="1:9" ht="12.75">
      <c r="A17" s="38" t="s">
        <v>152</v>
      </c>
      <c r="B17" s="39">
        <v>3300</v>
      </c>
      <c r="C17" s="136">
        <v>3300</v>
      </c>
      <c r="D17" s="136">
        <v>3100</v>
      </c>
      <c r="E17" s="136">
        <v>3200</v>
      </c>
      <c r="F17" s="20">
        <v>12900</v>
      </c>
      <c r="G17" s="20">
        <v>2800</v>
      </c>
      <c r="H17" s="232">
        <v>3000</v>
      </c>
      <c r="I17" s="396">
        <v>3100</v>
      </c>
    </row>
    <row r="18" spans="1:9" ht="12.75">
      <c r="A18" s="38" t="s">
        <v>76</v>
      </c>
      <c r="B18" s="39">
        <v>0</v>
      </c>
      <c r="C18" s="136" t="s">
        <v>147</v>
      </c>
      <c r="D18" s="136">
        <v>0</v>
      </c>
      <c r="E18" s="136">
        <v>0</v>
      </c>
      <c r="F18" s="20" t="s">
        <v>147</v>
      </c>
      <c r="G18" s="20">
        <v>0</v>
      </c>
      <c r="H18" s="232">
        <v>0</v>
      </c>
      <c r="I18" s="396" t="s">
        <v>147</v>
      </c>
    </row>
    <row r="19" spans="1:9" ht="12.75">
      <c r="A19" s="38" t="s">
        <v>77</v>
      </c>
      <c r="B19" s="39">
        <v>2300</v>
      </c>
      <c r="C19" s="136">
        <v>11200</v>
      </c>
      <c r="D19" s="136">
        <v>23400</v>
      </c>
      <c r="E19" s="136">
        <v>33600</v>
      </c>
      <c r="F19" s="20">
        <v>70500</v>
      </c>
      <c r="G19" s="20">
        <v>35300</v>
      </c>
      <c r="H19" s="232">
        <v>42500</v>
      </c>
      <c r="I19" s="396">
        <v>45900</v>
      </c>
    </row>
    <row r="20" spans="1:9" ht="12.75">
      <c r="A20" s="38" t="s">
        <v>78</v>
      </c>
      <c r="B20" s="39">
        <v>0</v>
      </c>
      <c r="C20" s="136">
        <v>50</v>
      </c>
      <c r="D20" s="136">
        <v>140</v>
      </c>
      <c r="E20" s="136">
        <v>230</v>
      </c>
      <c r="F20" s="20">
        <v>420</v>
      </c>
      <c r="G20" s="20">
        <v>160</v>
      </c>
      <c r="H20" s="232">
        <v>130</v>
      </c>
      <c r="I20" s="396">
        <v>83</v>
      </c>
    </row>
    <row r="21" spans="1:9" ht="12.75">
      <c r="A21" s="38" t="s">
        <v>203</v>
      </c>
      <c r="B21" s="39" t="s">
        <v>147</v>
      </c>
      <c r="C21" s="136" t="s">
        <v>147</v>
      </c>
      <c r="D21" s="136" t="s">
        <v>147</v>
      </c>
      <c r="E21" s="136">
        <v>10</v>
      </c>
      <c r="F21" s="20">
        <v>16</v>
      </c>
      <c r="G21" s="20">
        <v>7</v>
      </c>
      <c r="H21" s="232">
        <v>11</v>
      </c>
      <c r="I21" s="396" t="s">
        <v>147</v>
      </c>
    </row>
    <row r="22" spans="1:9" ht="12.75">
      <c r="A22" s="38" t="s">
        <v>79</v>
      </c>
      <c r="B22" s="39">
        <v>19500</v>
      </c>
      <c r="C22" s="136">
        <v>14400</v>
      </c>
      <c r="D22" s="136">
        <v>11600</v>
      </c>
      <c r="E22" s="136">
        <v>11200</v>
      </c>
      <c r="F22" s="20">
        <v>56800</v>
      </c>
      <c r="G22" s="20">
        <v>10100</v>
      </c>
      <c r="H22" s="232">
        <v>9500</v>
      </c>
      <c r="I22" s="396">
        <v>8400</v>
      </c>
    </row>
    <row r="23" spans="1:9" ht="12.75">
      <c r="A23" s="38" t="s">
        <v>80</v>
      </c>
      <c r="B23" s="39">
        <v>5300</v>
      </c>
      <c r="C23" s="136">
        <v>4700</v>
      </c>
      <c r="D23" s="136">
        <v>4000</v>
      </c>
      <c r="E23" s="136">
        <v>3800</v>
      </c>
      <c r="F23" s="20">
        <v>17700</v>
      </c>
      <c r="G23" s="20">
        <v>3400</v>
      </c>
      <c r="H23" s="232">
        <v>3800</v>
      </c>
      <c r="I23" s="396">
        <v>4100</v>
      </c>
    </row>
    <row r="24" spans="1:9" ht="12.75">
      <c r="A24" s="38" t="s">
        <v>81</v>
      </c>
      <c r="B24" s="39">
        <v>0</v>
      </c>
      <c r="C24" s="136">
        <v>0</v>
      </c>
      <c r="D24" s="136">
        <v>0</v>
      </c>
      <c r="E24" s="136">
        <v>0</v>
      </c>
      <c r="F24" s="20">
        <v>0</v>
      </c>
      <c r="G24" s="20" t="s">
        <v>147</v>
      </c>
      <c r="H24" s="396" t="s">
        <v>147</v>
      </c>
      <c r="I24" s="396">
        <v>0</v>
      </c>
    </row>
    <row r="25" spans="1:9" ht="12.75">
      <c r="A25" s="38" t="s">
        <v>82</v>
      </c>
      <c r="B25" s="39">
        <v>1700</v>
      </c>
      <c r="C25" s="136">
        <v>1700</v>
      </c>
      <c r="D25" s="136">
        <v>1300</v>
      </c>
      <c r="E25" s="136">
        <v>1400</v>
      </c>
      <c r="F25" s="20">
        <v>6000</v>
      </c>
      <c r="G25" s="20">
        <v>1900</v>
      </c>
      <c r="H25" s="396">
        <v>2100</v>
      </c>
      <c r="I25" s="396">
        <v>2000</v>
      </c>
    </row>
    <row r="26" spans="1:9" ht="12.75">
      <c r="A26" s="38" t="s">
        <v>202</v>
      </c>
      <c r="B26" s="39">
        <v>6900</v>
      </c>
      <c r="C26" s="136">
        <v>7600</v>
      </c>
      <c r="D26" s="136">
        <v>6900</v>
      </c>
      <c r="E26" s="136">
        <v>7500</v>
      </c>
      <c r="F26" s="20">
        <v>28800</v>
      </c>
      <c r="G26" s="20">
        <v>7400</v>
      </c>
      <c r="H26" s="396">
        <v>9900</v>
      </c>
      <c r="I26" s="396">
        <v>11400</v>
      </c>
    </row>
    <row r="27" spans="1:9" ht="12.75">
      <c r="A27" s="38" t="s">
        <v>83</v>
      </c>
      <c r="B27" s="39">
        <v>0</v>
      </c>
      <c r="C27" s="136">
        <v>0</v>
      </c>
      <c r="D27" s="136" t="s">
        <v>147</v>
      </c>
      <c r="E27" s="136" t="s">
        <v>147</v>
      </c>
      <c r="F27" s="20" t="s">
        <v>147</v>
      </c>
      <c r="G27" s="20" t="s">
        <v>147</v>
      </c>
      <c r="H27" s="396" t="s">
        <v>147</v>
      </c>
      <c r="I27" s="396">
        <v>0</v>
      </c>
    </row>
    <row r="28" spans="1:9" ht="12.75">
      <c r="A28" s="38" t="s">
        <v>84</v>
      </c>
      <c r="B28" s="39">
        <v>65</v>
      </c>
      <c r="C28" s="136">
        <v>68</v>
      </c>
      <c r="D28" s="136">
        <v>54</v>
      </c>
      <c r="E28" s="136">
        <v>54</v>
      </c>
      <c r="F28" s="20">
        <v>240</v>
      </c>
      <c r="G28" s="20">
        <v>58</v>
      </c>
      <c r="H28" s="232">
        <v>68</v>
      </c>
      <c r="I28" s="396">
        <v>60</v>
      </c>
    </row>
    <row r="29" spans="1:9" ht="12.75">
      <c r="A29" s="38" t="s">
        <v>85</v>
      </c>
      <c r="B29" s="39">
        <v>23</v>
      </c>
      <c r="C29" s="136">
        <v>21</v>
      </c>
      <c r="D29" s="136">
        <v>14</v>
      </c>
      <c r="E29" s="136">
        <v>20</v>
      </c>
      <c r="F29" s="20">
        <v>78</v>
      </c>
      <c r="G29" s="20">
        <v>17</v>
      </c>
      <c r="H29" s="232">
        <v>14</v>
      </c>
      <c r="I29" s="396">
        <v>30</v>
      </c>
    </row>
    <row r="30" spans="1:9" ht="12.75">
      <c r="A30" s="38" t="s">
        <v>86</v>
      </c>
      <c r="B30" s="39">
        <v>0</v>
      </c>
      <c r="C30" s="136">
        <v>0</v>
      </c>
      <c r="D30" s="136">
        <v>0</v>
      </c>
      <c r="E30" s="136">
        <v>0</v>
      </c>
      <c r="F30" s="20">
        <v>0</v>
      </c>
      <c r="G30" s="20">
        <v>0</v>
      </c>
      <c r="H30" s="232">
        <v>0</v>
      </c>
      <c r="I30" s="396" t="s">
        <v>147</v>
      </c>
    </row>
    <row r="31" spans="1:9" ht="12.75">
      <c r="A31" s="38" t="s">
        <v>153</v>
      </c>
      <c r="B31" s="39">
        <v>430</v>
      </c>
      <c r="C31" s="136">
        <v>420</v>
      </c>
      <c r="D31" s="136">
        <v>370</v>
      </c>
      <c r="E31" s="136">
        <v>430</v>
      </c>
      <c r="F31" s="20">
        <v>1600</v>
      </c>
      <c r="G31" s="20">
        <v>360</v>
      </c>
      <c r="H31" s="232">
        <v>380</v>
      </c>
      <c r="I31" s="232">
        <v>430</v>
      </c>
    </row>
    <row r="32" spans="1:9" ht="12.75">
      <c r="A32" s="38" t="s">
        <v>88</v>
      </c>
      <c r="B32" s="39">
        <v>260</v>
      </c>
      <c r="C32" s="136">
        <v>220</v>
      </c>
      <c r="D32" s="136">
        <v>160</v>
      </c>
      <c r="E32" s="136">
        <v>200</v>
      </c>
      <c r="F32" s="20">
        <v>850</v>
      </c>
      <c r="G32" s="20">
        <v>190</v>
      </c>
      <c r="H32" s="232">
        <v>190</v>
      </c>
      <c r="I32" s="232">
        <v>210</v>
      </c>
    </row>
    <row r="33" spans="1:9" ht="12.75">
      <c r="A33" s="38" t="s">
        <v>89</v>
      </c>
      <c r="B33" s="39">
        <v>41</v>
      </c>
      <c r="C33" s="136">
        <v>32</v>
      </c>
      <c r="D33" s="136">
        <v>24</v>
      </c>
      <c r="E33" s="136">
        <v>22</v>
      </c>
      <c r="F33" s="20">
        <v>120</v>
      </c>
      <c r="G33" s="20">
        <v>26</v>
      </c>
      <c r="H33" s="232">
        <v>27</v>
      </c>
      <c r="I33" s="232">
        <v>36</v>
      </c>
    </row>
    <row r="34" spans="1:9" ht="12.75">
      <c r="A34" s="38" t="s">
        <v>154</v>
      </c>
      <c r="B34" s="39">
        <v>1400</v>
      </c>
      <c r="C34" s="136">
        <v>1300</v>
      </c>
      <c r="D34" s="136">
        <v>990</v>
      </c>
      <c r="E34" s="136">
        <v>980</v>
      </c>
      <c r="F34" s="20">
        <v>4700</v>
      </c>
      <c r="G34" s="20">
        <v>980</v>
      </c>
      <c r="H34" s="232">
        <v>1200</v>
      </c>
      <c r="I34" s="232">
        <v>1000</v>
      </c>
    </row>
    <row r="35" spans="1:9" ht="12.75">
      <c r="A35" s="38" t="s">
        <v>90</v>
      </c>
      <c r="B35" s="39" t="s">
        <v>147</v>
      </c>
      <c r="C35" s="136">
        <v>0</v>
      </c>
      <c r="D35" s="136" t="s">
        <v>147</v>
      </c>
      <c r="E35" s="136" t="s">
        <v>147</v>
      </c>
      <c r="F35" s="20" t="s">
        <v>147</v>
      </c>
      <c r="G35" s="20">
        <v>0</v>
      </c>
      <c r="H35" s="396" t="s">
        <v>147</v>
      </c>
      <c r="I35" s="396" t="s">
        <v>147</v>
      </c>
    </row>
    <row r="36" spans="1:9" ht="12.75">
      <c r="A36" s="38"/>
      <c r="B36" s="35"/>
      <c r="C36" s="34"/>
      <c r="D36" s="34"/>
      <c r="E36" s="34"/>
      <c r="F36" s="16"/>
      <c r="G36" s="16"/>
      <c r="H36" s="232"/>
      <c r="I36" s="232"/>
    </row>
    <row r="37" spans="1:9" ht="12.75">
      <c r="A37" s="71" t="s">
        <v>4</v>
      </c>
      <c r="B37" s="72">
        <v>62100</v>
      </c>
      <c r="C37" s="73">
        <v>65600</v>
      </c>
      <c r="D37" s="73">
        <v>70500</v>
      </c>
      <c r="E37" s="73">
        <v>81000</v>
      </c>
      <c r="F37" s="74">
        <v>279300</v>
      </c>
      <c r="G37" s="74">
        <v>81200</v>
      </c>
      <c r="H37" s="242">
        <v>92500</v>
      </c>
      <c r="I37" s="242">
        <v>95200</v>
      </c>
    </row>
    <row r="38" ht="12.75">
      <c r="I38" s="3" t="s">
        <v>95</v>
      </c>
    </row>
    <row r="39" ht="12.75">
      <c r="A39" s="27" t="s">
        <v>100</v>
      </c>
    </row>
    <row r="40" ht="12.75">
      <c r="A40" s="29" t="s">
        <v>25</v>
      </c>
    </row>
    <row r="41" ht="12.75">
      <c r="A41" s="29" t="s">
        <v>26</v>
      </c>
    </row>
    <row r="42" ht="12.75">
      <c r="A42" s="2" t="s">
        <v>201</v>
      </c>
    </row>
  </sheetData>
  <sheetProtection/>
  <protectedRanges>
    <protectedRange sqref="H39:H65536 H1:H3 G5 H6:I37" name="Range1"/>
  </protectedRanges>
  <mergeCells count="2">
    <mergeCell ref="B5:F5"/>
    <mergeCell ref="G5:I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P48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3.421875" style="0" bestFit="1" customWidth="1"/>
    <col min="10" max="10" width="10.28125" style="0" bestFit="1" customWidth="1"/>
  </cols>
  <sheetData>
    <row r="1" ht="15">
      <c r="A1" s="30" t="s">
        <v>184</v>
      </c>
    </row>
    <row r="2" spans="1:14" ht="15">
      <c r="A2" s="30"/>
      <c r="M2" s="3" t="s">
        <v>150</v>
      </c>
      <c r="N2" s="3"/>
    </row>
    <row r="3" spans="1:14" ht="12.75">
      <c r="A3" s="276"/>
      <c r="B3" s="533" t="s">
        <v>146</v>
      </c>
      <c r="C3" s="534"/>
      <c r="D3" s="534"/>
      <c r="E3" s="533" t="s">
        <v>32</v>
      </c>
      <c r="F3" s="534"/>
      <c r="G3" s="534"/>
      <c r="H3" s="534"/>
      <c r="I3" s="535"/>
      <c r="J3" s="533" t="s">
        <v>145</v>
      </c>
      <c r="K3" s="534"/>
      <c r="L3" s="534"/>
      <c r="M3" s="534"/>
      <c r="N3" s="535"/>
    </row>
    <row r="4" spans="1:14" s="172" customFormat="1" ht="14.25">
      <c r="A4" s="277"/>
      <c r="B4" s="530" t="s">
        <v>283</v>
      </c>
      <c r="C4" s="531"/>
      <c r="D4" s="531"/>
      <c r="E4" s="530" t="s">
        <v>283</v>
      </c>
      <c r="F4" s="531"/>
      <c r="G4" s="531"/>
      <c r="H4" s="531"/>
      <c r="I4" s="532"/>
      <c r="J4" s="530" t="s">
        <v>320</v>
      </c>
      <c r="K4" s="531"/>
      <c r="L4" s="531"/>
      <c r="M4" s="531"/>
      <c r="N4" s="532"/>
    </row>
    <row r="5" spans="1:14" s="172" customFormat="1" ht="17.25" customHeight="1">
      <c r="A5" s="277"/>
      <c r="B5" s="536" t="s">
        <v>190</v>
      </c>
      <c r="C5" s="538" t="s">
        <v>191</v>
      </c>
      <c r="D5" s="540" t="s">
        <v>192</v>
      </c>
      <c r="E5" s="536" t="s">
        <v>190</v>
      </c>
      <c r="F5" s="543" t="s">
        <v>191</v>
      </c>
      <c r="G5" s="543"/>
      <c r="H5" s="543" t="s">
        <v>192</v>
      </c>
      <c r="I5" s="543"/>
      <c r="J5" s="536" t="s">
        <v>190</v>
      </c>
      <c r="K5" s="543" t="s">
        <v>191</v>
      </c>
      <c r="L5" s="543"/>
      <c r="M5" s="543" t="s">
        <v>192</v>
      </c>
      <c r="N5" s="544"/>
    </row>
    <row r="6" spans="1:14" s="172" customFormat="1" ht="14.25" customHeight="1">
      <c r="A6" s="173" t="s">
        <v>68</v>
      </c>
      <c r="B6" s="537"/>
      <c r="C6" s="539"/>
      <c r="D6" s="541"/>
      <c r="E6" s="542"/>
      <c r="F6" s="454" t="s">
        <v>198</v>
      </c>
      <c r="G6" s="454" t="s">
        <v>199</v>
      </c>
      <c r="H6" s="454" t="s">
        <v>198</v>
      </c>
      <c r="I6" s="454" t="s">
        <v>199</v>
      </c>
      <c r="J6" s="537"/>
      <c r="K6" s="293" t="s">
        <v>198</v>
      </c>
      <c r="L6" s="293" t="s">
        <v>199</v>
      </c>
      <c r="M6" s="293" t="s">
        <v>198</v>
      </c>
      <c r="N6" s="294" t="s">
        <v>199</v>
      </c>
    </row>
    <row r="7" spans="1:16" s="172" customFormat="1" ht="12.75">
      <c r="A7" s="273" t="s">
        <v>69</v>
      </c>
      <c r="B7" s="278" t="s">
        <v>156</v>
      </c>
      <c r="C7" s="272" t="s">
        <v>156</v>
      </c>
      <c r="D7" s="272" t="s">
        <v>156</v>
      </c>
      <c r="E7" s="323">
        <v>630</v>
      </c>
      <c r="F7" s="448">
        <v>190</v>
      </c>
      <c r="G7" s="449">
        <v>0.3</v>
      </c>
      <c r="H7" s="448">
        <v>430</v>
      </c>
      <c r="I7" s="450">
        <v>0.69</v>
      </c>
      <c r="J7" s="448">
        <v>550</v>
      </c>
      <c r="K7" s="448">
        <v>120</v>
      </c>
      <c r="L7" s="449">
        <v>0.22</v>
      </c>
      <c r="M7" s="451">
        <v>420</v>
      </c>
      <c r="N7" s="450">
        <f>M7/J7</f>
        <v>0.7636363636363637</v>
      </c>
      <c r="P7" s="455"/>
    </row>
    <row r="8" spans="1:16" s="172" customFormat="1" ht="12.75">
      <c r="A8" s="277" t="s">
        <v>75</v>
      </c>
      <c r="B8" s="278" t="s">
        <v>156</v>
      </c>
      <c r="C8" s="272" t="s">
        <v>156</v>
      </c>
      <c r="D8" s="272" t="s">
        <v>156</v>
      </c>
      <c r="E8" s="281">
        <v>12200</v>
      </c>
      <c r="F8" s="282">
        <v>5100</v>
      </c>
      <c r="G8" s="288">
        <v>0.42</v>
      </c>
      <c r="H8" s="282">
        <v>6900</v>
      </c>
      <c r="I8" s="289">
        <v>0.57</v>
      </c>
      <c r="J8" s="282">
        <v>11600</v>
      </c>
      <c r="K8" s="282">
        <v>4400</v>
      </c>
      <c r="L8" s="288">
        <v>0.38</v>
      </c>
      <c r="M8" s="282">
        <v>7000</v>
      </c>
      <c r="N8" s="289">
        <v>0.61</v>
      </c>
      <c r="P8" s="455"/>
    </row>
    <row r="9" spans="1:16" s="172" customFormat="1" ht="12.75">
      <c r="A9" s="273" t="s">
        <v>70</v>
      </c>
      <c r="B9" s="278" t="s">
        <v>156</v>
      </c>
      <c r="C9" s="272" t="s">
        <v>156</v>
      </c>
      <c r="D9" s="272" t="s">
        <v>156</v>
      </c>
      <c r="E9" s="281">
        <v>89</v>
      </c>
      <c r="F9" s="282">
        <v>7</v>
      </c>
      <c r="G9" s="288">
        <v>0.08</v>
      </c>
      <c r="H9" s="282">
        <v>82</v>
      </c>
      <c r="I9" s="289">
        <v>0.92</v>
      </c>
      <c r="J9" s="282">
        <v>72</v>
      </c>
      <c r="K9" s="282">
        <v>15</v>
      </c>
      <c r="L9" s="288">
        <v>0.21</v>
      </c>
      <c r="M9" s="282">
        <v>56</v>
      </c>
      <c r="N9" s="289">
        <f>M9/J9</f>
        <v>0.7777777777777778</v>
      </c>
      <c r="P9" s="455"/>
    </row>
    <row r="10" spans="1:16" s="172" customFormat="1" ht="12.75">
      <c r="A10" s="273" t="s">
        <v>71</v>
      </c>
      <c r="B10" s="278" t="s">
        <v>156</v>
      </c>
      <c r="C10" s="272" t="s">
        <v>156</v>
      </c>
      <c r="D10" s="272" t="s">
        <v>156</v>
      </c>
      <c r="E10" s="281">
        <v>200</v>
      </c>
      <c r="F10" s="452">
        <v>26</v>
      </c>
      <c r="G10" s="288">
        <v>0.13</v>
      </c>
      <c r="H10" s="453">
        <v>170</v>
      </c>
      <c r="I10" s="289">
        <v>0.86</v>
      </c>
      <c r="J10" s="282">
        <v>250</v>
      </c>
      <c r="K10" s="282">
        <v>22</v>
      </c>
      <c r="L10" s="288">
        <v>0.09</v>
      </c>
      <c r="M10" s="282">
        <v>220</v>
      </c>
      <c r="N10" s="289">
        <v>0.91</v>
      </c>
      <c r="O10" s="327"/>
      <c r="P10" s="455"/>
    </row>
    <row r="11" spans="1:16" s="172" customFormat="1" ht="12.75">
      <c r="A11" s="273" t="s">
        <v>72</v>
      </c>
      <c r="B11" s="278" t="s">
        <v>156</v>
      </c>
      <c r="C11" s="272" t="s">
        <v>156</v>
      </c>
      <c r="D11" s="272" t="s">
        <v>156</v>
      </c>
      <c r="E11" s="281">
        <v>240</v>
      </c>
      <c r="F11" s="453">
        <v>27</v>
      </c>
      <c r="G11" s="288">
        <v>0.11</v>
      </c>
      <c r="H11" s="453">
        <v>210</v>
      </c>
      <c r="I11" s="289">
        <v>0.88</v>
      </c>
      <c r="J11" s="282">
        <v>310</v>
      </c>
      <c r="K11" s="282">
        <v>18</v>
      </c>
      <c r="L11" s="288">
        <v>0.06</v>
      </c>
      <c r="M11" s="282">
        <v>290</v>
      </c>
      <c r="N11" s="289">
        <f>M11/J11</f>
        <v>0.9354838709677419</v>
      </c>
      <c r="O11" s="327"/>
      <c r="P11" s="455"/>
    </row>
    <row r="12" spans="1:16" s="172" customFormat="1" ht="12.75">
      <c r="A12" s="273" t="s">
        <v>197</v>
      </c>
      <c r="B12" s="278" t="s">
        <v>156</v>
      </c>
      <c r="C12" s="272" t="s">
        <v>156</v>
      </c>
      <c r="D12" s="272" t="s">
        <v>156</v>
      </c>
      <c r="E12" s="281">
        <v>770</v>
      </c>
      <c r="F12" s="282">
        <v>350</v>
      </c>
      <c r="G12" s="288">
        <v>0.46</v>
      </c>
      <c r="H12" s="282">
        <v>390</v>
      </c>
      <c r="I12" s="289">
        <v>0.51</v>
      </c>
      <c r="J12" s="282">
        <v>620</v>
      </c>
      <c r="K12" s="282">
        <v>240</v>
      </c>
      <c r="L12" s="288">
        <v>0.39</v>
      </c>
      <c r="M12" s="282">
        <v>360</v>
      </c>
      <c r="N12" s="289">
        <v>0.58</v>
      </c>
      <c r="O12" s="328"/>
      <c r="P12" s="455"/>
    </row>
    <row r="13" spans="1:16" s="172" customFormat="1" ht="12.75">
      <c r="A13" s="273" t="s">
        <v>155</v>
      </c>
      <c r="B13" s="278" t="s">
        <v>156</v>
      </c>
      <c r="C13" s="272" t="s">
        <v>156</v>
      </c>
      <c r="D13" s="272" t="s">
        <v>156</v>
      </c>
      <c r="E13" s="281">
        <v>190</v>
      </c>
      <c r="F13" s="282">
        <v>32</v>
      </c>
      <c r="G13" s="288">
        <v>0.17</v>
      </c>
      <c r="H13" s="282">
        <v>150</v>
      </c>
      <c r="I13" s="289">
        <v>0.81</v>
      </c>
      <c r="J13" s="282">
        <v>420</v>
      </c>
      <c r="K13" s="282">
        <v>57</v>
      </c>
      <c r="L13" s="288">
        <f>K13/J13</f>
        <v>0.1357142857142857</v>
      </c>
      <c r="M13" s="282">
        <v>360</v>
      </c>
      <c r="N13" s="289">
        <f>M13/J13</f>
        <v>0.8571428571428571</v>
      </c>
      <c r="P13" s="455"/>
    </row>
    <row r="14" spans="1:16" s="172" customFormat="1" ht="12.75">
      <c r="A14" s="273" t="s">
        <v>284</v>
      </c>
      <c r="B14" s="278"/>
      <c r="C14" s="272"/>
      <c r="D14" s="272"/>
      <c r="E14" s="281">
        <v>0</v>
      </c>
      <c r="F14" s="282">
        <v>0</v>
      </c>
      <c r="G14" s="288" t="s">
        <v>148</v>
      </c>
      <c r="H14" s="282">
        <v>0</v>
      </c>
      <c r="I14" s="289" t="s">
        <v>148</v>
      </c>
      <c r="J14" s="282">
        <v>0</v>
      </c>
      <c r="K14" s="282">
        <v>0</v>
      </c>
      <c r="L14" s="288" t="s">
        <v>148</v>
      </c>
      <c r="M14" s="282">
        <v>0</v>
      </c>
      <c r="N14" s="289" t="s">
        <v>148</v>
      </c>
      <c r="P14" s="455"/>
    </row>
    <row r="15" spans="1:16" s="172" customFormat="1" ht="12.75">
      <c r="A15" s="273" t="s">
        <v>73</v>
      </c>
      <c r="B15" s="278" t="s">
        <v>156</v>
      </c>
      <c r="C15" s="272" t="s">
        <v>156</v>
      </c>
      <c r="D15" s="272" t="s">
        <v>156</v>
      </c>
      <c r="E15" s="281" t="s">
        <v>147</v>
      </c>
      <c r="F15" s="282">
        <v>0</v>
      </c>
      <c r="G15" s="288">
        <v>0</v>
      </c>
      <c r="H15" s="282" t="s">
        <v>147</v>
      </c>
      <c r="I15" s="289" t="s">
        <v>147</v>
      </c>
      <c r="J15" s="282">
        <v>0</v>
      </c>
      <c r="K15" s="282">
        <v>0</v>
      </c>
      <c r="L15" s="288" t="s">
        <v>148</v>
      </c>
      <c r="M15" s="282">
        <v>0</v>
      </c>
      <c r="N15" s="289" t="s">
        <v>148</v>
      </c>
      <c r="P15" s="455"/>
    </row>
    <row r="16" spans="1:16" s="172" customFormat="1" ht="12.75">
      <c r="A16" s="273" t="s">
        <v>74</v>
      </c>
      <c r="B16" s="278" t="s">
        <v>156</v>
      </c>
      <c r="C16" s="272" t="s">
        <v>156</v>
      </c>
      <c r="D16" s="272" t="s">
        <v>156</v>
      </c>
      <c r="E16" s="281">
        <v>60</v>
      </c>
      <c r="F16" s="282">
        <v>29</v>
      </c>
      <c r="G16" s="288">
        <v>0.48</v>
      </c>
      <c r="H16" s="282">
        <v>30</v>
      </c>
      <c r="I16" s="289">
        <v>0.5</v>
      </c>
      <c r="J16" s="282">
        <v>57</v>
      </c>
      <c r="K16" s="282">
        <v>24</v>
      </c>
      <c r="L16" s="288">
        <v>0.42</v>
      </c>
      <c r="M16" s="282">
        <v>32</v>
      </c>
      <c r="N16" s="289">
        <f>M16/J16</f>
        <v>0.5614035087719298</v>
      </c>
      <c r="P16" s="455"/>
    </row>
    <row r="17" spans="1:16" s="172" customFormat="1" ht="12.75">
      <c r="A17" s="274" t="s">
        <v>152</v>
      </c>
      <c r="B17" s="278" t="s">
        <v>156</v>
      </c>
      <c r="C17" s="272" t="s">
        <v>156</v>
      </c>
      <c r="D17" s="272" t="s">
        <v>156</v>
      </c>
      <c r="E17" s="281">
        <v>2100</v>
      </c>
      <c r="F17" s="282">
        <v>570</v>
      </c>
      <c r="G17" s="288">
        <v>0.27</v>
      </c>
      <c r="H17" s="282">
        <v>1500</v>
      </c>
      <c r="I17" s="289">
        <v>0.72</v>
      </c>
      <c r="J17" s="282">
        <v>2200</v>
      </c>
      <c r="K17" s="282">
        <v>490</v>
      </c>
      <c r="L17" s="288">
        <v>0.23</v>
      </c>
      <c r="M17" s="282">
        <v>1700</v>
      </c>
      <c r="N17" s="289">
        <v>0.76</v>
      </c>
      <c r="P17" s="455"/>
    </row>
    <row r="18" spans="1:16" s="172" customFormat="1" ht="12.75">
      <c r="A18" s="273" t="s">
        <v>76</v>
      </c>
      <c r="B18" s="278" t="s">
        <v>156</v>
      </c>
      <c r="C18" s="272" t="s">
        <v>156</v>
      </c>
      <c r="D18" s="272" t="s">
        <v>156</v>
      </c>
      <c r="E18" s="281">
        <v>0</v>
      </c>
      <c r="F18" s="282">
        <v>0</v>
      </c>
      <c r="G18" s="288" t="s">
        <v>148</v>
      </c>
      <c r="H18" s="384">
        <v>0</v>
      </c>
      <c r="I18" s="289" t="s">
        <v>148</v>
      </c>
      <c r="J18" s="282" t="s">
        <v>147</v>
      </c>
      <c r="K18" s="282">
        <v>0</v>
      </c>
      <c r="L18" s="288">
        <v>0</v>
      </c>
      <c r="M18" s="385" t="s">
        <v>147</v>
      </c>
      <c r="N18" s="289" t="s">
        <v>147</v>
      </c>
      <c r="P18" s="455"/>
    </row>
    <row r="19" spans="1:16" s="172" customFormat="1" ht="12.75">
      <c r="A19" s="273" t="s">
        <v>77</v>
      </c>
      <c r="B19" s="278" t="s">
        <v>156</v>
      </c>
      <c r="C19" s="272" t="s">
        <v>156</v>
      </c>
      <c r="D19" s="272" t="s">
        <v>156</v>
      </c>
      <c r="E19" s="281">
        <v>17000</v>
      </c>
      <c r="F19" s="282">
        <v>6300</v>
      </c>
      <c r="G19" s="288">
        <v>0.37</v>
      </c>
      <c r="H19" s="384">
        <v>10600</v>
      </c>
      <c r="I19" s="289">
        <v>0.62</v>
      </c>
      <c r="J19" s="282">
        <v>31800</v>
      </c>
      <c r="K19" s="282">
        <v>11500</v>
      </c>
      <c r="L19" s="288">
        <v>0.36</v>
      </c>
      <c r="M19" s="384">
        <v>20000</v>
      </c>
      <c r="N19" s="289">
        <f>M19/J19</f>
        <v>0.6289308176100629</v>
      </c>
      <c r="O19" s="265"/>
      <c r="P19" s="455"/>
    </row>
    <row r="20" spans="1:16" s="172" customFormat="1" ht="12.75">
      <c r="A20" s="273" t="s">
        <v>78</v>
      </c>
      <c r="B20" s="278" t="s">
        <v>156</v>
      </c>
      <c r="C20" s="272" t="s">
        <v>156</v>
      </c>
      <c r="D20" s="272" t="s">
        <v>156</v>
      </c>
      <c r="E20" s="281">
        <v>70</v>
      </c>
      <c r="F20" s="282" t="s">
        <v>147</v>
      </c>
      <c r="G20" s="288" t="s">
        <v>147</v>
      </c>
      <c r="H20" s="384">
        <v>67</v>
      </c>
      <c r="I20" s="289">
        <v>0.96</v>
      </c>
      <c r="J20" s="282">
        <v>58</v>
      </c>
      <c r="K20" s="282" t="s">
        <v>147</v>
      </c>
      <c r="L20" s="288" t="s">
        <v>147</v>
      </c>
      <c r="M20" s="384">
        <v>56</v>
      </c>
      <c r="N20" s="289">
        <f>M20/J20</f>
        <v>0.9655172413793104</v>
      </c>
      <c r="P20" s="455"/>
    </row>
    <row r="21" spans="1:16" s="172" customFormat="1" ht="12.75">
      <c r="A21" s="273" t="s">
        <v>203</v>
      </c>
      <c r="B21" s="278" t="s">
        <v>156</v>
      </c>
      <c r="C21" s="272" t="s">
        <v>156</v>
      </c>
      <c r="D21" s="272" t="s">
        <v>156</v>
      </c>
      <c r="E21" s="281" t="s">
        <v>147</v>
      </c>
      <c r="F21" s="282">
        <v>0</v>
      </c>
      <c r="G21" s="288">
        <v>0</v>
      </c>
      <c r="H21" s="384" t="s">
        <v>147</v>
      </c>
      <c r="I21" s="289" t="s">
        <v>147</v>
      </c>
      <c r="J21" s="282" t="s">
        <v>147</v>
      </c>
      <c r="K21" s="282">
        <v>0</v>
      </c>
      <c r="L21" s="288">
        <v>0</v>
      </c>
      <c r="M21" s="384" t="s">
        <v>147</v>
      </c>
      <c r="N21" s="289" t="s">
        <v>147</v>
      </c>
      <c r="P21" s="455"/>
    </row>
    <row r="22" spans="1:16" s="172" customFormat="1" ht="12.75">
      <c r="A22" s="273" t="s">
        <v>79</v>
      </c>
      <c r="B22" s="278" t="s">
        <v>156</v>
      </c>
      <c r="C22" s="272" t="s">
        <v>156</v>
      </c>
      <c r="D22" s="272" t="s">
        <v>156</v>
      </c>
      <c r="E22" s="281">
        <v>9500</v>
      </c>
      <c r="F22" s="282">
        <v>4800</v>
      </c>
      <c r="G22" s="288">
        <v>0.51</v>
      </c>
      <c r="H22" s="384">
        <v>4600</v>
      </c>
      <c r="I22" s="289">
        <v>0.49</v>
      </c>
      <c r="J22" s="282">
        <v>7000</v>
      </c>
      <c r="K22" s="282">
        <v>3300</v>
      </c>
      <c r="L22" s="288">
        <v>0.48</v>
      </c>
      <c r="M22" s="384">
        <v>3600</v>
      </c>
      <c r="N22" s="289">
        <v>0.52</v>
      </c>
      <c r="P22" s="455"/>
    </row>
    <row r="23" spans="1:16" s="172" customFormat="1" ht="12.75">
      <c r="A23" s="273" t="s">
        <v>80</v>
      </c>
      <c r="B23" s="278" t="s">
        <v>156</v>
      </c>
      <c r="C23" s="272" t="s">
        <v>156</v>
      </c>
      <c r="D23" s="272" t="s">
        <v>156</v>
      </c>
      <c r="E23" s="491">
        <v>2600</v>
      </c>
      <c r="F23" s="282">
        <v>760</v>
      </c>
      <c r="G23" s="288">
        <v>0.29</v>
      </c>
      <c r="H23" s="384">
        <v>1800</v>
      </c>
      <c r="I23" s="289">
        <v>0.7</v>
      </c>
      <c r="J23" s="282">
        <v>2700</v>
      </c>
      <c r="K23" s="452">
        <v>760</v>
      </c>
      <c r="L23" s="288">
        <v>0.28</v>
      </c>
      <c r="M23" s="384">
        <v>1900</v>
      </c>
      <c r="N23" s="289">
        <f>M23/J23</f>
        <v>0.7037037037037037</v>
      </c>
      <c r="P23" s="455"/>
    </row>
    <row r="24" spans="1:16" s="172" customFormat="1" ht="12.75">
      <c r="A24" s="273" t="s">
        <v>81</v>
      </c>
      <c r="B24" s="278" t="s">
        <v>156</v>
      </c>
      <c r="C24" s="272" t="s">
        <v>156</v>
      </c>
      <c r="D24" s="272" t="s">
        <v>156</v>
      </c>
      <c r="E24" s="281">
        <v>0</v>
      </c>
      <c r="F24" s="282">
        <v>0</v>
      </c>
      <c r="G24" s="288" t="s">
        <v>148</v>
      </c>
      <c r="H24" s="384">
        <v>0</v>
      </c>
      <c r="I24" s="289" t="s">
        <v>148</v>
      </c>
      <c r="J24" s="282">
        <v>0</v>
      </c>
      <c r="K24" s="282">
        <v>0</v>
      </c>
      <c r="L24" s="288" t="s">
        <v>148</v>
      </c>
      <c r="M24" s="385">
        <v>0</v>
      </c>
      <c r="N24" s="289" t="s">
        <v>148</v>
      </c>
      <c r="P24" s="455"/>
    </row>
    <row r="25" spans="1:16" s="172" customFormat="1" ht="12.75">
      <c r="A25" s="273" t="s">
        <v>82</v>
      </c>
      <c r="B25" s="278" t="s">
        <v>156</v>
      </c>
      <c r="C25" s="272" t="s">
        <v>156</v>
      </c>
      <c r="D25" s="272" t="s">
        <v>156</v>
      </c>
      <c r="E25" s="281">
        <v>1000</v>
      </c>
      <c r="F25" s="282">
        <v>380</v>
      </c>
      <c r="G25" s="288">
        <v>0.37</v>
      </c>
      <c r="H25" s="384">
        <v>610</v>
      </c>
      <c r="I25" s="289">
        <v>0.61</v>
      </c>
      <c r="J25" s="282">
        <v>1500</v>
      </c>
      <c r="K25" s="282">
        <v>520</v>
      </c>
      <c r="L25" s="288">
        <v>0.34</v>
      </c>
      <c r="M25" s="384">
        <v>940</v>
      </c>
      <c r="N25" s="289">
        <v>0.62</v>
      </c>
      <c r="P25" s="455"/>
    </row>
    <row r="26" spans="1:16" s="172" customFormat="1" ht="12.75">
      <c r="A26" s="273" t="s">
        <v>202</v>
      </c>
      <c r="B26" s="278" t="s">
        <v>156</v>
      </c>
      <c r="C26" s="272" t="s">
        <v>156</v>
      </c>
      <c r="D26" s="272" t="s">
        <v>156</v>
      </c>
      <c r="E26" s="281">
        <v>4100</v>
      </c>
      <c r="F26" s="282">
        <v>720</v>
      </c>
      <c r="G26" s="288">
        <v>0.18</v>
      </c>
      <c r="H26" s="384">
        <v>3300</v>
      </c>
      <c r="I26" s="289">
        <v>0.82</v>
      </c>
      <c r="J26" s="282">
        <v>7500</v>
      </c>
      <c r="K26" s="282">
        <v>1000</v>
      </c>
      <c r="L26" s="288">
        <v>0.14</v>
      </c>
      <c r="M26" s="384">
        <v>6400</v>
      </c>
      <c r="N26" s="289">
        <v>0.86</v>
      </c>
      <c r="O26" s="265"/>
      <c r="P26" s="455"/>
    </row>
    <row r="27" spans="1:16" s="172" customFormat="1" ht="12.75">
      <c r="A27" s="273" t="s">
        <v>83</v>
      </c>
      <c r="B27" s="278" t="s">
        <v>156</v>
      </c>
      <c r="C27" s="272" t="s">
        <v>156</v>
      </c>
      <c r="D27" s="272" t="s">
        <v>156</v>
      </c>
      <c r="E27" s="281">
        <v>0</v>
      </c>
      <c r="F27" s="282">
        <v>0</v>
      </c>
      <c r="G27" s="288" t="s">
        <v>148</v>
      </c>
      <c r="H27" s="384">
        <v>0</v>
      </c>
      <c r="I27" s="289" t="s">
        <v>148</v>
      </c>
      <c r="J27" s="282">
        <v>0</v>
      </c>
      <c r="K27" s="282">
        <v>0</v>
      </c>
      <c r="L27" s="288" t="s">
        <v>148</v>
      </c>
      <c r="M27" s="385">
        <v>0</v>
      </c>
      <c r="N27" s="289" t="s">
        <v>148</v>
      </c>
      <c r="P27" s="455"/>
    </row>
    <row r="28" spans="1:16" s="172" customFormat="1" ht="12.75">
      <c r="A28" s="273" t="s">
        <v>84</v>
      </c>
      <c r="B28" s="278" t="s">
        <v>156</v>
      </c>
      <c r="C28" s="272" t="s">
        <v>156</v>
      </c>
      <c r="D28" s="272" t="s">
        <v>156</v>
      </c>
      <c r="E28" s="281">
        <v>37</v>
      </c>
      <c r="F28" s="282">
        <v>10</v>
      </c>
      <c r="G28" s="288">
        <v>0.27</v>
      </c>
      <c r="H28" s="384">
        <v>27</v>
      </c>
      <c r="I28" s="289">
        <v>0.73</v>
      </c>
      <c r="J28" s="282">
        <v>38</v>
      </c>
      <c r="K28" s="282" t="s">
        <v>147</v>
      </c>
      <c r="L28" s="288" t="s">
        <v>147</v>
      </c>
      <c r="M28" s="384">
        <v>34</v>
      </c>
      <c r="N28" s="289">
        <f>M28/J28</f>
        <v>0.8947368421052632</v>
      </c>
      <c r="P28" s="455"/>
    </row>
    <row r="29" spans="1:16" s="172" customFormat="1" ht="12.75">
      <c r="A29" s="273" t="s">
        <v>85</v>
      </c>
      <c r="B29" s="278" t="s">
        <v>156</v>
      </c>
      <c r="C29" s="272" t="s">
        <v>156</v>
      </c>
      <c r="D29" s="272" t="s">
        <v>156</v>
      </c>
      <c r="E29" s="281">
        <v>8</v>
      </c>
      <c r="F29" s="282" t="s">
        <v>147</v>
      </c>
      <c r="G29" s="288" t="s">
        <v>147</v>
      </c>
      <c r="H29" s="384" t="s">
        <v>147</v>
      </c>
      <c r="I29" s="289" t="s">
        <v>147</v>
      </c>
      <c r="J29" s="282">
        <v>25</v>
      </c>
      <c r="K29" s="282">
        <v>7</v>
      </c>
      <c r="L29" s="288">
        <v>0.28</v>
      </c>
      <c r="M29" s="384">
        <v>15</v>
      </c>
      <c r="N29" s="289">
        <f>M29/J29</f>
        <v>0.6</v>
      </c>
      <c r="P29" s="455"/>
    </row>
    <row r="30" spans="1:16" s="172" customFormat="1" ht="12.75">
      <c r="A30" s="273" t="s">
        <v>86</v>
      </c>
      <c r="B30" s="278" t="s">
        <v>156</v>
      </c>
      <c r="C30" s="272" t="s">
        <v>156</v>
      </c>
      <c r="D30" s="272" t="s">
        <v>156</v>
      </c>
      <c r="E30" s="281">
        <v>0</v>
      </c>
      <c r="F30" s="282">
        <v>0</v>
      </c>
      <c r="G30" s="288" t="s">
        <v>148</v>
      </c>
      <c r="H30" s="384">
        <v>0</v>
      </c>
      <c r="I30" s="289" t="s">
        <v>148</v>
      </c>
      <c r="J30" s="282" t="s">
        <v>147</v>
      </c>
      <c r="K30" s="282" t="s">
        <v>147</v>
      </c>
      <c r="L30" s="288" t="s">
        <v>147</v>
      </c>
      <c r="M30" s="385">
        <v>0</v>
      </c>
      <c r="N30" s="289">
        <v>0</v>
      </c>
      <c r="P30" s="455"/>
    </row>
    <row r="31" spans="1:16" s="172" customFormat="1" ht="12.75">
      <c r="A31" s="273" t="s">
        <v>153</v>
      </c>
      <c r="B31" s="278" t="s">
        <v>156</v>
      </c>
      <c r="C31" s="272" t="s">
        <v>156</v>
      </c>
      <c r="D31" s="272" t="s">
        <v>156</v>
      </c>
      <c r="E31" s="281">
        <v>210</v>
      </c>
      <c r="F31" s="282">
        <v>48</v>
      </c>
      <c r="G31" s="288">
        <v>0.23</v>
      </c>
      <c r="H31" s="384">
        <v>160</v>
      </c>
      <c r="I31" s="289">
        <v>0.75</v>
      </c>
      <c r="J31" s="282">
        <v>270</v>
      </c>
      <c r="K31" s="282">
        <v>84</v>
      </c>
      <c r="L31" s="288">
        <v>0.32</v>
      </c>
      <c r="M31" s="384">
        <v>180</v>
      </c>
      <c r="N31" s="289">
        <v>0.68</v>
      </c>
      <c r="P31" s="455"/>
    </row>
    <row r="32" spans="1:16" s="172" customFormat="1" ht="12.75">
      <c r="A32" s="273" t="s">
        <v>88</v>
      </c>
      <c r="B32" s="278" t="s">
        <v>156</v>
      </c>
      <c r="C32" s="272" t="s">
        <v>156</v>
      </c>
      <c r="D32" s="272" t="s">
        <v>156</v>
      </c>
      <c r="E32" s="281">
        <v>120</v>
      </c>
      <c r="F32" s="282">
        <v>7</v>
      </c>
      <c r="G32" s="288">
        <v>0.06</v>
      </c>
      <c r="H32" s="384">
        <v>110</v>
      </c>
      <c r="I32" s="289">
        <v>0.93</v>
      </c>
      <c r="J32" s="282">
        <v>150</v>
      </c>
      <c r="K32" s="282">
        <v>11</v>
      </c>
      <c r="L32" s="288">
        <v>0.07</v>
      </c>
      <c r="M32" s="384">
        <v>140</v>
      </c>
      <c r="N32" s="289">
        <v>0.92</v>
      </c>
      <c r="P32" s="455"/>
    </row>
    <row r="33" spans="1:16" s="172" customFormat="1" ht="12.75">
      <c r="A33" s="273" t="s">
        <v>89</v>
      </c>
      <c r="B33" s="278" t="s">
        <v>156</v>
      </c>
      <c r="C33" s="272" t="s">
        <v>156</v>
      </c>
      <c r="D33" s="272" t="s">
        <v>156</v>
      </c>
      <c r="E33" s="281">
        <v>19</v>
      </c>
      <c r="F33" s="282">
        <v>12</v>
      </c>
      <c r="G33" s="288">
        <v>0.63</v>
      </c>
      <c r="H33" s="384">
        <v>7</v>
      </c>
      <c r="I33" s="289">
        <v>0.37</v>
      </c>
      <c r="J33" s="282">
        <v>22</v>
      </c>
      <c r="K33" s="282">
        <v>10</v>
      </c>
      <c r="L33" s="288">
        <v>0.45</v>
      </c>
      <c r="M33" s="384">
        <v>11</v>
      </c>
      <c r="N33" s="289">
        <v>0.5</v>
      </c>
      <c r="P33" s="455"/>
    </row>
    <row r="34" spans="1:16" s="172" customFormat="1" ht="12.75">
      <c r="A34" s="274" t="s">
        <v>154</v>
      </c>
      <c r="B34" s="278" t="s">
        <v>156</v>
      </c>
      <c r="C34" s="272" t="s">
        <v>156</v>
      </c>
      <c r="D34" s="272" t="s">
        <v>156</v>
      </c>
      <c r="E34" s="281">
        <v>700</v>
      </c>
      <c r="F34" s="282">
        <v>64</v>
      </c>
      <c r="G34" s="288">
        <v>0.09</v>
      </c>
      <c r="H34" s="384">
        <v>640</v>
      </c>
      <c r="I34" s="289">
        <v>0.91</v>
      </c>
      <c r="J34" s="282">
        <v>750</v>
      </c>
      <c r="K34" s="282">
        <v>68</v>
      </c>
      <c r="L34" s="288">
        <v>0.09</v>
      </c>
      <c r="M34" s="384">
        <v>680</v>
      </c>
      <c r="N34" s="289">
        <v>0.91</v>
      </c>
      <c r="P34" s="455"/>
    </row>
    <row r="35" spans="1:16" s="172" customFormat="1" ht="12.75">
      <c r="A35" s="273" t="s">
        <v>90</v>
      </c>
      <c r="B35" s="278" t="s">
        <v>156</v>
      </c>
      <c r="C35" s="270" t="s">
        <v>156</v>
      </c>
      <c r="D35" s="272" t="s">
        <v>156</v>
      </c>
      <c r="E35" s="281" t="s">
        <v>147</v>
      </c>
      <c r="F35" s="271" t="s">
        <v>147</v>
      </c>
      <c r="G35" s="288" t="s">
        <v>147</v>
      </c>
      <c r="H35" s="384">
        <v>0</v>
      </c>
      <c r="I35" s="289">
        <v>0</v>
      </c>
      <c r="J35" s="282" t="s">
        <v>147</v>
      </c>
      <c r="K35" s="271">
        <v>0</v>
      </c>
      <c r="L35" s="288" t="s">
        <v>147</v>
      </c>
      <c r="M35" s="385" t="s">
        <v>147</v>
      </c>
      <c r="N35" s="289" t="s">
        <v>147</v>
      </c>
      <c r="P35" s="455"/>
    </row>
    <row r="36" spans="1:16" s="172" customFormat="1" ht="12.75">
      <c r="A36" s="273"/>
      <c r="B36" s="278"/>
      <c r="C36" s="272"/>
      <c r="D36" s="272"/>
      <c r="E36" s="281"/>
      <c r="F36" s="282"/>
      <c r="G36" s="288"/>
      <c r="H36" s="282"/>
      <c r="I36" s="289"/>
      <c r="J36" s="282"/>
      <c r="K36" s="282"/>
      <c r="L36" s="288"/>
      <c r="M36" s="282"/>
      <c r="N36" s="289"/>
      <c r="P36" s="455"/>
    </row>
    <row r="37" spans="1:16" s="172" customFormat="1" ht="12.75">
      <c r="A37" s="275" t="s">
        <v>4</v>
      </c>
      <c r="B37" s="279" t="s">
        <v>156</v>
      </c>
      <c r="C37" s="280" t="s">
        <v>156</v>
      </c>
      <c r="D37" s="280" t="s">
        <v>156</v>
      </c>
      <c r="E37" s="403">
        <v>51800</v>
      </c>
      <c r="F37" s="404">
        <v>19400</v>
      </c>
      <c r="G37" s="405">
        <v>0.38</v>
      </c>
      <c r="H37" s="404">
        <v>31900</v>
      </c>
      <c r="I37" s="406">
        <v>0.62</v>
      </c>
      <c r="J37" s="404">
        <v>67800</v>
      </c>
      <c r="K37" s="404">
        <v>22700</v>
      </c>
      <c r="L37" s="405">
        <v>0.33</v>
      </c>
      <c r="M37" s="404">
        <v>44400</v>
      </c>
      <c r="N37" s="406">
        <v>0.66</v>
      </c>
      <c r="O37" s="265"/>
      <c r="P37" s="455"/>
    </row>
    <row r="38" spans="11:14" s="172" customFormat="1" ht="12.75">
      <c r="K38" s="265"/>
      <c r="L38" s="265"/>
      <c r="N38" s="3" t="s">
        <v>95</v>
      </c>
    </row>
    <row r="39" spans="11:14" s="172" customFormat="1" ht="12.75">
      <c r="K39" s="265"/>
      <c r="L39" s="265"/>
      <c r="N39" s="3"/>
    </row>
    <row r="40" ht="12.75">
      <c r="A40" s="27" t="s">
        <v>100</v>
      </c>
    </row>
    <row r="41" ht="12.75">
      <c r="A41" s="29" t="s">
        <v>25</v>
      </c>
    </row>
    <row r="42" ht="12.75">
      <c r="A42" s="29" t="s">
        <v>26</v>
      </c>
    </row>
    <row r="43" ht="12.75">
      <c r="A43" s="298" t="s">
        <v>200</v>
      </c>
    </row>
    <row r="44" ht="12.75">
      <c r="A44" s="391" t="s">
        <v>302</v>
      </c>
    </row>
    <row r="45" ht="12.75">
      <c r="A45" s="298"/>
    </row>
    <row r="46" ht="12.75">
      <c r="A46" s="174" t="s">
        <v>217</v>
      </c>
    </row>
    <row r="47" ht="12.75">
      <c r="A47" s="174" t="s">
        <v>215</v>
      </c>
    </row>
    <row r="48" ht="12.75">
      <c r="A48" s="174" t="s">
        <v>193</v>
      </c>
    </row>
  </sheetData>
  <mergeCells count="15">
    <mergeCell ref="M5:N5"/>
    <mergeCell ref="J5:J6"/>
    <mergeCell ref="F5:G5"/>
    <mergeCell ref="H5:I5"/>
    <mergeCell ref="K5:L5"/>
    <mergeCell ref="B5:B6"/>
    <mergeCell ref="C5:C6"/>
    <mergeCell ref="D5:D6"/>
    <mergeCell ref="E5:E6"/>
    <mergeCell ref="J4:N4"/>
    <mergeCell ref="B3:D3"/>
    <mergeCell ref="B4:D4"/>
    <mergeCell ref="E3:I3"/>
    <mergeCell ref="E4:I4"/>
    <mergeCell ref="J3:N3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Tribunals Service statistics quarter 3</dc:title>
  <dc:subject>Tribunals Service statistics</dc:subject>
  <dc:creator>Ministry of Justice</dc:creator>
  <cp:keywords>stats,statistics,tribunals service</cp:keywords>
  <dc:description/>
  <cp:lastModifiedBy>ncammell</cp:lastModifiedBy>
  <cp:lastPrinted>2011-03-29T17:24:01Z</cp:lastPrinted>
  <dcterms:created xsi:type="dcterms:W3CDTF">2010-05-13T09:04:44Z</dcterms:created>
  <dcterms:modified xsi:type="dcterms:W3CDTF">2011-03-30T12:03:59Z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1537431178</vt:i4>
  </property>
  <property fmtid="{D5CDD505-2E9C-101B-9397-08002B2CF9AE}" pid="3" name="_NewReviewCycle">
    <vt:lpwstr/>
  </property>
  <property fmtid="{D5CDD505-2E9C-101B-9397-08002B2CF9AE}" pid="4" name="_EmailEntryID">
    <vt:lpwstr>0000000018B4909A2491A24DBA7640D71A2CEE740700983F9C8DB6C21F40BC0E4E25130E22AD00000012A8EF000029B448DD3FF160448AF506C9930FB1C8000000B0AAAC0000</vt:lpwstr>
  </property>
  <property fmtid="{D5CDD505-2E9C-101B-9397-08002B2CF9AE}" pid="5" name="_EmailStoreID">
    <vt:lpwstr>0000000038A1BB1005E5101AA1BB08002B2A56C200006D737073742E646C6C00000000004E495441F9BFB80100AA0037D96E000000483A5C4F75746C6F6F6B2053657474696E6773202D20446F204E6F742044656C6574655C506572736F6E616C20466F6C6465727320323030392D323031302E70737400</vt:lpwstr>
  </property>
  <property fmtid="{D5CDD505-2E9C-101B-9397-08002B2CF9AE}" pid="6" name="_ReviewingToolsShownOnce">
    <vt:lpwstr/>
  </property>
</Properties>
</file>