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90" windowWidth="15225" windowHeight="11595" tabRatio="892" activeTab="0"/>
  </bookViews>
  <sheets>
    <sheet name="Index" sheetId="1" r:id="rId1"/>
    <sheet name="4.1" sheetId="2" r:id="rId2"/>
    <sheet name="4.2" sheetId="3" r:id="rId3"/>
    <sheet name="4.3" sheetId="4" r:id="rId4"/>
    <sheet name="4.4" sheetId="5" r:id="rId5"/>
    <sheet name="5.1" sheetId="6" r:id="rId6"/>
    <sheet name="5.2" sheetId="7" r:id="rId7"/>
    <sheet name="5.3" sheetId="8" r:id="rId8"/>
    <sheet name="5.4" sheetId="9" r:id="rId9"/>
    <sheet name="5.5" sheetId="10" r:id="rId10"/>
    <sheet name="5.6" sheetId="11" r:id="rId11"/>
    <sheet name="5.7" sheetId="12" r:id="rId12"/>
    <sheet name="5.8" sheetId="13" r:id="rId13"/>
    <sheet name="5.9" sheetId="14" r:id="rId14"/>
    <sheet name="5.10" sheetId="15" r:id="rId15"/>
    <sheet name="5.11" sheetId="16" r:id="rId16"/>
    <sheet name="5.12" sheetId="17" r:id="rId17"/>
    <sheet name="5.13" sheetId="18" r:id="rId18"/>
    <sheet name="5.14" sheetId="19" r:id="rId19"/>
    <sheet name="5.15" sheetId="20" r:id="rId20"/>
    <sheet name="5.16" sheetId="21" r:id="rId21"/>
    <sheet name="5.17" sheetId="22" r:id="rId22"/>
    <sheet name="5.18" sheetId="23" r:id="rId23"/>
    <sheet name="5.19" sheetId="24" r:id="rId24"/>
    <sheet name="5.20" sheetId="25" r:id="rId25"/>
    <sheet name="5.21" sheetId="26" r:id="rId26"/>
    <sheet name="5.22" sheetId="27" r:id="rId27"/>
    <sheet name="5.23" sheetId="28" r:id="rId28"/>
    <sheet name="5.24" sheetId="29" r:id="rId29"/>
    <sheet name="5.25" sheetId="30" r:id="rId30"/>
    <sheet name="5.26" sheetId="31" r:id="rId31"/>
    <sheet name="5.27" sheetId="32" r:id="rId32"/>
    <sheet name="5.28" sheetId="33" r:id="rId33"/>
    <sheet name="5.29" sheetId="34" r:id="rId34"/>
    <sheet name="5.30" sheetId="35" r:id="rId35"/>
    <sheet name="5.31" sheetId="36" r:id="rId36"/>
    <sheet name="6.1" sheetId="37" r:id="rId37"/>
    <sheet name="6.2" sheetId="38" r:id="rId38"/>
    <sheet name="6.3" sheetId="39" r:id="rId39"/>
    <sheet name="7.1" sheetId="40" r:id="rId40"/>
    <sheet name="7.2" sheetId="41" r:id="rId41"/>
    <sheet name="8.1" sheetId="42" r:id="rId42"/>
    <sheet name="8.2" sheetId="43" r:id="rId43"/>
    <sheet name="8.3" sheetId="44" r:id="rId44"/>
    <sheet name="8.4" sheetId="45" r:id="rId45"/>
    <sheet name="8.5" sheetId="46" r:id="rId46"/>
    <sheet name="9.1" sheetId="47" r:id="rId47"/>
    <sheet name="9.2" sheetId="48" r:id="rId48"/>
    <sheet name="9.3" sheetId="49" r:id="rId49"/>
    <sheet name="Mapping" sheetId="50" r:id="rId50"/>
  </sheets>
  <definedNames>
    <definedName name="_xlnm.Print_Area" localSheetId="1">'4.1'!$A$1:$H$75</definedName>
    <definedName name="_xlnm.Print_Area" localSheetId="19">'5.15'!$A$1:$J$19</definedName>
    <definedName name="_xlnm.Print_Area" localSheetId="37">'6.2'!$A$1:$K$39</definedName>
    <definedName name="_xlnm.Print_Area" localSheetId="38">'6.3'!$A$1:$P$22</definedName>
    <definedName name="_xlnm.Print_Area" localSheetId="45">'8.5'!$A$1:$E$20</definedName>
    <definedName name="_xlnm.Print_Area" localSheetId="46">'9.1'!$A$1:$I$17</definedName>
  </definedNames>
  <calcPr fullCalcOnLoad="1"/>
</workbook>
</file>

<file path=xl/sharedStrings.xml><?xml version="1.0" encoding="utf-8"?>
<sst xmlns="http://schemas.openxmlformats.org/spreadsheetml/2006/main" count="2206" uniqueCount="995">
  <si>
    <r>
      <t>Bankruptcy petitions</t>
    </r>
    <r>
      <rPr>
        <vertAlign val="superscript"/>
        <sz val="10"/>
        <rFont val="Arial"/>
        <family val="2"/>
      </rPr>
      <t>1</t>
    </r>
  </si>
  <si>
    <r>
      <t>Other Originating applications</t>
    </r>
    <r>
      <rPr>
        <vertAlign val="superscript"/>
        <sz val="10"/>
        <rFont val="Arial"/>
        <family val="2"/>
      </rPr>
      <t>2</t>
    </r>
  </si>
  <si>
    <r>
      <t>Summary of Companies Court proceedings</t>
    </r>
    <r>
      <rPr>
        <vertAlign val="superscript"/>
        <sz val="10"/>
        <color indexed="8"/>
        <rFont val="Arial"/>
        <family val="2"/>
      </rPr>
      <t>1</t>
    </r>
    <r>
      <rPr>
        <sz val="10"/>
        <color indexed="8"/>
        <rFont val="Arial"/>
        <family val="2"/>
      </rPr>
      <t>, London, 2006-2012</t>
    </r>
  </si>
  <si>
    <t>Table heading</t>
  </si>
  <si>
    <t>Table</t>
  </si>
  <si>
    <t>Table 4.1</t>
  </si>
  <si>
    <t>Table 4.2</t>
  </si>
  <si>
    <t>Table 4.3</t>
  </si>
  <si>
    <t>Queen's Bench Division</t>
  </si>
  <si>
    <t>Summary statistics on proceedings started, 2006-2012</t>
  </si>
  <si>
    <t>Proceedings started, by nature and value of claim, 2012</t>
  </si>
  <si>
    <t>Judgment without trial, by type and value of judgment, 2012</t>
  </si>
  <si>
    <t>Originating receipts and trials concluded in the year, 2006-2012</t>
  </si>
  <si>
    <t>Interlocutory applications for masters in London, 2006-2012</t>
  </si>
  <si>
    <t>Enforcement proceedings issued, 2012</t>
  </si>
  <si>
    <t xml:space="preserve">Admiralty Court </t>
  </si>
  <si>
    <t>Summary statistics on admiralty proceedings, 2006-2012</t>
  </si>
  <si>
    <t>High Court - Adminstrative Court</t>
  </si>
  <si>
    <t>Admiralty claims issued by nature of action, 2006-2012</t>
  </si>
  <si>
    <t>Admiralty actions for trial in the High Court set down, tried or otherwise disposed of, 2006-2012</t>
  </si>
  <si>
    <t xml:space="preserve">Commercial Court </t>
  </si>
  <si>
    <t>Claims issued showing nature and value of claim, 2012</t>
  </si>
  <si>
    <t>Technology and Construction Court</t>
  </si>
  <si>
    <t>Civil - Immigration and Asylum</t>
  </si>
  <si>
    <t>Civil - other</t>
  </si>
  <si>
    <t>Summary caseload statistics, 2006-2012</t>
  </si>
  <si>
    <t>Please note the tables gives contain the data previously in the Judicial and Court Statistics, however the format of the table may be different.</t>
  </si>
  <si>
    <t>Previous Judicial and Court Statistics table</t>
  </si>
  <si>
    <t>Name</t>
  </si>
  <si>
    <t>Chapter 5 Chancery Division</t>
  </si>
  <si>
    <t>Table 6.1</t>
  </si>
  <si>
    <t>Table 6.2</t>
  </si>
  <si>
    <t>Table 6.3</t>
  </si>
  <si>
    <t>Table 6.4</t>
  </si>
  <si>
    <t>Table 6.5</t>
  </si>
  <si>
    <t>Table 6.6</t>
  </si>
  <si>
    <t>Table 6.7</t>
  </si>
  <si>
    <t>Table 6.8</t>
  </si>
  <si>
    <t>Table 6.9</t>
  </si>
  <si>
    <t>Table 6.10</t>
  </si>
  <si>
    <t>Table 6.11</t>
  </si>
  <si>
    <t>Claims and originating summonses</t>
  </si>
  <si>
    <t xml:space="preserve">      Issued by Royal Courts of Justice</t>
  </si>
  <si>
    <t xml:space="preserve">Queen's Bench Division </t>
  </si>
  <si>
    <t>Value of claim</t>
  </si>
  <si>
    <t>£15,000 - £50,000</t>
  </si>
  <si>
    <t>Over £50,000</t>
  </si>
  <si>
    <t>Unspecified</t>
  </si>
  <si>
    <t>Debt (goods sold &amp; delivered, work carried out etc)</t>
  </si>
  <si>
    <t>Breach of contract</t>
  </si>
  <si>
    <t>Clinical Negligence</t>
  </si>
  <si>
    <t>Personal Injury Actions</t>
  </si>
  <si>
    <t>Other Negligence (inc. professional negligence)</t>
  </si>
  <si>
    <t>Defamation (libel, slander)</t>
  </si>
  <si>
    <t>Tort (e.g. nuisance, trespass, assault, wrongful arrest, etc.)</t>
  </si>
  <si>
    <t>Recovery of land / property</t>
  </si>
  <si>
    <t>Miscellaneous</t>
  </si>
  <si>
    <t>Type of judgment</t>
  </si>
  <si>
    <t>Unliquidated</t>
  </si>
  <si>
    <t>By default</t>
  </si>
  <si>
    <t>Order by summary judgment (including order 14)</t>
  </si>
  <si>
    <t>Year</t>
  </si>
  <si>
    <t>Number of originating receipts</t>
  </si>
  <si>
    <t>HMCTS Business Management System</t>
  </si>
  <si>
    <t>Number of applications</t>
  </si>
  <si>
    <t>Nature of Enforcement</t>
  </si>
  <si>
    <t>London</t>
  </si>
  <si>
    <t>Outside London</t>
  </si>
  <si>
    <t>Application for orders to attend court for questioning</t>
  </si>
  <si>
    <t>Claims issued</t>
  </si>
  <si>
    <t>Judges</t>
  </si>
  <si>
    <t>n/a</t>
  </si>
  <si>
    <t>Registrars</t>
  </si>
  <si>
    <t>Applications heard</t>
  </si>
  <si>
    <t>References to registrar</t>
  </si>
  <si>
    <t>Sales by the Court</t>
  </si>
  <si>
    <t>Admiralty Court</t>
  </si>
  <si>
    <t>Nature of action</t>
  </si>
  <si>
    <t xml:space="preserve">Collision </t>
  </si>
  <si>
    <t>Damage to cargo</t>
  </si>
  <si>
    <t>Personal injury (including fatal)</t>
  </si>
  <si>
    <t>Limitation of liability</t>
  </si>
  <si>
    <t>Others</t>
  </si>
  <si>
    <t>Actions for trial</t>
  </si>
  <si>
    <t>Total set down</t>
  </si>
  <si>
    <t>Tried during year</t>
  </si>
  <si>
    <t>Otherwise disposed of</t>
  </si>
  <si>
    <t>Total tried</t>
  </si>
  <si>
    <t>Type of claim</t>
  </si>
  <si>
    <t>Up to £50,000</t>
  </si>
  <si>
    <t>Arbitration</t>
  </si>
  <si>
    <t>Commercial Court</t>
  </si>
  <si>
    <t>Received</t>
  </si>
  <si>
    <t>Claims and originating summonses issued in Registry</t>
  </si>
  <si>
    <t>By transfer</t>
  </si>
  <si>
    <t>Disposed of</t>
  </si>
  <si>
    <t>Tried</t>
  </si>
  <si>
    <t>Struck out, settled or discontinued</t>
  </si>
  <si>
    <t xml:space="preserve">Transferred </t>
  </si>
  <si>
    <t>Default judgments entered</t>
  </si>
  <si>
    <r>
      <t xml:space="preserve">      Issued by district registries</t>
    </r>
    <r>
      <rPr>
        <vertAlign val="superscript"/>
        <sz val="10"/>
        <rFont val="Arial"/>
        <family val="2"/>
      </rPr>
      <t>1,2</t>
    </r>
  </si>
  <si>
    <r>
      <t>Proceedings started,</t>
    </r>
    <r>
      <rPr>
        <vertAlign val="superscript"/>
        <sz val="10"/>
        <rFont val="Arial"/>
        <family val="2"/>
      </rPr>
      <t xml:space="preserve">1 </t>
    </r>
    <r>
      <rPr>
        <sz val="10"/>
        <rFont val="Arial"/>
        <family val="2"/>
      </rPr>
      <t>by nature and value of claim, 2012</t>
    </r>
  </si>
  <si>
    <r>
      <t>Queen's Bench Division</t>
    </r>
    <r>
      <rPr>
        <b/>
        <vertAlign val="superscript"/>
        <sz val="10"/>
        <rFont val="Arial"/>
        <family val="2"/>
      </rPr>
      <t>1</t>
    </r>
  </si>
  <si>
    <r>
      <t>Judgment without trial, by type</t>
    </r>
    <r>
      <rPr>
        <vertAlign val="superscript"/>
        <sz val="10"/>
        <rFont val="Arial"/>
        <family val="2"/>
      </rPr>
      <t>2</t>
    </r>
    <r>
      <rPr>
        <sz val="10"/>
        <rFont val="Arial"/>
        <family val="2"/>
      </rPr>
      <t xml:space="preserve"> and value of judgment, 2012</t>
    </r>
  </si>
  <si>
    <r>
      <t>Queen's Bench Division</t>
    </r>
    <r>
      <rPr>
        <vertAlign val="superscript"/>
        <sz val="10"/>
        <rFont val="Arial"/>
        <family val="2"/>
      </rPr>
      <t>1</t>
    </r>
  </si>
  <si>
    <r>
      <t>Interlocutory applications</t>
    </r>
    <r>
      <rPr>
        <vertAlign val="superscript"/>
        <sz val="10"/>
        <rFont val="Arial"/>
        <family val="2"/>
      </rPr>
      <t>2</t>
    </r>
    <r>
      <rPr>
        <sz val="10"/>
        <rFont val="Arial"/>
        <family val="2"/>
      </rPr>
      <t xml:space="preserve"> for masters in London, 2006-2012</t>
    </r>
  </si>
  <si>
    <r>
      <t xml:space="preserve">Writs of fi-fa </t>
    </r>
    <r>
      <rPr>
        <vertAlign val="superscript"/>
        <sz val="10"/>
        <rFont val="Arial"/>
        <family val="2"/>
      </rPr>
      <t>1</t>
    </r>
  </si>
  <si>
    <r>
      <t>Writs of possession</t>
    </r>
    <r>
      <rPr>
        <vertAlign val="superscript"/>
        <sz val="10"/>
        <rFont val="Arial"/>
        <family val="2"/>
      </rPr>
      <t>2</t>
    </r>
  </si>
  <si>
    <r>
      <t>Writs of Delivery</t>
    </r>
    <r>
      <rPr>
        <vertAlign val="superscript"/>
        <sz val="10"/>
        <rFont val="Arial"/>
        <family val="2"/>
      </rPr>
      <t>2</t>
    </r>
  </si>
  <si>
    <r>
      <t>Charging orders</t>
    </r>
    <r>
      <rPr>
        <vertAlign val="superscript"/>
        <sz val="10"/>
        <rFont val="Arial"/>
        <family val="2"/>
      </rPr>
      <t>2</t>
    </r>
  </si>
  <si>
    <r>
      <t>Final Third Party Debt Orders</t>
    </r>
    <r>
      <rPr>
        <vertAlign val="superscript"/>
        <sz val="10"/>
        <rFont val="Arial"/>
        <family val="2"/>
      </rPr>
      <t>2</t>
    </r>
  </si>
  <si>
    <r>
      <t>Admiralty Court</t>
    </r>
    <r>
      <rPr>
        <vertAlign val="superscript"/>
        <sz val="10"/>
        <rFont val="Arial"/>
        <family val="2"/>
      </rPr>
      <t>1</t>
    </r>
  </si>
  <si>
    <r>
      <t>Total Summonses issued</t>
    </r>
    <r>
      <rPr>
        <b/>
        <u val="single"/>
        <vertAlign val="superscript"/>
        <sz val="10"/>
        <rFont val="Arial"/>
        <family val="2"/>
      </rPr>
      <t>2</t>
    </r>
  </si>
  <si>
    <r>
      <t>Warrants of arrest executed</t>
    </r>
    <r>
      <rPr>
        <vertAlign val="superscript"/>
        <sz val="10"/>
        <rFont val="Arial"/>
        <family val="2"/>
      </rPr>
      <t>3</t>
    </r>
  </si>
  <si>
    <r>
      <t>Technology and Construction Court</t>
    </r>
    <r>
      <rPr>
        <vertAlign val="superscript"/>
        <sz val="10"/>
        <rFont val="Arial"/>
        <family val="2"/>
      </rPr>
      <t>1</t>
    </r>
  </si>
  <si>
    <r>
      <t>Number of Interlocutory Applications heard</t>
    </r>
    <r>
      <rPr>
        <b/>
        <vertAlign val="superscript"/>
        <sz val="10"/>
        <rFont val="Arial"/>
        <family val="2"/>
      </rPr>
      <t>2</t>
    </r>
  </si>
  <si>
    <t>Chapter 6 Queen's Bench Division</t>
  </si>
  <si>
    <t>Judicial Committee of the Privy Council</t>
  </si>
  <si>
    <t>Appeals entered and disposed of, 2012</t>
  </si>
  <si>
    <t>Petitions for special leave to appeal heard, granted and refused, 2012</t>
  </si>
  <si>
    <t>Supreme Court</t>
  </si>
  <si>
    <t>Applications for permission to appeal presented and disposed of, 2012</t>
  </si>
  <si>
    <t>Appeals presented and disposed of, 2012</t>
  </si>
  <si>
    <t>House of Lords and Supreme Court</t>
  </si>
  <si>
    <t>Civil appeals presented from the Court of Appeal, disposed of by judgment, by subject matter, 2006-2012</t>
  </si>
  <si>
    <t>Court of Appeal (Criminal Division)</t>
  </si>
  <si>
    <t>Applications for leave to appeal, by type and result, 2006-2012</t>
  </si>
  <si>
    <t>Results of appeals heard by Full Court, 2006-2012</t>
  </si>
  <si>
    <t>Final appeals filed and disposed of, showing court appealed from and results, 2012</t>
  </si>
  <si>
    <t>Interlocutory appeals filed and disposed of, showing court appealed from and results, 2012</t>
  </si>
  <si>
    <t>Applications set down and disposed of, 2006-2012</t>
  </si>
  <si>
    <t>High Court - Chancery Division</t>
  </si>
  <si>
    <t>Appeals and special cases from inferior courts and tribunals set down and determined, showing subject matter and results, 2012</t>
  </si>
  <si>
    <t>High Court - Administrative Court</t>
  </si>
  <si>
    <t>Summary statistics on Judicial Review applications, 2012</t>
  </si>
  <si>
    <t>Summary statistics on appeals by way of case stated, 2012</t>
  </si>
  <si>
    <t>Summary statistics on applications and appeals other than for Judicial Review or by way of case stated, 2012</t>
  </si>
  <si>
    <t>Appellate courts</t>
  </si>
  <si>
    <t>Summary statistics on overall caseload, 2006-2012</t>
  </si>
  <si>
    <t>Chapter 7: Appellate Courts</t>
  </si>
  <si>
    <t>Table 7.1</t>
  </si>
  <si>
    <t>Appeals disposed of, by result</t>
  </si>
  <si>
    <t>Country or Jurisdiction of origin</t>
  </si>
  <si>
    <t>Number of appeals entered</t>
  </si>
  <si>
    <t>Dismissed after hearing</t>
  </si>
  <si>
    <t>Varied after hearing</t>
  </si>
  <si>
    <t>Allowed after hearing</t>
  </si>
  <si>
    <t>Appeals pending at end of year</t>
  </si>
  <si>
    <t>Overseas</t>
  </si>
  <si>
    <t>Anquilla</t>
  </si>
  <si>
    <t>Antigua and Barbuda</t>
  </si>
  <si>
    <t>The Bahamas</t>
  </si>
  <si>
    <t>Belize</t>
  </si>
  <si>
    <t>Bermuda</t>
  </si>
  <si>
    <t>Cayman Islands</t>
  </si>
  <si>
    <t>Cook Islands</t>
  </si>
  <si>
    <t>Gibraltar</t>
  </si>
  <si>
    <t>Guernsey</t>
  </si>
  <si>
    <t>Isle of Man</t>
  </si>
  <si>
    <t>Jamaica</t>
  </si>
  <si>
    <t>Mauritius</t>
  </si>
  <si>
    <t>St Christopher &amp; Nevis</t>
  </si>
  <si>
    <t>St Lucia</t>
  </si>
  <si>
    <t>Trinidad and Tobago</t>
  </si>
  <si>
    <t>Turks &amp; Caicos</t>
  </si>
  <si>
    <t>British Virgin Islands</t>
  </si>
  <si>
    <t>Jersey</t>
  </si>
  <si>
    <t>Grenada</t>
  </si>
  <si>
    <t xml:space="preserve">salvage </t>
  </si>
  <si>
    <t>General commercial contracts and arrangements, including agency agreements</t>
  </si>
  <si>
    <t>Miscellaneous / unassigned</t>
  </si>
  <si>
    <t xml:space="preserve">Arbitration applications and appeals </t>
  </si>
  <si>
    <t>Aviation</t>
  </si>
  <si>
    <t xml:space="preserve">Carriage of goods by land, sea, air or pipeline </t>
  </si>
  <si>
    <t xml:space="preserve">Commercial fraud </t>
  </si>
  <si>
    <t xml:space="preserve">Corporate or business acquisition agreements </t>
  </si>
  <si>
    <t xml:space="preserve">Insurance and/or reinsurance </t>
  </si>
  <si>
    <t>Oil and gas and other natural resources</t>
  </si>
  <si>
    <t>Physical commodity trading</t>
  </si>
  <si>
    <t xml:space="preserve">Professional negligence claims </t>
  </si>
  <si>
    <t xml:space="preserve">Provision of financial services </t>
  </si>
  <si>
    <t>Sale of goods</t>
  </si>
  <si>
    <t>Time period</t>
  </si>
  <si>
    <t>Data source</t>
  </si>
  <si>
    <t xml:space="preserve">Transactions on commodity exchanges </t>
  </si>
  <si>
    <t xml:space="preserve">Transactions on financial markets or relating to securities and/or banking transactions </t>
  </si>
  <si>
    <t>Claims issued showing nature and value of claim, 2011 and 2012</t>
  </si>
  <si>
    <t>Other Breach of Contract/Agreement / Debt</t>
  </si>
  <si>
    <t>2011-2012</t>
  </si>
  <si>
    <t xml:space="preserve">St Vincent and the Grenadines </t>
  </si>
  <si>
    <t>United Kingdom:</t>
  </si>
  <si>
    <t>Appeals under the Veterinary Surgeons Act 1966</t>
  </si>
  <si>
    <t>Table 7.2</t>
  </si>
  <si>
    <t xml:space="preserve">Judicial Committee of the Privy Council </t>
  </si>
  <si>
    <t xml:space="preserve">  </t>
  </si>
  <si>
    <t>Country or jurisdiction of origin</t>
  </si>
  <si>
    <t>Granted</t>
  </si>
  <si>
    <t>Refused</t>
  </si>
  <si>
    <t>Total number heard</t>
  </si>
  <si>
    <t xml:space="preserve">Antiga </t>
  </si>
  <si>
    <t>Turks &amp; Cacios</t>
  </si>
  <si>
    <t xml:space="preserve">St Vincent </t>
  </si>
  <si>
    <t>Table 7.3</t>
  </si>
  <si>
    <r>
      <t>2009/10</t>
    </r>
    <r>
      <rPr>
        <b/>
        <vertAlign val="superscript"/>
        <sz val="10"/>
        <rFont val="Arial"/>
        <family val="2"/>
      </rPr>
      <t>r</t>
    </r>
  </si>
  <si>
    <r>
      <t>2010/11</t>
    </r>
    <r>
      <rPr>
        <b/>
        <vertAlign val="superscript"/>
        <sz val="10"/>
        <rFont val="Arial"/>
        <family val="2"/>
      </rPr>
      <t>r</t>
    </r>
  </si>
  <si>
    <t>r figures revised by Legal Aid Agency to reflect data published in annual accounts.</t>
  </si>
  <si>
    <t>Applications for permission to appeal, presented and disposed of, 2012</t>
  </si>
  <si>
    <t>1) In October 2009 the United Kingdom Supreme Court (UKSC) replaced the Appellate Committee of the House of Lords as the highest court in the UK so the figures presented up to and including January - July 2009 are for the House of Lords and those from August-December 2009 are for the UKSC</t>
  </si>
  <si>
    <t>3) With effect from 2010, a number of new categories for the nature of proceedings were introduced by the Chancery Division. Some proceedings, which in previous years would have been classified in one of the 'Other …' categories in the table, have therefore been included in these new categories</t>
  </si>
  <si>
    <t>2) These figures comprise the number of cases which are set down in the Interim Hearings List (which come from previous hearings before a Master or a Judge) and applications which are issued directly to the Interim Applications Judge.</t>
  </si>
  <si>
    <t>4) No Originating Receipts and Trials concluded for part of August and September 2012 due to the Olympics</t>
  </si>
  <si>
    <r>
      <t>shipping - mortgage</t>
    </r>
    <r>
      <rPr>
        <vertAlign val="superscript"/>
        <sz val="10"/>
        <rFont val="Arial"/>
        <family val="2"/>
      </rPr>
      <t>2</t>
    </r>
  </si>
  <si>
    <r>
      <t>shipping - charter party dispute</t>
    </r>
    <r>
      <rPr>
        <vertAlign val="superscript"/>
        <sz val="10"/>
        <rFont val="Arial"/>
        <family val="2"/>
      </rPr>
      <t>2</t>
    </r>
  </si>
  <si>
    <r>
      <t>shipping - construction</t>
    </r>
    <r>
      <rPr>
        <vertAlign val="superscript"/>
        <sz val="10"/>
        <rFont val="Arial"/>
        <family val="2"/>
      </rPr>
      <t>2</t>
    </r>
  </si>
  <si>
    <r>
      <t>shipping - financing</t>
    </r>
    <r>
      <rPr>
        <vertAlign val="superscript"/>
        <sz val="10"/>
        <rFont val="Arial"/>
        <family val="2"/>
      </rPr>
      <t>2</t>
    </r>
  </si>
  <si>
    <r>
      <t>Shipping - charter party dispute</t>
    </r>
    <r>
      <rPr>
        <vertAlign val="superscript"/>
        <sz val="10"/>
        <rFont val="Arial"/>
        <family val="2"/>
      </rPr>
      <t>1</t>
    </r>
  </si>
  <si>
    <t>1) New categories were introduced in 2012</t>
  </si>
  <si>
    <r>
      <t>Shipping - construction</t>
    </r>
    <r>
      <rPr>
        <vertAlign val="superscript"/>
        <sz val="10"/>
        <rFont val="Arial"/>
        <family val="2"/>
      </rPr>
      <t>1</t>
    </r>
  </si>
  <si>
    <r>
      <t>Shipping - financing</t>
    </r>
    <r>
      <rPr>
        <vertAlign val="superscript"/>
        <sz val="10"/>
        <rFont val="Arial"/>
        <family val="2"/>
      </rPr>
      <t>1</t>
    </r>
  </si>
  <si>
    <r>
      <t>Shipping – cargo</t>
    </r>
    <r>
      <rPr>
        <vertAlign val="superscript"/>
        <sz val="10"/>
        <rFont val="Arial"/>
        <family val="2"/>
      </rPr>
      <t>1</t>
    </r>
  </si>
  <si>
    <t>2) Most of the cases received in 2012 were issued in London</t>
  </si>
  <si>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</si>
  <si>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r>
      <t>Estimated average value</t>
    </r>
    <r>
      <rPr>
        <vertAlign val="superscript"/>
        <sz val="10"/>
        <rFont val="Arial"/>
        <family val="2"/>
      </rPr>
      <t>2</t>
    </r>
  </si>
  <si>
    <t>Courts from which appeals were brought</t>
  </si>
  <si>
    <t>Number of applications presented</t>
  </si>
  <si>
    <t>Total disposed of</t>
  </si>
  <si>
    <t>Withdrawn</t>
  </si>
  <si>
    <t>Allowed</t>
  </si>
  <si>
    <t>Allowed on terms</t>
  </si>
  <si>
    <t xml:space="preserve">Dismissed </t>
  </si>
  <si>
    <t>England and Wales</t>
  </si>
  <si>
    <t>Court of Appeal</t>
  </si>
  <si>
    <t xml:space="preserve">   Civil</t>
  </si>
  <si>
    <t xml:space="preserve">   Criminal</t>
  </si>
  <si>
    <t>High Court</t>
  </si>
  <si>
    <t>Scotland</t>
  </si>
  <si>
    <t>Court of Session</t>
  </si>
  <si>
    <t>Northern Ireland</t>
  </si>
  <si>
    <t>Courts Martial Appeal Court</t>
  </si>
  <si>
    <t>Attorney General’s reference</t>
  </si>
  <si>
    <t>UK Supreme Court</t>
  </si>
  <si>
    <t>Table 7.4</t>
  </si>
  <si>
    <t>Appeals presented</t>
  </si>
  <si>
    <t>Disposed without a judgment</t>
  </si>
  <si>
    <t>Dismissed</t>
  </si>
  <si>
    <t>Total disposals</t>
  </si>
  <si>
    <t xml:space="preserve">      Other</t>
  </si>
  <si>
    <t>Table 7.5</t>
  </si>
  <si>
    <r>
      <t>House of Lords</t>
    </r>
    <r>
      <rPr>
        <b/>
        <sz val="10"/>
        <rFont val="Arial"/>
        <family val="2"/>
      </rPr>
      <t xml:space="preserve"> and Supreme Court</t>
    </r>
  </si>
  <si>
    <t>Subject matter</t>
  </si>
  <si>
    <t>Administrative</t>
  </si>
  <si>
    <t>Asylum/Immigration</t>
  </si>
  <si>
    <t>Commercial</t>
  </si>
  <si>
    <t>Company</t>
  </si>
  <si>
    <t xml:space="preserve">Contract </t>
  </si>
  <si>
    <t>Crime</t>
  </si>
  <si>
    <t>Discrimination</t>
  </si>
  <si>
    <t>Employment</t>
  </si>
  <si>
    <t>European Law</t>
  </si>
  <si>
    <t>Family</t>
  </si>
  <si>
    <t>Finance &amp; Credit</t>
  </si>
  <si>
    <t>Human Rights</t>
  </si>
  <si>
    <t>Intellectual Property</t>
  </si>
  <si>
    <t>International</t>
  </si>
  <si>
    <t>Land</t>
  </si>
  <si>
    <t>Landlord and Tenant</t>
  </si>
  <si>
    <t>Planning</t>
  </si>
  <si>
    <t>Practice &amp; Procedure</t>
  </si>
  <si>
    <t>Revenue</t>
  </si>
  <si>
    <t>Tort</t>
  </si>
  <si>
    <t>Table 7.6</t>
  </si>
  <si>
    <t>Applications received</t>
  </si>
  <si>
    <t xml:space="preserve">Conviction </t>
  </si>
  <si>
    <t xml:space="preserve">Sentence </t>
  </si>
  <si>
    <t>Applications considered by single judge</t>
  </si>
  <si>
    <t>Conviction</t>
  </si>
  <si>
    <t>Sentence</t>
  </si>
  <si>
    <t>Applications renewed</t>
  </si>
  <si>
    <t>Applications to renew granted by Full Court</t>
  </si>
  <si>
    <t>Table 7.7</t>
  </si>
  <si>
    <t xml:space="preserve">Total </t>
  </si>
  <si>
    <t>Table 7.8</t>
  </si>
  <si>
    <t>Court of Appeal (Civil Division)</t>
  </si>
  <si>
    <t>Total Disposals</t>
  </si>
  <si>
    <t>Court or tribunal appealed from</t>
  </si>
  <si>
    <t>Chancery</t>
  </si>
  <si>
    <t>Bankruptcy</t>
  </si>
  <si>
    <t>Family Division</t>
  </si>
  <si>
    <t>Queen's Bench</t>
  </si>
  <si>
    <t>Queen's Bench Administrative Court</t>
  </si>
  <si>
    <t>Queen's Bench Commercial</t>
  </si>
  <si>
    <t>Queen's Bench Admiralty</t>
  </si>
  <si>
    <t>County Court</t>
  </si>
  <si>
    <t>County Court Family</t>
  </si>
  <si>
    <t>County Court Admiralty</t>
  </si>
  <si>
    <t>Lands Tribunal</t>
  </si>
  <si>
    <t>Employment Appeal Tribunal</t>
  </si>
  <si>
    <t>Asylum &amp; Immigration Tribunal</t>
  </si>
  <si>
    <t>Patents Court</t>
  </si>
  <si>
    <t>Social Security Commissioner</t>
  </si>
  <si>
    <t>Other Tribunals</t>
  </si>
  <si>
    <t>Table 7.9</t>
  </si>
  <si>
    <t>Table 7.10</t>
  </si>
  <si>
    <t>Filed</t>
  </si>
  <si>
    <t>Disposed</t>
  </si>
  <si>
    <t>Single Judge</t>
  </si>
  <si>
    <t>Set down</t>
  </si>
  <si>
    <t>Permission to Appeal</t>
  </si>
  <si>
    <t>Registrar/ Master</t>
  </si>
  <si>
    <t>Filed / Set down</t>
  </si>
  <si>
    <t>Table 7.11</t>
  </si>
  <si>
    <t>Total set down for hearing</t>
  </si>
  <si>
    <t>Withdrawn or struck out</t>
  </si>
  <si>
    <t xml:space="preserve"> </t>
  </si>
  <si>
    <t xml:space="preserve">     County Courts</t>
  </si>
  <si>
    <t xml:space="preserve">     High Court Registrars</t>
  </si>
  <si>
    <t xml:space="preserve">     Total</t>
  </si>
  <si>
    <t>County Courts &amp; Chancery Masters</t>
  </si>
  <si>
    <t>Table 7.12</t>
  </si>
  <si>
    <t>Determined by the Court</t>
  </si>
  <si>
    <t>Criminal</t>
  </si>
  <si>
    <t>Table 7.13</t>
  </si>
  <si>
    <t>Total Received</t>
  </si>
  <si>
    <t>Court or Tribunal appealed from</t>
  </si>
  <si>
    <t>Crown Court</t>
  </si>
  <si>
    <t>Magistrates' court</t>
  </si>
  <si>
    <t>Table 7.14</t>
  </si>
  <si>
    <t>Appeals / applications disposed of, by result</t>
  </si>
  <si>
    <t>Determined by the  Court</t>
  </si>
  <si>
    <t>Nature of appeal / application</t>
  </si>
  <si>
    <t>Statutory</t>
  </si>
  <si>
    <t xml:space="preserve">    Planning and related</t>
  </si>
  <si>
    <t xml:space="preserve">    Others</t>
  </si>
  <si>
    <t>Habeas Corpus</t>
  </si>
  <si>
    <t>Committal for Contempt</t>
  </si>
  <si>
    <t>Table 7.15</t>
  </si>
  <si>
    <t>Court</t>
  </si>
  <si>
    <t xml:space="preserve">     from Courts in England &amp; Wales  </t>
  </si>
  <si>
    <t xml:space="preserve">     from elsewhere</t>
  </si>
  <si>
    <t xml:space="preserve">     Civil Division</t>
  </si>
  <si>
    <t xml:space="preserve">     Chancery Division (Bankruptcy appeals only)</t>
  </si>
  <si>
    <r>
      <t>Civil appeals presented from the Court of Appeal, disposed of by judgment, by subject matter, 2006-2012</t>
    </r>
    <r>
      <rPr>
        <vertAlign val="superscript"/>
        <sz val="10"/>
        <rFont val="Arial"/>
        <family val="2"/>
      </rPr>
      <t>1</t>
    </r>
  </si>
  <si>
    <r>
      <t>Defamation</t>
    </r>
    <r>
      <rPr>
        <vertAlign val="superscript"/>
        <sz val="10"/>
        <rFont val="Arial"/>
        <family val="2"/>
      </rPr>
      <t>2</t>
    </r>
  </si>
  <si>
    <r>
      <t>Judicial Review</t>
    </r>
    <r>
      <rPr>
        <vertAlign val="superscript"/>
        <sz val="10"/>
        <rFont val="Arial"/>
        <family val="2"/>
      </rPr>
      <t>2</t>
    </r>
  </si>
  <si>
    <r>
      <t>Marine Insurance</t>
    </r>
    <r>
      <rPr>
        <vertAlign val="superscript"/>
        <sz val="10"/>
        <rFont val="Arial"/>
        <family val="2"/>
      </rPr>
      <t>2</t>
    </r>
  </si>
  <si>
    <r>
      <t>Other</t>
    </r>
    <r>
      <rPr>
        <vertAlign val="superscript"/>
        <sz val="10"/>
        <rFont val="Arial"/>
        <family val="2"/>
      </rPr>
      <t>2</t>
    </r>
  </si>
  <si>
    <t>Claims and originating proceedings issued in London by nature of proceedings</t>
  </si>
  <si>
    <r>
      <t>Personal Injury</t>
    </r>
    <r>
      <rPr>
        <vertAlign val="superscript"/>
        <sz val="10"/>
        <rFont val="Arial"/>
        <family val="2"/>
      </rPr>
      <t>2</t>
    </r>
  </si>
  <si>
    <r>
      <t>Social Security</t>
    </r>
    <r>
      <rPr>
        <vertAlign val="superscript"/>
        <sz val="10"/>
        <rFont val="Arial"/>
        <family val="2"/>
      </rPr>
      <t>2</t>
    </r>
  </si>
  <si>
    <r>
      <t>Other Receipts</t>
    </r>
    <r>
      <rPr>
        <vertAlign val="superscript"/>
        <sz val="10"/>
        <rFont val="Arial"/>
        <family val="2"/>
      </rPr>
      <t>1</t>
    </r>
  </si>
  <si>
    <r>
      <t>Number of retrials ordered</t>
    </r>
    <r>
      <rPr>
        <vertAlign val="superscript"/>
        <sz val="8"/>
        <rFont val="Arial"/>
        <family val="2"/>
      </rPr>
      <t>1</t>
    </r>
  </si>
  <si>
    <r>
      <t>Total appeals filed</t>
    </r>
    <r>
      <rPr>
        <b/>
        <vertAlign val="superscript"/>
        <sz val="10"/>
        <rFont val="Arial"/>
        <family val="2"/>
      </rPr>
      <t>1</t>
    </r>
  </si>
  <si>
    <r>
      <t>Allowed</t>
    </r>
    <r>
      <rPr>
        <vertAlign val="superscript"/>
        <sz val="10"/>
        <rFont val="Arial"/>
        <family val="2"/>
      </rPr>
      <t>2</t>
    </r>
  </si>
  <si>
    <r>
      <t>Dismissed</t>
    </r>
    <r>
      <rPr>
        <vertAlign val="superscript"/>
        <sz val="10"/>
        <rFont val="Arial"/>
        <family val="2"/>
      </rPr>
      <t>3</t>
    </r>
  </si>
  <si>
    <r>
      <t>Dismissed by consent</t>
    </r>
    <r>
      <rPr>
        <vertAlign val="superscript"/>
        <sz val="10"/>
        <rFont val="Arial"/>
        <family val="2"/>
      </rPr>
      <t>4</t>
    </r>
  </si>
  <si>
    <r>
      <t>Struck out</t>
    </r>
    <r>
      <rPr>
        <vertAlign val="superscript"/>
        <sz val="10"/>
        <rFont val="Arial"/>
        <family val="2"/>
      </rPr>
      <t>5</t>
    </r>
  </si>
  <si>
    <r>
      <t>Otherwise disposed of</t>
    </r>
    <r>
      <rPr>
        <vertAlign val="superscript"/>
        <sz val="10"/>
        <rFont val="Arial"/>
        <family val="2"/>
      </rPr>
      <t>6</t>
    </r>
  </si>
  <si>
    <r>
      <t>Full Court</t>
    </r>
    <r>
      <rPr>
        <b/>
        <vertAlign val="superscript"/>
        <sz val="6"/>
        <rFont val="Arial"/>
        <family val="2"/>
      </rPr>
      <t>1</t>
    </r>
  </si>
  <si>
    <r>
      <t>Tribunals</t>
    </r>
    <r>
      <rPr>
        <vertAlign val="superscript"/>
        <sz val="10"/>
        <rFont val="Arial"/>
        <family val="2"/>
      </rPr>
      <t>1</t>
    </r>
  </si>
  <si>
    <r>
      <t>High Court - Administrative Court</t>
    </r>
    <r>
      <rPr>
        <b/>
        <vertAlign val="superscript"/>
        <sz val="10"/>
        <rFont val="Arial"/>
        <family val="2"/>
      </rPr>
      <t>1,2,3</t>
    </r>
  </si>
  <si>
    <r>
      <t>High Court - Administrative Court</t>
    </r>
    <r>
      <rPr>
        <b/>
        <vertAlign val="superscript"/>
        <sz val="10"/>
        <rFont val="Arial"/>
        <family val="2"/>
      </rPr>
      <t>1</t>
    </r>
  </si>
  <si>
    <r>
      <t>Summary statistics on appeals by way of case stated, 2012</t>
    </r>
    <r>
      <rPr>
        <vertAlign val="superscript"/>
        <sz val="10"/>
        <rFont val="Arial"/>
        <family val="2"/>
      </rPr>
      <t>2</t>
    </r>
  </si>
  <si>
    <r>
      <t>Summary statistics on applications and appeals other than for Judicial Review or by way of case stated, 2012</t>
    </r>
    <r>
      <rPr>
        <vertAlign val="superscript"/>
        <sz val="10"/>
        <rFont val="Arial"/>
        <family val="2"/>
      </rPr>
      <t>2</t>
    </r>
  </si>
  <si>
    <r>
      <t>House of Lords</t>
    </r>
    <r>
      <rPr>
        <vertAlign val="superscript"/>
        <sz val="10"/>
        <rFont val="Arial"/>
        <family val="2"/>
      </rPr>
      <t>1</t>
    </r>
  </si>
  <si>
    <r>
      <t>Supreme Court</t>
    </r>
    <r>
      <rPr>
        <vertAlign val="superscript"/>
        <sz val="10"/>
        <rFont val="Arial"/>
        <family val="2"/>
      </rPr>
      <t>2</t>
    </r>
  </si>
  <si>
    <r>
      <t xml:space="preserve">     Criminal Division</t>
    </r>
    <r>
      <rPr>
        <vertAlign val="superscript"/>
        <sz val="10"/>
        <rFont val="Arial"/>
        <family val="2"/>
      </rPr>
      <t>3</t>
    </r>
  </si>
  <si>
    <r>
      <t xml:space="preserve">     Administrative Court</t>
    </r>
    <r>
      <rPr>
        <vertAlign val="superscript"/>
        <sz val="10"/>
        <rFont val="Arial"/>
        <family val="2"/>
      </rPr>
      <t>4</t>
    </r>
  </si>
  <si>
    <t>Supplementary data for additional courts</t>
  </si>
  <si>
    <t>Please note this information is published on an annual basis</t>
  </si>
  <si>
    <r>
      <t xml:space="preserve">     Family Division</t>
    </r>
    <r>
      <rPr>
        <vertAlign val="superscript"/>
        <sz val="10"/>
        <rFont val="Arial"/>
        <family val="2"/>
      </rPr>
      <t>5</t>
    </r>
  </si>
  <si>
    <t>High Court -Queen's Bench Division</t>
  </si>
  <si>
    <t>Court of Protection</t>
  </si>
  <si>
    <t>Summary casework statistics: Applications by quarter, Q1 2011-Q4 2012</t>
  </si>
  <si>
    <t>Summary casework statistics: Orders made by quarter, Q1 2011-Q4 2012</t>
  </si>
  <si>
    <t xml:space="preserve">Office of the Public Guardian </t>
  </si>
  <si>
    <t>Summary casework statistics: Powers of Attorney received and deputyships appointed, Q1 2011-Q4 2012</t>
  </si>
  <si>
    <t>Table 8.1</t>
  </si>
  <si>
    <t>Type of proceedings</t>
  </si>
  <si>
    <t>Jan-Mar</t>
  </si>
  <si>
    <t>Apr-Jun</t>
  </si>
  <si>
    <t>Jul-Sep</t>
  </si>
  <si>
    <t>Oct-Dec</t>
  </si>
  <si>
    <t>Applications made under the Mental Capacity Act 2005</t>
  </si>
  <si>
    <t>of which</t>
  </si>
  <si>
    <t>Applications for appointment of a property and affairs deputy</t>
  </si>
  <si>
    <t>plus applications for a 'one-off' property and affairs order</t>
  </si>
  <si>
    <t>Applications for appointment of a personal welfare deputy</t>
  </si>
  <si>
    <t>plus applications for a 'one-off' personal welfare order</t>
  </si>
  <si>
    <t>plus applications for a 'one-off' property &amp; affairs and personal welfare order</t>
  </si>
  <si>
    <t>Applications to execute wills, apply for gifts and orders for settlement, including those where there is an Enduring Power of Attorney or Lasting Power of Attorney</t>
  </si>
  <si>
    <t>Applications by an existing deputy or registered attorney</t>
  </si>
  <si>
    <t>Applications for discharge of the deputy (where P ceases to lack capacity/the deputy wishes to retire/the deputy is no longer suitable to act)</t>
  </si>
  <si>
    <t>Deprivation of Liberty</t>
  </si>
  <si>
    <t>Table 8.2</t>
  </si>
  <si>
    <t>Orders made under the Mental Capacity Act 2005</t>
  </si>
  <si>
    <t>Orders appointing deputy for property and affairs</t>
  </si>
  <si>
    <t>plus 'one-off' orders relating to property and affairs</t>
  </si>
  <si>
    <t>Orders appointing deputy for personal welfare</t>
  </si>
  <si>
    <t>plus 'one-off' orders relating to personal welfare</t>
  </si>
  <si>
    <t>Brought forward from 2010</t>
  </si>
  <si>
    <t>Carried over to 2012</t>
  </si>
  <si>
    <t>Brought forward from 2009</t>
  </si>
  <si>
    <t>Carried over to 2011</t>
  </si>
  <si>
    <t>Casework statistics, 2010-2012</t>
  </si>
  <si>
    <t>2010-2012</t>
  </si>
  <si>
    <t>plus 'one-off' orders relating to both property &amp; affairs and personal welfare</t>
  </si>
  <si>
    <t>Orders authorising the execution of wills, the making of gifts and the granting of settlements, including those relating to Enduring Powers of Attorney and Lasting Powers of Attorney</t>
  </si>
  <si>
    <t>Orders relating to an existing deputyship or attorneyship</t>
  </si>
  <si>
    <t>Orders discharging the deputy (where P ceases to lack capacity/the deputy wishes to retire/the deputy is no longer suitable to act)</t>
  </si>
  <si>
    <t>Table 8.3</t>
  </si>
  <si>
    <t>Powers of Attorney</t>
  </si>
  <si>
    <t>Total POAs Received</t>
  </si>
  <si>
    <t>Office of the Public Guardian</t>
  </si>
  <si>
    <r>
      <t>Applications for appointment of a hybrid deputy</t>
    </r>
    <r>
      <rPr>
        <vertAlign val="superscript"/>
        <sz val="10"/>
        <rFont val="Arial"/>
        <family val="2"/>
      </rPr>
      <t>1</t>
    </r>
  </si>
  <si>
    <t>3) From 17 October 2011, Judicial Review Human Rights Asylum Fresh Claim applications were transferred to the Upper Tribunal</t>
  </si>
  <si>
    <t>Please be aware these figures are unlikely to be the final figures on case progressions, particularly for the most recent applications, since cases need time to work their way through the Administrative Court system.</t>
  </si>
  <si>
    <t>4) Cases granted permission to proceed to a final hearing include those granted permission to proceed and those granted permission to proceed at an oral hearing.</t>
  </si>
  <si>
    <t>The figures in this table differ slightly from those in table 4.1 due to differences in the extraction time of the data.</t>
  </si>
  <si>
    <t>This data is an update to the data published in the 'Judicial Reviews, 2007-2011' ad hoc publication of the 18th of April 2013.</t>
  </si>
  <si>
    <t>Number granted permission to proceed at first stage</t>
  </si>
  <si>
    <r>
      <t>Applications for orders appointing new trustees</t>
    </r>
    <r>
      <rPr>
        <vertAlign val="superscript"/>
        <sz val="10"/>
        <rFont val="Arial"/>
        <family val="2"/>
      </rPr>
      <t>2</t>
    </r>
  </si>
  <si>
    <r>
      <t>Applications relating to Enduring Powers of Attorney</t>
    </r>
    <r>
      <rPr>
        <vertAlign val="superscript"/>
        <sz val="10"/>
        <rFont val="Arial"/>
        <family val="2"/>
      </rPr>
      <t>3</t>
    </r>
  </si>
  <si>
    <r>
      <t>Applications relating to Lasting Powers of Attorney</t>
    </r>
    <r>
      <rPr>
        <vertAlign val="superscript"/>
        <sz val="10"/>
        <rFont val="Arial"/>
        <family val="2"/>
      </rPr>
      <t>3</t>
    </r>
  </si>
  <si>
    <r>
      <t>Other</t>
    </r>
    <r>
      <rPr>
        <vertAlign val="superscript"/>
        <sz val="10"/>
        <rFont val="Arial"/>
        <family val="2"/>
      </rPr>
      <t>4</t>
    </r>
  </si>
  <si>
    <r>
      <t>Orders appointing a hybrid deputy</t>
    </r>
    <r>
      <rPr>
        <vertAlign val="superscript"/>
        <sz val="10"/>
        <rFont val="Arial"/>
        <family val="2"/>
      </rPr>
      <t>1</t>
    </r>
  </si>
  <si>
    <r>
      <t>Orders made appointing new trustees</t>
    </r>
    <r>
      <rPr>
        <vertAlign val="superscript"/>
        <sz val="10"/>
        <rFont val="Arial"/>
        <family val="2"/>
      </rPr>
      <t>2</t>
    </r>
  </si>
  <si>
    <r>
      <t>Orders relating to Enduring Powers of Attorney</t>
    </r>
    <r>
      <rPr>
        <vertAlign val="superscript"/>
        <sz val="10"/>
        <rFont val="Arial"/>
        <family val="2"/>
      </rPr>
      <t>3</t>
    </r>
  </si>
  <si>
    <r>
      <t>Orders relating to Lasting Powers of Attorney</t>
    </r>
    <r>
      <rPr>
        <vertAlign val="superscript"/>
        <sz val="10"/>
        <rFont val="Arial"/>
        <family val="2"/>
      </rPr>
      <t>3</t>
    </r>
  </si>
  <si>
    <r>
      <t>Other</t>
    </r>
    <r>
      <rPr>
        <vertAlign val="superscript"/>
        <sz val="10"/>
        <rFont val="Arial"/>
        <family val="2"/>
      </rPr>
      <t xml:space="preserve">4 </t>
    </r>
  </si>
  <si>
    <r>
      <t xml:space="preserve">    EPAs</t>
    </r>
    <r>
      <rPr>
        <vertAlign val="superscript"/>
        <sz val="10"/>
        <rFont val="Arial"/>
        <family val="2"/>
      </rPr>
      <t>1</t>
    </r>
    <r>
      <rPr>
        <sz val="10"/>
        <rFont val="Arial"/>
        <family val="2"/>
      </rPr>
      <t xml:space="preserve"> Received</t>
    </r>
    <r>
      <rPr>
        <sz val="8"/>
        <rFont val="Arial"/>
        <family val="2"/>
      </rPr>
      <t xml:space="preserve"> </t>
    </r>
  </si>
  <si>
    <r>
      <t xml:space="preserve">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</si>
  <si>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vertAlign val="superscript"/>
        <sz val="8"/>
        <rFont val="Arial"/>
        <family val="2"/>
      </rPr>
      <t xml:space="preserve"> </t>
    </r>
    <r>
      <rPr>
        <sz val="10"/>
        <rFont val="Arial"/>
        <family val="2"/>
      </rPr>
      <t>appointed</t>
    </r>
  </si>
  <si>
    <t>Chapter 8: The Mental Capacity Act</t>
  </si>
  <si>
    <t xml:space="preserve">Office of the Official Solicitor and Public Trustee </t>
  </si>
  <si>
    <t>Summary casework statistics, 2006-2012</t>
  </si>
  <si>
    <t>Tipstaff</t>
  </si>
  <si>
    <t>Casework statistics, 2012</t>
  </si>
  <si>
    <t>Chapter 9: Offices of the Supreme Court</t>
  </si>
  <si>
    <t>The Judiciary</t>
  </si>
  <si>
    <t>1) Includes Regional Offices of the Administrative Court</t>
  </si>
  <si>
    <t>2) Most cases received were issued in London</t>
  </si>
  <si>
    <t>The figures in this table differ slightly from those in tables 4.2 to 4.4 and the accompanying CSV due to differences in the extraction time of the data.</t>
  </si>
  <si>
    <t>Extract from COINS database, Administrative Court Office. May 2013</t>
  </si>
  <si>
    <r>
      <t>Total cases granted permission to proceed to a final hearing</t>
    </r>
    <r>
      <rPr>
        <b/>
        <vertAlign val="superscript"/>
        <sz val="10"/>
        <rFont val="Arial"/>
        <family val="2"/>
      </rPr>
      <t>4</t>
    </r>
  </si>
  <si>
    <t>1) Please be aware these figures are unlikely to be the final figures on case progressions, particularly for applications the most recent applications, since cases need time work their way through the Administrative Court system.</t>
  </si>
  <si>
    <t xml:space="preserve">2) Timeliness figures only for applications granted, refused, or allowed or dismissed at final hearing. Including time spent "stood out" of the list. </t>
  </si>
  <si>
    <t>The figures in this table differ slightly from those in tables 4.1 due to differences in the extraction time of the data.</t>
  </si>
  <si>
    <t>Days sat by judge type, 2006-2012</t>
  </si>
  <si>
    <t>Days sat by judge type showing type of work dealt with, 2012</t>
  </si>
  <si>
    <t>Days sat by HMCTS region, 2012</t>
  </si>
  <si>
    <t>The Magistracy</t>
  </si>
  <si>
    <t>Justices of the Peace, by sex, April 2006-1 April 2012</t>
  </si>
  <si>
    <t>Chapter 10: The Judiciary</t>
  </si>
  <si>
    <t>Type of judge</t>
  </si>
  <si>
    <t>Lords Justices</t>
  </si>
  <si>
    <t>High Court judges</t>
  </si>
  <si>
    <t>Deputy High Court judges</t>
  </si>
  <si>
    <t>Table 9.1</t>
  </si>
  <si>
    <t>Table 9.2</t>
  </si>
  <si>
    <t>Table 10.1</t>
  </si>
  <si>
    <t>Table 10.2</t>
  </si>
  <si>
    <t>Table 10.3</t>
  </si>
  <si>
    <t>Table 10.4</t>
  </si>
  <si>
    <t>Table 10.5</t>
  </si>
  <si>
    <t>Table 11.1</t>
  </si>
  <si>
    <t>Table 11.2</t>
  </si>
  <si>
    <t>Table 11.3</t>
  </si>
  <si>
    <t>Share of all claims</t>
  </si>
  <si>
    <t>Circuit judges</t>
  </si>
  <si>
    <t>Deputy circuit judges</t>
  </si>
  <si>
    <t>Recorders</t>
  </si>
  <si>
    <t>District judges</t>
  </si>
  <si>
    <t>Deputy district judges</t>
  </si>
  <si>
    <t xml:space="preserve">HM Courts and Tribunal Service and CREST system </t>
  </si>
  <si>
    <t xml:space="preserve">High Court </t>
  </si>
  <si>
    <t>County court</t>
  </si>
  <si>
    <t>Civil</t>
  </si>
  <si>
    <t>General List</t>
  </si>
  <si>
    <t>Family Law</t>
  </si>
  <si>
    <t>Public</t>
  </si>
  <si>
    <t>Private</t>
  </si>
  <si>
    <t>HMCTS region</t>
  </si>
  <si>
    <t>Days sat</t>
  </si>
  <si>
    <t>Midlands</t>
  </si>
  <si>
    <t>North East</t>
  </si>
  <si>
    <t>North West</t>
  </si>
  <si>
    <t>South East</t>
  </si>
  <si>
    <t>South West</t>
  </si>
  <si>
    <t>Royal Courts of Justice</t>
  </si>
  <si>
    <t>Wales</t>
  </si>
  <si>
    <t>Elsewhere-Bulk centre</t>
  </si>
  <si>
    <r>
      <t>Total</t>
    </r>
    <r>
      <rPr>
        <b/>
        <vertAlign val="superscript"/>
        <sz val="10"/>
        <color indexed="8"/>
        <rFont val="Arial"/>
        <family val="2"/>
      </rPr>
      <t>2</t>
    </r>
  </si>
  <si>
    <t>Number of JPs</t>
  </si>
  <si>
    <t>Men</t>
  </si>
  <si>
    <t>Women</t>
  </si>
  <si>
    <t>Justices of the Peace appointed, by sex, 2006/07-2012/13</t>
  </si>
  <si>
    <t>2006/07</t>
  </si>
  <si>
    <t>2007/08</t>
  </si>
  <si>
    <t>2008/09</t>
  </si>
  <si>
    <t>2009/10</t>
  </si>
  <si>
    <t>2010/11</t>
  </si>
  <si>
    <t>2011/12</t>
  </si>
  <si>
    <t>2012/13</t>
  </si>
  <si>
    <r>
      <t>Days sat</t>
    </r>
    <r>
      <rPr>
        <vertAlign val="superscript"/>
        <sz val="10"/>
        <color indexed="8"/>
        <rFont val="Arial"/>
        <family val="2"/>
      </rPr>
      <t xml:space="preserve">1 </t>
    </r>
    <r>
      <rPr>
        <sz val="10"/>
        <color indexed="8"/>
        <rFont val="Arial"/>
        <family val="2"/>
      </rPr>
      <t>by judge type, 2006-2012</t>
    </r>
  </si>
  <si>
    <r>
      <t>Total</t>
    </r>
    <r>
      <rPr>
        <vertAlign val="superscript"/>
        <sz val="10"/>
        <color indexed="8"/>
        <rFont val="Arial"/>
        <family val="2"/>
      </rPr>
      <t>3</t>
    </r>
  </si>
  <si>
    <r>
      <t>Days sat</t>
    </r>
    <r>
      <rPr>
        <vertAlign val="superscript"/>
        <sz val="10"/>
        <rFont val="Arial"/>
        <family val="2"/>
      </rPr>
      <t>1</t>
    </r>
    <r>
      <rPr>
        <sz val="10"/>
        <rFont val="Arial"/>
        <family val="2"/>
      </rPr>
      <t xml:space="preserve"> by judge type showing type of work dealt with, 2012</t>
    </r>
  </si>
  <si>
    <r>
      <t>Queen's Bench Division</t>
    </r>
    <r>
      <rPr>
        <vertAlign val="superscript"/>
        <sz val="10"/>
        <rFont val="Arial"/>
        <family val="2"/>
      </rPr>
      <t>2</t>
    </r>
  </si>
  <si>
    <r>
      <t>Family Division</t>
    </r>
    <r>
      <rPr>
        <sz val="8"/>
        <rFont val="Arial"/>
        <family val="2"/>
      </rPr>
      <t>4</t>
    </r>
  </si>
  <si>
    <r>
      <t>T&amp;C court</t>
    </r>
    <r>
      <rPr>
        <vertAlign val="superscript"/>
        <sz val="10"/>
        <rFont val="Arial"/>
        <family val="2"/>
      </rPr>
      <t>3</t>
    </r>
  </si>
  <si>
    <r>
      <t>Total</t>
    </r>
    <r>
      <rPr>
        <vertAlign val="superscript"/>
        <sz val="8"/>
        <rFont val="Arial"/>
        <family val="2"/>
      </rPr>
      <t>5</t>
    </r>
  </si>
  <si>
    <r>
      <t>Days sat</t>
    </r>
    <r>
      <rPr>
        <vertAlign val="superscript"/>
        <sz val="10"/>
        <color indexed="8"/>
        <rFont val="Arial"/>
        <family val="2"/>
      </rPr>
      <t>1</t>
    </r>
    <r>
      <rPr>
        <sz val="10"/>
        <color indexed="8"/>
        <rFont val="Arial"/>
        <family val="2"/>
      </rPr>
      <t xml:space="preserve"> by HMCTS region, 2012</t>
    </r>
  </si>
  <si>
    <t>The Official Solicitor and the Public Trustee</t>
  </si>
  <si>
    <t>Case type</t>
  </si>
  <si>
    <t>New referrals</t>
  </si>
  <si>
    <t>Litigation Cases</t>
  </si>
  <si>
    <t>Family Litigation and Divorce</t>
  </si>
  <si>
    <t>Civil Litigation (including Contempts)</t>
  </si>
  <si>
    <t>Court of Protection, Property and Affairs</t>
  </si>
  <si>
    <t>Administrative, Trusts and Estates cases</t>
  </si>
  <si>
    <t>Child Abduction</t>
  </si>
  <si>
    <t>Estates, Trusts, Executorships, Pension &amp; Institutional Funds</t>
  </si>
  <si>
    <t>Combined Total</t>
  </si>
  <si>
    <t>Mapping</t>
  </si>
  <si>
    <t>Index</t>
  </si>
  <si>
    <t>Warrants of Arrest</t>
  </si>
  <si>
    <t>Brought forward from 2011</t>
  </si>
  <si>
    <t>Issued</t>
  </si>
  <si>
    <t>Executed</t>
  </si>
  <si>
    <t>Dismissed or Suspended</t>
  </si>
  <si>
    <t>Carried over to 2013</t>
  </si>
  <si>
    <t>Division</t>
  </si>
  <si>
    <t xml:space="preserve">   Chancery</t>
  </si>
  <si>
    <t xml:space="preserve">   Queen's Bench</t>
  </si>
  <si>
    <t xml:space="preserve">   Bankruptcy</t>
  </si>
  <si>
    <t xml:space="preserve">   Insolvency</t>
  </si>
  <si>
    <t xml:space="preserve">   Family</t>
  </si>
  <si>
    <r>
      <t>Court of Protection, Healthcare and Welfare</t>
    </r>
    <r>
      <rPr>
        <vertAlign val="superscript"/>
        <sz val="10"/>
        <rFont val="Arial"/>
        <family val="2"/>
      </rPr>
      <t>2</t>
    </r>
  </si>
  <si>
    <r>
      <t>Reciprocal Enforcement Maintenance Orders (REMO)</t>
    </r>
    <r>
      <rPr>
        <vertAlign val="superscript"/>
        <sz val="10"/>
        <rFont val="Arial"/>
        <family val="2"/>
      </rPr>
      <t>1</t>
    </r>
  </si>
  <si>
    <r>
      <t>Child Trust Funds</t>
    </r>
    <r>
      <rPr>
        <vertAlign val="superscript"/>
        <sz val="10"/>
        <rFont val="Arial"/>
        <family val="2"/>
      </rPr>
      <t>3</t>
    </r>
  </si>
  <si>
    <r>
      <t>Average number of active cases</t>
    </r>
    <r>
      <rPr>
        <b/>
        <u val="single"/>
        <vertAlign val="superscript"/>
        <sz val="10"/>
        <rFont val="Arial"/>
        <family val="2"/>
      </rPr>
      <t>3</t>
    </r>
  </si>
  <si>
    <r>
      <t>Child Trust Funds</t>
    </r>
    <r>
      <rPr>
        <vertAlign val="superscript"/>
        <sz val="10"/>
        <rFont val="Arial"/>
        <family val="2"/>
      </rPr>
      <t>4</t>
    </r>
  </si>
  <si>
    <r>
      <t>Child Abduction</t>
    </r>
    <r>
      <rPr>
        <b/>
        <u val="single"/>
        <vertAlign val="superscript"/>
        <sz val="10"/>
        <rFont val="Arial"/>
        <family val="2"/>
      </rPr>
      <t>1</t>
    </r>
  </si>
  <si>
    <r>
      <t xml:space="preserve">   Child Abduction</t>
    </r>
    <r>
      <rPr>
        <vertAlign val="superscript"/>
        <sz val="10"/>
        <rFont val="Arial"/>
        <family val="2"/>
      </rPr>
      <t>2</t>
    </r>
  </si>
  <si>
    <r>
      <t xml:space="preserve">   Port Alerts</t>
    </r>
    <r>
      <rPr>
        <vertAlign val="superscript"/>
        <sz val="10"/>
        <rFont val="Arial"/>
        <family val="2"/>
      </rPr>
      <t>3</t>
    </r>
  </si>
  <si>
    <t xml:space="preserve">Senior Courts Costs Office </t>
  </si>
  <si>
    <t>Number of costs bills assessed, by type of case giving rise to the bill, 2006-2012</t>
  </si>
  <si>
    <t>Judicial Committee of the Privy Council and Supreme Court of the United Kingdom</t>
  </si>
  <si>
    <t>Number of costs bills assessed and their total and average allowed values, 2012</t>
  </si>
  <si>
    <t>Publicly-funded legal services</t>
  </si>
  <si>
    <t>Summary statistics on activity and expenditure, 2005/06-2011/12</t>
  </si>
  <si>
    <t>1) Figures are for the Royal Courts of Justice only</t>
  </si>
  <si>
    <t>Appeals and special cases from inferior courts and tribunals set down and determined, showing subject matter and results, 2011-2012</t>
  </si>
  <si>
    <t>1) From April 2009 the majority of the Tribunal Appeals went under the jurisdiction of The Upper Tribunal, Tax &amp; Chancery Chamber</t>
  </si>
  <si>
    <t>1) Figures for district registries contain annual estimates of the numbers of originating summonses as follows: 1,115 in 2004; 1,195 in 2005; 1,288 in 2006, 1,619 in 2007; 1,337 in 2008; 992 in 2009; 1,315 in 2010 and 1,161 in 2011</t>
  </si>
  <si>
    <t xml:space="preserve">2) Figures for district registries also include those cases which were issued for enforcement only </t>
  </si>
  <si>
    <t>2) Judgments without trial can be by default (i.e. with no response from the defendant) or by summary judgment (under Order 14 of the Rules of the High Court)</t>
  </si>
  <si>
    <t>Value of judgment</t>
  </si>
  <si>
    <r>
      <t>Number of trials concluded</t>
    </r>
    <r>
      <rPr>
        <vertAlign val="superscript"/>
        <sz val="10"/>
        <rFont val="Arial"/>
        <family val="2"/>
      </rPr>
      <t>2,3</t>
    </r>
  </si>
  <si>
    <t>2) Excludes applications for directions or for summary judgment under Order 14 of the rules of the High Court</t>
  </si>
  <si>
    <t>1) Writ of fieri facias, to enforce a judgment obtained for debt or damages. Renamed a "writ of control" under the Tribunals, Courts and Enforcement Act 2007</t>
  </si>
  <si>
    <t>2) Figures given are for the Royal Courts of Justice only</t>
  </si>
  <si>
    <t>Enforcement proceedings issued, 2011-2012</t>
  </si>
  <si>
    <t xml:space="preserve">2) The figures for 2009 - 2012 are for the total of summonses issued. The breakdowns are not available   </t>
  </si>
  <si>
    <t>3) Vessels or property arrested</t>
  </si>
  <si>
    <t>2) New categories were introduced in 2012</t>
  </si>
  <si>
    <t xml:space="preserve">2) Many other Interlocutory Applications were disposed of before hearing, or on the basis of written submissions </t>
  </si>
  <si>
    <t>1) Hybrid is where the applicant is applying for both a property and affairs deputy and a personal welfare deputy</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</si>
  <si>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</si>
  <si>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</si>
  <si>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</si>
  <si>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t>1) An Enduring Power of Attorney allows the person creating it to nominate someone they trust (often a spouse or close family member) to manage their finances, should they themselves lose the mental capacity to do so in the future</t>
  </si>
  <si>
    <t>3) Deputyships - A Deputy is legally responsible for acting and making decisions on behalf of a person who lacks capacity to make decisions for themselves. The Deputy order sets out specific powers in relation to the person who lacks capacity.</t>
  </si>
  <si>
    <t>1) Applies from 1 April 2005 only. Relates to international maintenance claims, where one of the parties lives outside the UK in a country or territory with which the UK has reciprocal arrangements for the enforcement of maintenance</t>
  </si>
  <si>
    <t>2) Post the Mental Capacity Act 2005, CoP healthcare and Welfare cases start in the CoP, not the Family Division</t>
  </si>
  <si>
    <t>3) Based on the average number of active cases month-by-month within each year shown</t>
  </si>
  <si>
    <t>4) Applies from 1 April 2005 only. The Official Solicitor can be appointed to act as the registered contact in the administration of the Child Trust Fund scheme for children in care in England and Wales, where there is no parent able to do so</t>
  </si>
  <si>
    <t>1) Child abduction work includes Collection, Location &amp; Passport Seizure orders. These are normally associated with cases where a child has been, or is at risk of being, abducted and taken outside of England &amp; Wales. These figures also include Collection, Location &amp; Passport Seizure orders issued under the Forced Marriage Act, and absconders from Local Authority care.</t>
  </si>
  <si>
    <t>2) Location, Collection &amp; Passport Seizure Order</t>
  </si>
  <si>
    <t>3) Live Port Alerts Maintained outside of Location, Collection &amp; Passport Seizure Orders</t>
  </si>
  <si>
    <t>1) Days sat in court and chambers</t>
  </si>
  <si>
    <t xml:space="preserve">2) The figures for 2009 are estimates so should not be compared directly with 2010 or with previous years </t>
  </si>
  <si>
    <t>3) These figures represent only the days sat in court or in chambers in the jurisdictions shown.  Judges sit in other areas, and also undertake a range of other functions outside the courtroom that are not shown here</t>
  </si>
  <si>
    <t>4) Records where the judge type has not been recorded</t>
  </si>
  <si>
    <t>2) Family Division, Court of Protection and Administrative Court are included in the Queen's Bench Division figures</t>
  </si>
  <si>
    <t>3) Technology &amp; Construction Court is included the Chancery Division</t>
  </si>
  <si>
    <t>4) These figures represent only the days sat in court or in chambers in the jurisdictions shown. Judges sit in other areas, and also undertake a range of other functions outside the courtroom that are not shown here</t>
  </si>
  <si>
    <t>5) In some circumstances judges will 'share' a courtroom to conduct judicial business; in most instances this will involve a returning judge for sentencing purposes only. These figures may therefore differ from the number of courtrooms sat</t>
  </si>
  <si>
    <t>6) Records where the judge type has not been recorded</t>
  </si>
  <si>
    <t>2) These figures represent only the days sat in court or in chambers in the jurisdictions shown. Judges sit in other areas, and also undertake a range of other functions outside the courtroom that are not shown here</t>
  </si>
  <si>
    <t>1) For 2011 includes 206 bills lodged by the Official Solicitor</t>
  </si>
  <si>
    <t>Number of costs bills assessed and their total and average allowed values, 2011-2012</t>
  </si>
  <si>
    <t>1) The Supreme Court came into being on 1 October 2009. Data for the House of Lords petitions for leave to appeal and appeals, pre-2010, are available from previous editions of this publication on the MoJ website</t>
  </si>
  <si>
    <t xml:space="preserve">1) Activity amounts are in thousands and expenditure amounts are in millions of pounds </t>
  </si>
  <si>
    <t>2) From 2008/09 the figure for acts of assistance for civil representation has been calculated on a different basis and therefore not directly comparable with previous years' figures</t>
  </si>
  <si>
    <t>3) The figures for acts of assistance for 'Legal Help' do not include telephone triage acts of assistance. With those included, the figures for 2007/08, 2008/09, 2009/10 and 2010/11 would have been 1,004.2, 1,163.6, 1,266.3 and 1,096.0 thousands respecti</t>
  </si>
  <si>
    <t>4) The scope of legal work covered by both the CDS and the CLS has changed during the period covered by this table. For details of these scope changes, please see the Legal Services Commission's annual reports and other related documents</t>
  </si>
  <si>
    <r>
      <t>2009</t>
    </r>
    <r>
      <rPr>
        <b/>
        <vertAlign val="superscript"/>
        <sz val="10"/>
        <color indexed="8"/>
        <rFont val="Arial"/>
        <family val="2"/>
      </rPr>
      <t>2</t>
    </r>
  </si>
  <si>
    <r>
      <t>High Court - Administrative Court</t>
    </r>
    <r>
      <rPr>
        <b/>
        <vertAlign val="superscript"/>
        <sz val="10"/>
        <rFont val="Arial"/>
        <family val="2"/>
      </rPr>
      <t>1,2</t>
    </r>
  </si>
  <si>
    <t>Chapter 11: Assessment of litigation costs, and publicly funded legal services</t>
  </si>
  <si>
    <t>Table 8.4</t>
  </si>
  <si>
    <t>Table 8.5</t>
  </si>
  <si>
    <t>Number of bills</t>
  </si>
  <si>
    <t>Type of case</t>
  </si>
  <si>
    <t>"Between parties" assessments</t>
  </si>
  <si>
    <t>Civil legal aid assessments</t>
  </si>
  <si>
    <t>Appeals against determination of costs in the Crown Court</t>
  </si>
  <si>
    <t>Total assessments</t>
  </si>
  <si>
    <t xml:space="preserve">                                                                                                                                                                                                                                                               </t>
  </si>
  <si>
    <t>Cost bills assessed</t>
  </si>
  <si>
    <t>Estimated total value</t>
  </si>
  <si>
    <r>
      <t>Disposed without a hearing</t>
    </r>
    <r>
      <rPr>
        <vertAlign val="superscript"/>
        <sz val="10"/>
        <rFont val="Arial"/>
        <family val="2"/>
      </rPr>
      <t>1</t>
    </r>
  </si>
  <si>
    <t>2002-2012</t>
  </si>
  <si>
    <t>Summary statistics on overall caseload</t>
  </si>
  <si>
    <t>Appeals entered and disposed of</t>
  </si>
  <si>
    <t>Petitions for special leave to appeal heard, granted and refused</t>
  </si>
  <si>
    <t>Applications for permission to appeal presented and disposed of</t>
  </si>
  <si>
    <t>Appeals presented and disposed of</t>
  </si>
  <si>
    <t>2006-2012</t>
  </si>
  <si>
    <t>Civil appeals presented from the Court of Appeal, disposed of by judgment, by subject matter</t>
  </si>
  <si>
    <t>Applications for leave to appeal, by type and result</t>
  </si>
  <si>
    <t>Results of appeals heard by Full Court</t>
  </si>
  <si>
    <t>Final appeals filed and disposed of, showing court appealed from and results</t>
  </si>
  <si>
    <t>Interlocutory appeals filed and disposed of, showing court appealed from and results</t>
  </si>
  <si>
    <t>Applications set down and disposed of</t>
  </si>
  <si>
    <t>Summary of proceedings started</t>
  </si>
  <si>
    <t>Orders made by masters, enforcement issues and appointments before masters, London</t>
  </si>
  <si>
    <t>Cases listed in London disposed of, by listing type</t>
  </si>
  <si>
    <t>Originating proceedings in Bankruptcy court</t>
  </si>
  <si>
    <t>Summary of Companies Court proceedings, London</t>
  </si>
  <si>
    <t>Appeals and special cases from inferior courts and tribunals set down and determined, showing subject matter and results</t>
  </si>
  <si>
    <t>Summary statistics on proceedings started</t>
  </si>
  <si>
    <t>Proceedings started, by nature and value of claim</t>
  </si>
  <si>
    <t>Judgment without trial, by type and value of judgment</t>
  </si>
  <si>
    <t>Originating receipts and trials concluded in the year</t>
  </si>
  <si>
    <t>Interlocutory applications for masters in London</t>
  </si>
  <si>
    <t>Enforcement proceedings issued</t>
  </si>
  <si>
    <t>Summary statistics on admiralty proceedings</t>
  </si>
  <si>
    <t>Admiralty claims issued by nature of action</t>
  </si>
  <si>
    <t>Admiralty actions for trial in the High Court set down, tried or otherwise disposed of</t>
  </si>
  <si>
    <t>Claims issued showing nature and value of claim</t>
  </si>
  <si>
    <t>Summary caseload statistics</t>
  </si>
  <si>
    <t>Summary statistics on appeals by way of case stated</t>
  </si>
  <si>
    <r>
      <t>Average length of trials concluded (days)</t>
    </r>
    <r>
      <rPr>
        <vertAlign val="superscript"/>
        <sz val="10"/>
        <rFont val="Arial"/>
        <family val="2"/>
      </rPr>
      <t>2</t>
    </r>
  </si>
  <si>
    <t>1) Figures given are for the Royal Courts of Justice only</t>
  </si>
  <si>
    <t xml:space="preserve">2) Does not include figures for May 2010 and October 2010 since they were not supplied by the RCJ. The revised total for 2010 may be published at a later date </t>
  </si>
  <si>
    <t xml:space="preserve">3) Does not include figures for December 2011 since they were not supplied by the RCJ. The revised total for 2011 may be published at a later date </t>
  </si>
  <si>
    <t>Summary statistics on applications and appeals other than for Judicial Review or by way of case stated</t>
  </si>
  <si>
    <t xml:space="preserve"> 2011-2012</t>
  </si>
  <si>
    <t>Summary casework statistics: Applications by quarter</t>
  </si>
  <si>
    <t>Summary casework statistics: Orders made by quarter</t>
  </si>
  <si>
    <t xml:space="preserve"> 2010-2012</t>
  </si>
  <si>
    <t>Summary casework statistics: Powers of Attorney received and deputyships appointed</t>
  </si>
  <si>
    <t>Justices of the Peace, by sex, 1 April 2006-2013</t>
  </si>
  <si>
    <t>1 April 2006-2013</t>
  </si>
  <si>
    <t>2006/07-2012/13</t>
  </si>
  <si>
    <t>Summary casework statistics</t>
  </si>
  <si>
    <t>Casework statistics</t>
  </si>
  <si>
    <t>Days sat by judge type</t>
  </si>
  <si>
    <t>Days sat by judge type showing type of work dealt with</t>
  </si>
  <si>
    <t>Days sat by HMCTS region</t>
  </si>
  <si>
    <t>Justices of the Peace, by sex</t>
  </si>
  <si>
    <t>Justices of the Peace appointed, by sex</t>
  </si>
  <si>
    <t>Number of costs bills assessed, by type of case giving rise to the bill</t>
  </si>
  <si>
    <t>Number of costs bills assessed and their total and average allowed values</t>
  </si>
  <si>
    <t>2005/06-2011/12</t>
  </si>
  <si>
    <t>Summary statistics on activity and expenditure</t>
  </si>
  <si>
    <t>Individual Appellate courts</t>
  </si>
  <si>
    <t>Chancery chambers</t>
  </si>
  <si>
    <t>High Court - Administrative Court (COINS)</t>
  </si>
  <si>
    <t>Senior Courts Costs Office</t>
  </si>
  <si>
    <t>Legal Services Commission</t>
  </si>
  <si>
    <t>Summary statistics on Judicial Review case progression by defendant</t>
  </si>
  <si>
    <t>Summary statistics on Judicial Review case progression by defendant, 2007-2012</t>
  </si>
  <si>
    <t>Table 5.7</t>
  </si>
  <si>
    <t>Table 5.8</t>
  </si>
  <si>
    <t>Table 5.9</t>
  </si>
  <si>
    <t>Table 5.10</t>
  </si>
  <si>
    <t>Table 5.11</t>
  </si>
  <si>
    <t>Tabe 5.18</t>
  </si>
  <si>
    <t>Table 5.12</t>
  </si>
  <si>
    <t>Table 5.13</t>
  </si>
  <si>
    <t>Table 5.14</t>
  </si>
  <si>
    <t>Table 5.15</t>
  </si>
  <si>
    <t>Table 5.16</t>
  </si>
  <si>
    <t>Table 5.17</t>
  </si>
  <si>
    <t>Table 5.19</t>
  </si>
  <si>
    <t>Table 5.20</t>
  </si>
  <si>
    <t>Table 5.21</t>
  </si>
  <si>
    <t>Table 5.22</t>
  </si>
  <si>
    <t>Table 5.23</t>
  </si>
  <si>
    <t>Table 5.24</t>
  </si>
  <si>
    <t>Table 5.25</t>
  </si>
  <si>
    <t>Table 5.26</t>
  </si>
  <si>
    <t>Table 5.27</t>
  </si>
  <si>
    <t>Table 5.28</t>
  </si>
  <si>
    <t>Table 5.29</t>
  </si>
  <si>
    <t>Table 9.3</t>
  </si>
  <si>
    <t>Table  9.1</t>
  </si>
  <si>
    <t>Chapter 9: Assessment of litigation costs, and publicly funded legal services</t>
  </si>
  <si>
    <t>Chapter 8: The Judiciary</t>
  </si>
  <si>
    <t>Chapter 7: Offices of the Supreme Court</t>
  </si>
  <si>
    <t>Chapter 6: The Mental Capacity Act</t>
  </si>
  <si>
    <t>Chapter 4: Judical Reviews (High Court - Administrative Court)</t>
  </si>
  <si>
    <t>Chapter 5: The Appellate Courts</t>
  </si>
  <si>
    <t>Table 5.18</t>
  </si>
  <si>
    <t>Table 5.30</t>
  </si>
  <si>
    <t>Table 5.31</t>
  </si>
  <si>
    <t>Location in this edition of CSQ</t>
  </si>
  <si>
    <t>Court Statistics Quarterly, Q1: January to March 2013</t>
  </si>
  <si>
    <t>Percent of applications for oral renewal which are granted permission to proceed</t>
  </si>
  <si>
    <t>Number of applications for oral renewal which are granted permission to proceed</t>
  </si>
  <si>
    <t>Percent of applications for oral renewal which are refused permission to proceed</t>
  </si>
  <si>
    <t>Number of applications for oral renewal which are refused permission to proceed</t>
  </si>
  <si>
    <t>Summary statistics on Judicial Review case progression, 2007-2012</t>
  </si>
  <si>
    <t>Summary statistics on Judicial Review case progression</t>
  </si>
  <si>
    <t>2007-2012</t>
  </si>
  <si>
    <t>Stage</t>
  </si>
  <si>
    <t>Total applications lodged</t>
  </si>
  <si>
    <t>Permission to proceed</t>
  </si>
  <si>
    <t>Percentage granted permission to proceed at first stage</t>
  </si>
  <si>
    <t>Number refused permission to proceed</t>
  </si>
  <si>
    <t>Percent refused permission to proceed</t>
  </si>
  <si>
    <t>Applications for oral renewal</t>
  </si>
  <si>
    <t>Number of applications for oral renewal</t>
  </si>
  <si>
    <t>Percent of applications refused permission to proceed that apply for oral renewal</t>
  </si>
  <si>
    <t>Number of applications for oral renewal withdrawn</t>
  </si>
  <si>
    <t>Percent of applications for oral renewal withdrawn</t>
  </si>
  <si>
    <t>Number granted permission to proceed (including those granted at oral renewal)</t>
  </si>
  <si>
    <t>Percent granted permission to proceed</t>
  </si>
  <si>
    <t>Final hearings</t>
  </si>
  <si>
    <t>Number of cases that reach a final hearing</t>
  </si>
  <si>
    <t>Percent of cases that reach a final hearing</t>
  </si>
  <si>
    <t>Final hearings that find in favour of the claimant</t>
  </si>
  <si>
    <r>
      <t>Unknown</t>
    </r>
    <r>
      <rPr>
        <vertAlign val="superscript"/>
        <sz val="10"/>
        <rFont val="Arial"/>
        <family val="2"/>
      </rPr>
      <t>6</t>
    </r>
  </si>
  <si>
    <r>
      <t>Crown Court</t>
    </r>
    <r>
      <rPr>
        <b/>
        <vertAlign val="superscript"/>
        <sz val="10"/>
        <rFont val="Arial"/>
        <family val="2"/>
      </rPr>
      <t>5</t>
    </r>
  </si>
  <si>
    <t>N/A</t>
  </si>
  <si>
    <r>
      <t>Unknown</t>
    </r>
    <r>
      <rPr>
        <vertAlign val="superscript"/>
        <sz val="10"/>
        <color indexed="8"/>
        <rFont val="Arial"/>
        <family val="2"/>
      </rPr>
      <t>4</t>
    </r>
  </si>
  <si>
    <t>Percent of applications that find in favour of the claimant</t>
  </si>
  <si>
    <t>Extract from COINS database, Administrative Court Office</t>
  </si>
  <si>
    <t>This data is an update to the published data in the 'Judicial Reviews, 2007-2011' ad hoc publication of the 18th of April 2013.</t>
  </si>
  <si>
    <t>1) In October 2009 the United Kingdom Supreme Court (UKSC) replaced the Appellate Committee of the House of Lords as the highest court in the UK so the figures for 2009 are for January to July 2009</t>
  </si>
  <si>
    <t>2) In October 2009 the United Kingdom Supreme Court (UKSC) replaced the Appellate Committee of the House of Lords as the highest court in the UK so the figures for 2009 are for August to December 2009</t>
  </si>
  <si>
    <t>3) Court of Appeal (Criminal Division) figures include applications for leave to appeal</t>
  </si>
  <si>
    <t>4) Administrative Court figures include applications for permission to apply for Judicial Review, appeals by way of case stated and statutory appeals; and in addition: from 2003, statutory Reviews under s101 of the Nationality, Immigration and Asylum Act</t>
  </si>
  <si>
    <t xml:space="preserve">5) Family Division figures include appeals under s94 of the Children Act 1989 from 2002 onwards </t>
  </si>
  <si>
    <t>1) Dismissed for non-prosecution or withdrawn</t>
  </si>
  <si>
    <t xml:space="preserve">2) New subject matter category from 2010 so previous years not applicable </t>
  </si>
  <si>
    <t>3) The total for 2009 is the sum of data from January to July and August to September</t>
  </si>
  <si>
    <t xml:space="preserve">4) New subject matter category from 2010 so previous years not applicable </t>
  </si>
  <si>
    <t xml:space="preserve">1) Other Receipts include the following applications:
- Applications under s159 Criminal Justice Act 1988
- Interlocutory Appeals under s6 Criminal Justice Act 1987
- Appeals against Minimum Terms for mandatory life sentences set by the High Court under s22 Criminal Justice Act 2003
- References from the Attorney General under s36 Criminal Justice Act 1988
- Prosecution Rights of Appeal
- Confiscation and Restraint Order appeals under Proceeds of Crime Act 2002
- Appeals against Wasted Costs Orders under section 3(c) of the Costs in Criminal Cases (General) (Amendment) Regulations 1991    </t>
  </si>
  <si>
    <t>1) The number of conviction appeals allowed includes the number of re-trials ordered</t>
  </si>
  <si>
    <t>1) Filed: Cases filed/set down within period</t>
  </si>
  <si>
    <t>2) Allowed: Appeals given a final result of 'Allowed' or 'Allowed with consent'</t>
  </si>
  <si>
    <t>3) Dismissed: Appeals given a final result of 'Refused'</t>
  </si>
  <si>
    <t>4) Dismissed by consent: Appeals given a final result of 'Dismissed with consent'</t>
  </si>
  <si>
    <t>5) Struck out for failure to provide documents: Appeals given a final result of 'Dismissal list' or 'Struck out'</t>
  </si>
  <si>
    <t>6) Otherwise disposed of: Appeals given a final result of 'Not our Jurisdiction', 'Totally without merit', 'Varied with consent', 'Other result’, and 'Remitted'</t>
  </si>
  <si>
    <t>1) Includes new 'leave to appeal' cases</t>
  </si>
  <si>
    <t>2) Excluding transfers from the Chancery Division.</t>
  </si>
  <si>
    <t xml:space="preserve">3) Includes winding-up petitions. The 2010 figure has been revised and was previously 7,889. The 2011 figure is provisional and contains estimated figures. </t>
  </si>
  <si>
    <t>4) For London claims see table 5.14</t>
  </si>
  <si>
    <t xml:space="preserve">1) The 'Other Originating applications' totals for 2008 and 2009 are revised figures. The 2008 figure was 10,022 and the 2009 figure was 15,341. They were previously the sum of Originating and Non-Originating Other Applications. </t>
  </si>
  <si>
    <t>1) Includes final and interlocutory orders</t>
  </si>
  <si>
    <r>
      <t>2010</t>
    </r>
    <r>
      <rPr>
        <b/>
        <vertAlign val="superscript"/>
        <sz val="10"/>
        <color indexed="8"/>
        <rFont val="Arial"/>
        <family val="2"/>
      </rPr>
      <t>1</t>
    </r>
  </si>
  <si>
    <t>1) With effect from 2010 the Chancery Division improved the way all claims were recorded. As a result, figures for 2010 are not directly comparable with those for previous years</t>
  </si>
  <si>
    <t>2) Includes residential and commercial property</t>
  </si>
  <si>
    <t>4) These matters are dealt with in the Patents Court</t>
  </si>
  <si>
    <t>1) Settled out of court</t>
  </si>
  <si>
    <t>1) Figures are for the Royal Courts of Justice only. See Chapter 1 for details of bankruptcy petitions issued in the county courts</t>
  </si>
  <si>
    <t xml:space="preserve">2) The 'Other Originating applications' totals for 2008 and 2009 are revised figures. The 2008 figure was 10,022 and the 2009 figure was 15,341. They were previously the sum of Originating and Non-Originating Other Applications </t>
  </si>
  <si>
    <t xml:space="preserve">Magistrates HR - Judicial Office </t>
  </si>
  <si>
    <t>Summary statistics on Judicial Review workload</t>
  </si>
  <si>
    <t>Table 4.4</t>
  </si>
  <si>
    <t>Applications for Judicial Review disposed of, by result</t>
  </si>
  <si>
    <t>Applications for permission to apply for Judicial Review</t>
  </si>
  <si>
    <t xml:space="preserve">Allowed </t>
  </si>
  <si>
    <t>Nature of Review</t>
  </si>
  <si>
    <t>Immigration / Asylum</t>
  </si>
  <si>
    <t>Summary statistics on Judicial Review workload, 2007-2012</t>
  </si>
  <si>
    <t>Summary statistics on Judicial Review timeliness, 2007-2012</t>
  </si>
  <si>
    <t>Lodging to permission</t>
  </si>
  <si>
    <t>Renewal time</t>
  </si>
  <si>
    <t>Lodging to final hearing</t>
  </si>
  <si>
    <r>
      <t>Total applications granted</t>
    </r>
    <r>
      <rPr>
        <b/>
        <vertAlign val="superscript"/>
        <sz val="10"/>
        <rFont val="Arial"/>
        <family val="2"/>
      </rPr>
      <t>2</t>
    </r>
  </si>
  <si>
    <t>By nature of review</t>
  </si>
  <si>
    <t>Immigration/Asylum</t>
  </si>
  <si>
    <t>By defendant</t>
  </si>
  <si>
    <t>BIS</t>
  </si>
  <si>
    <t>Cabinet Office</t>
  </si>
  <si>
    <t>CLG</t>
  </si>
  <si>
    <t>DCMS</t>
  </si>
  <si>
    <r>
      <t>DECC</t>
    </r>
    <r>
      <rPr>
        <vertAlign val="superscript"/>
        <sz val="10"/>
        <rFont val="Arial"/>
        <family val="2"/>
      </rPr>
      <t>3</t>
    </r>
  </si>
  <si>
    <t>DEFRA</t>
  </si>
  <si>
    <t>DfE</t>
  </si>
  <si>
    <t>DfT</t>
  </si>
  <si>
    <t>DoH</t>
  </si>
  <si>
    <t>DWP</t>
  </si>
  <si>
    <t>FCO</t>
  </si>
  <si>
    <t>HMRC</t>
  </si>
  <si>
    <r>
      <t>Home Office</t>
    </r>
    <r>
      <rPr>
        <vertAlign val="superscript"/>
        <sz val="10"/>
        <rFont val="Arial"/>
        <family val="2"/>
      </rPr>
      <t>4</t>
    </r>
  </si>
  <si>
    <t>Medical Councils</t>
  </si>
  <si>
    <t>of which other Courts</t>
  </si>
  <si>
    <t>of which CPS</t>
  </si>
  <si>
    <t>of which Police</t>
  </si>
  <si>
    <t>Local Authorities</t>
  </si>
  <si>
    <t>Ministry of Defence</t>
  </si>
  <si>
    <r>
      <t>Ministry of Justice</t>
    </r>
    <r>
      <rPr>
        <vertAlign val="superscript"/>
        <sz val="10"/>
        <rFont val="Arial"/>
        <family val="2"/>
      </rPr>
      <t>5</t>
    </r>
  </si>
  <si>
    <t>of which Coroners</t>
  </si>
  <si>
    <t>of which County Court</t>
  </si>
  <si>
    <t>of which Crown Court</t>
  </si>
  <si>
    <r>
      <t>of which Legal Aid Agency</t>
    </r>
    <r>
      <rPr>
        <vertAlign val="superscript"/>
        <sz val="10"/>
        <rFont val="Arial"/>
        <family val="2"/>
      </rPr>
      <t>6</t>
    </r>
  </si>
  <si>
    <t>of which Magistrates</t>
  </si>
  <si>
    <t>of which Parole</t>
  </si>
  <si>
    <t>of which Prison</t>
  </si>
  <si>
    <t>of which Probation</t>
  </si>
  <si>
    <t>of which Tribunal</t>
  </si>
  <si>
    <t>NHS</t>
  </si>
  <si>
    <t>Schools</t>
  </si>
  <si>
    <t>HM Treasury</t>
  </si>
  <si>
    <t>Universities</t>
  </si>
  <si>
    <r>
      <t>Other</t>
    </r>
    <r>
      <rPr>
        <vertAlign val="superscript"/>
        <sz val="10"/>
        <rFont val="Arial"/>
        <family val="2"/>
      </rPr>
      <t>7</t>
    </r>
  </si>
  <si>
    <t>2) Total applications granted permission to proceed to hearing.</t>
  </si>
  <si>
    <t>3) Department of Energy and Climate Change was created in October 2008.</t>
  </si>
  <si>
    <t>4) Includes JRs from UK Border Agency.</t>
  </si>
  <si>
    <t>5) Ministry of Justice was created in May 2007.</t>
  </si>
  <si>
    <t>6) Legal Aid Agency was formerly Legal Services Commission.</t>
  </si>
  <si>
    <t>7) Other category may include defendants not possible to classify into one of the above fields.</t>
  </si>
  <si>
    <t>No.</t>
  </si>
  <si>
    <t>%</t>
  </si>
  <si>
    <t>.</t>
  </si>
  <si>
    <t>Allowed at final hearing</t>
  </si>
  <si>
    <t>Summary statistics on Judicial Review timeliness</t>
  </si>
  <si>
    <t>Cases listed in London disposed of, by listing type, 2011-2012</t>
  </si>
  <si>
    <r>
      <t>Wills</t>
    </r>
    <r>
      <rPr>
        <vertAlign val="superscript"/>
        <sz val="10"/>
        <rFont val="Arial"/>
        <family val="2"/>
      </rPr>
      <t>4</t>
    </r>
  </si>
  <si>
    <r>
      <t>Solicitors</t>
    </r>
    <r>
      <rPr>
        <vertAlign val="superscript"/>
        <sz val="10"/>
        <rFont val="Arial"/>
        <family val="2"/>
      </rPr>
      <t>4</t>
    </r>
  </si>
  <si>
    <r>
      <t>Construction</t>
    </r>
    <r>
      <rPr>
        <vertAlign val="superscript"/>
        <sz val="10"/>
        <rFont val="Arial"/>
        <family val="2"/>
      </rPr>
      <t>4</t>
    </r>
  </si>
  <si>
    <r>
      <t>Courts</t>
    </r>
    <r>
      <rPr>
        <vertAlign val="superscript"/>
        <sz val="10"/>
        <rFont val="Arial"/>
        <family val="2"/>
      </rPr>
      <t>4</t>
    </r>
  </si>
  <si>
    <t>2) Averages are not shown where there are fewer than 20 cases in a given year (*)</t>
  </si>
  <si>
    <r>
      <t>Petitions for special leave to appeal</t>
    </r>
    <r>
      <rPr>
        <vertAlign val="superscript"/>
        <sz val="10"/>
        <rFont val="Arial"/>
        <family val="2"/>
      </rPr>
      <t>3</t>
    </r>
  </si>
  <si>
    <t xml:space="preserve">3) There are no figures available for appeals and applications for special leave to the Judicial Committee of the Privy Counsel in 2012. </t>
  </si>
  <si>
    <t>The number of settlements between the parties was so high that only one assessment certificate was issued, meaning that there are no meaningful figures for the assessment of costs</t>
  </si>
  <si>
    <r>
      <t>Equality</t>
    </r>
    <r>
      <rPr>
        <vertAlign val="superscript"/>
        <sz val="10"/>
        <rFont val="Arial"/>
        <family val="2"/>
      </rPr>
      <t>4</t>
    </r>
  </si>
  <si>
    <r>
      <t xml:space="preserve">Mapping of tables from </t>
    </r>
    <r>
      <rPr>
        <b/>
        <sz val="10"/>
        <rFont val="Arial"/>
        <family val="2"/>
      </rPr>
      <t>Judicial and Court Statistics</t>
    </r>
    <r>
      <rPr>
        <sz val="10"/>
        <rFont val="Arial"/>
        <family val="0"/>
      </rPr>
      <t xml:space="preserve"> to </t>
    </r>
    <r>
      <rPr>
        <b/>
        <sz val="10"/>
        <rFont val="Arial"/>
        <family val="2"/>
      </rPr>
      <t>Court Statistics Quarterly</t>
    </r>
  </si>
  <si>
    <t>*</t>
  </si>
  <si>
    <t>Appeals</t>
  </si>
  <si>
    <t>Applications for permission to appeal</t>
  </si>
  <si>
    <t>Judicial Committee of the Privy Council and UK Supreme Court</t>
  </si>
  <si>
    <t>2005/06</t>
  </si>
  <si>
    <r>
      <t xml:space="preserve">      London</t>
    </r>
    <r>
      <rPr>
        <vertAlign val="superscript"/>
        <sz val="10"/>
        <color indexed="8"/>
        <rFont val="Arial"/>
        <family val="2"/>
      </rPr>
      <t>4</t>
    </r>
  </si>
  <si>
    <t>Community Legal Service (CLS)</t>
  </si>
  <si>
    <t>Civil and Family: Representation</t>
  </si>
  <si>
    <t>Cash payments (£m)</t>
  </si>
  <si>
    <t>Civil and Family: Advice and Assistance ('Legal help')</t>
  </si>
  <si>
    <t>CLS total</t>
  </si>
  <si>
    <t>Total cash payments (£m)</t>
  </si>
  <si>
    <t>Operating receipts (£m)</t>
  </si>
  <si>
    <t>Total net expenditure (£m)</t>
  </si>
  <si>
    <t>Total Acts of Assistance (thousands)</t>
  </si>
  <si>
    <t>Criminal Defence Service (CDS)</t>
  </si>
  <si>
    <t>Criminal: Police stations and magistrates' courts</t>
  </si>
  <si>
    <t>Acts of Assistance (thousands)</t>
  </si>
  <si>
    <t>Criminal: Crown Court and higher courts</t>
  </si>
  <si>
    <t>CDS total</t>
  </si>
  <si>
    <r>
      <t>Receivers' costs in the Court of Protection</t>
    </r>
    <r>
      <rPr>
        <vertAlign val="superscript"/>
        <sz val="10"/>
        <color indexed="8"/>
        <rFont val="Arial"/>
        <family val="2"/>
      </rPr>
      <t>1</t>
    </r>
  </si>
  <si>
    <r>
      <t>Supreme Court of the United Kingdom</t>
    </r>
    <r>
      <rPr>
        <u val="single"/>
        <vertAlign val="superscript"/>
        <sz val="10"/>
        <rFont val="Arial"/>
        <family val="2"/>
      </rPr>
      <t>1</t>
    </r>
  </si>
  <si>
    <r>
      <t>Summary statistics on activity and expenditure</t>
    </r>
    <r>
      <rPr>
        <vertAlign val="superscript"/>
        <sz val="10"/>
        <rFont val="Arial"/>
        <family val="2"/>
      </rPr>
      <t>1</t>
    </r>
    <r>
      <rPr>
        <sz val="10"/>
        <rFont val="Arial"/>
        <family val="2"/>
      </rPr>
      <t>, 2005/06-2011/12</t>
    </r>
  </si>
  <si>
    <r>
      <t>Acts of Assistance (thousands)</t>
    </r>
    <r>
      <rPr>
        <vertAlign val="superscript"/>
        <sz val="10"/>
        <rFont val="Arial"/>
        <family val="2"/>
      </rPr>
      <t>2</t>
    </r>
  </si>
  <si>
    <r>
      <t>Acts of Assistance (thousands)</t>
    </r>
    <r>
      <rPr>
        <vertAlign val="superscript"/>
        <sz val="10"/>
        <rFont val="Arial"/>
        <family val="2"/>
      </rPr>
      <t>3</t>
    </r>
  </si>
  <si>
    <r>
      <t>All publicly funded legal services</t>
    </r>
    <r>
      <rPr>
        <u val="single"/>
        <vertAlign val="superscript"/>
        <sz val="10"/>
        <rFont val="Arial"/>
        <family val="2"/>
      </rPr>
      <t>4</t>
    </r>
  </si>
  <si>
    <t>Summary statistics on overall caseload, 2002-2012</t>
  </si>
  <si>
    <r>
      <t>Total</t>
    </r>
    <r>
      <rPr>
        <b/>
        <vertAlign val="superscript"/>
        <sz val="10"/>
        <rFont val="Arial"/>
        <family val="2"/>
      </rPr>
      <t>3</t>
    </r>
  </si>
  <si>
    <t>Nature of claim (Royal Courts of Justice only)</t>
  </si>
  <si>
    <t>Summary casework statistics: Powers of Attorney received and deputyships appointed, Q1 2010-Q4 2012</t>
  </si>
  <si>
    <t>Number of Justices of the Peace</t>
  </si>
  <si>
    <t>Chancery Division</t>
  </si>
  <si>
    <t>Summary of proceedings started, 2006-2012</t>
  </si>
  <si>
    <t>Orders made by masters, enforcement issues and appointments before masters, London, 2006-2012</t>
  </si>
  <si>
    <t>Claims and originating proceedings issued in London by nature of proceedings, 2006-2012</t>
  </si>
  <si>
    <t>Originating proceedings in Bankruptcy court, 2006-2012</t>
  </si>
  <si>
    <t>Summary of Companies Court proceedings, London, 2006-2012</t>
  </si>
  <si>
    <t>Table 5.1</t>
  </si>
  <si>
    <t>Number of cases</t>
  </si>
  <si>
    <t>Nature of originating proceedings</t>
  </si>
  <si>
    <t>Claims issued and other originating proceedings</t>
  </si>
  <si>
    <t xml:space="preserve">      London</t>
  </si>
  <si>
    <t xml:space="preserve">      Outside London</t>
  </si>
  <si>
    <t>Bankruptcy Court proceedings</t>
  </si>
  <si>
    <t xml:space="preserve">      Bankruptcy petitions</t>
  </si>
  <si>
    <t>Patents Court appeals received</t>
  </si>
  <si>
    <t>Total</t>
  </si>
  <si>
    <t>Source:</t>
  </si>
  <si>
    <t>Chancery Division (multiple data sources)</t>
  </si>
  <si>
    <t>Notes:</t>
  </si>
  <si>
    <t>|</t>
  </si>
  <si>
    <t>Table 5.2</t>
  </si>
  <si>
    <t xml:space="preserve">     Drawn up by drafting section</t>
  </si>
  <si>
    <t xml:space="preserve">     Not drawn up</t>
  </si>
  <si>
    <t xml:space="preserve">     Drawn up by solicitors</t>
  </si>
  <si>
    <t>Transfers Out</t>
  </si>
  <si>
    <t>Enforcement Issues</t>
  </si>
  <si>
    <t xml:space="preserve">     Possession</t>
  </si>
  <si>
    <t xml:space="preserve">     Writs of fi-fa</t>
  </si>
  <si>
    <t>Appointments before masters</t>
  </si>
  <si>
    <t xml:space="preserve">     On notice</t>
  </si>
  <si>
    <t xml:space="preserve">     Without Notice</t>
  </si>
  <si>
    <t xml:space="preserve">Chancery Division </t>
  </si>
  <si>
    <t>Note:</t>
  </si>
  <si>
    <t>Table 5.3</t>
  </si>
  <si>
    <t xml:space="preserve">Claims and originating proceedings issued in London by nature of proceedings, 2006-2012 </t>
  </si>
  <si>
    <t>Nature of proceedings</t>
  </si>
  <si>
    <t xml:space="preserve">    Contracts of sale and purchase</t>
  </si>
  <si>
    <t xml:space="preserve">    Landlord and Tenant</t>
  </si>
  <si>
    <t xml:space="preserve">    Mortgages and charges</t>
  </si>
  <si>
    <t xml:space="preserve">    Squatters and trespassers</t>
  </si>
  <si>
    <t xml:space="preserve">    Restrictive covenants</t>
  </si>
  <si>
    <t>-</t>
  </si>
  <si>
    <t>Business and industry</t>
  </si>
  <si>
    <t xml:space="preserve">    Partnership</t>
  </si>
  <si>
    <t xml:space="preserve">    Business fraud claims</t>
  </si>
  <si>
    <t xml:space="preserve">    Contracts of sale &amp; purchase of shares &amp; business</t>
  </si>
  <si>
    <t>Intellectual property</t>
  </si>
  <si>
    <t xml:space="preserve">    Confidential information</t>
  </si>
  <si>
    <t xml:space="preserve">    Passing off and trade marks</t>
  </si>
  <si>
    <t xml:space="preserve">    Specific Performance</t>
  </si>
  <si>
    <t xml:space="preserve">    Breach of contract</t>
  </si>
  <si>
    <t xml:space="preserve">    Debt</t>
  </si>
  <si>
    <t xml:space="preserve">    Miscellaneous</t>
  </si>
  <si>
    <t>Professional negligence</t>
  </si>
  <si>
    <t xml:space="preserve">    Claims against accountants</t>
  </si>
  <si>
    <t xml:space="preserve">    Claims against surveyors and estate agents</t>
  </si>
  <si>
    <t xml:space="preserve">    Claims against members of other professions</t>
  </si>
  <si>
    <t>Trusts, wills and probate</t>
  </si>
  <si>
    <t xml:space="preserve">    Contentious probate actions</t>
  </si>
  <si>
    <t xml:space="preserve">    Disputes relating to Trust property</t>
  </si>
  <si>
    <t xml:space="preserve">    Variation of Trusts</t>
  </si>
  <si>
    <t xml:space="preserve">    Inheritance (provision for dependants)</t>
  </si>
  <si>
    <t xml:space="preserve">    Guardianship of minors' estate</t>
  </si>
  <si>
    <t xml:space="preserve">    Charities</t>
  </si>
  <si>
    <t>Other</t>
  </si>
  <si>
    <t xml:space="preserve">    Other debts, damages and accounts</t>
  </si>
  <si>
    <t xml:space="preserve">    Revenue appeals</t>
  </si>
  <si>
    <t xml:space="preserve">    Solicitors</t>
  </si>
  <si>
    <t>Table 5.4</t>
  </si>
  <si>
    <t>Total cases received for hearing</t>
  </si>
  <si>
    <t>Number disposed of</t>
  </si>
  <si>
    <t>After trial or hearing</t>
  </si>
  <si>
    <t>Trial list</t>
  </si>
  <si>
    <t>General list</t>
  </si>
  <si>
    <t>Table 5.5</t>
  </si>
  <si>
    <t>Applications filed</t>
  </si>
  <si>
    <t xml:space="preserve">     By creditors</t>
  </si>
  <si>
    <t xml:space="preserve">     By debtors and legal representatives of deceased debtors</t>
  </si>
  <si>
    <t>Chancery Division business returns</t>
  </si>
  <si>
    <t>Table 5.6</t>
  </si>
  <si>
    <t>Winding-up petitions</t>
  </si>
  <si>
    <t>Other petitions, applications and summonses</t>
  </si>
  <si>
    <t xml:space="preserve">      Originating</t>
  </si>
  <si>
    <t xml:space="preserve">      Non-originating</t>
  </si>
  <si>
    <t xml:space="preserve">         Claims transferred in</t>
  </si>
  <si>
    <t>Orders made</t>
  </si>
  <si>
    <t xml:space="preserve">      Winding-up orders made</t>
  </si>
  <si>
    <t xml:space="preserve">      Dismissed/Withdrawn</t>
  </si>
  <si>
    <t>On other petitions, applications and summonses</t>
  </si>
  <si>
    <t>Transfers to county courts</t>
  </si>
  <si>
    <t>Applications before registrar</t>
  </si>
  <si>
    <t>Listed</t>
  </si>
  <si>
    <t>Unlisted</t>
  </si>
  <si>
    <r>
      <t xml:space="preserve">      Other Originating applications</t>
    </r>
    <r>
      <rPr>
        <vertAlign val="superscript"/>
        <sz val="10"/>
        <color indexed="8"/>
        <rFont val="Arial"/>
        <family val="2"/>
      </rPr>
      <t>1</t>
    </r>
  </si>
  <si>
    <r>
      <t>Companies Court proceedings</t>
    </r>
    <r>
      <rPr>
        <u val="single"/>
        <vertAlign val="superscript"/>
        <sz val="10"/>
        <color indexed="8"/>
        <rFont val="Arial"/>
        <family val="2"/>
      </rPr>
      <t>2</t>
    </r>
  </si>
  <si>
    <r>
      <t xml:space="preserve">      Outside London</t>
    </r>
    <r>
      <rPr>
        <vertAlign val="superscript"/>
        <sz val="10"/>
        <color indexed="8"/>
        <rFont val="Arial"/>
        <family val="2"/>
      </rPr>
      <t>3</t>
    </r>
  </si>
  <si>
    <r>
      <t>Orders made by masters</t>
    </r>
    <r>
      <rPr>
        <u val="single"/>
        <vertAlign val="superscript"/>
        <sz val="10"/>
        <rFont val="Arial"/>
        <family val="2"/>
      </rPr>
      <t>1</t>
    </r>
  </si>
  <si>
    <r>
      <t>Land and property</t>
    </r>
    <r>
      <rPr>
        <u val="single"/>
        <vertAlign val="superscript"/>
        <sz val="10"/>
        <color indexed="8"/>
        <rFont val="Arial"/>
        <family val="2"/>
      </rPr>
      <t>2</t>
    </r>
  </si>
  <si>
    <r>
      <t xml:space="preserve">    Orders of Possession of Land</t>
    </r>
    <r>
      <rPr>
        <vertAlign val="superscript"/>
        <sz val="10"/>
        <color indexed="8"/>
        <rFont val="Arial"/>
        <family val="2"/>
      </rPr>
      <t>3</t>
    </r>
  </si>
  <si>
    <r>
      <t xml:space="preserve">    Other Proceedings</t>
    </r>
    <r>
      <rPr>
        <vertAlign val="superscript"/>
        <sz val="10"/>
        <color indexed="8"/>
        <rFont val="Arial"/>
        <family val="2"/>
      </rPr>
      <t>3</t>
    </r>
  </si>
  <si>
    <r>
      <t xml:space="preserve">    Competition</t>
    </r>
    <r>
      <rPr>
        <vertAlign val="superscript"/>
        <sz val="10"/>
        <color indexed="8"/>
        <rFont val="Arial"/>
        <family val="2"/>
      </rPr>
      <t>3</t>
    </r>
  </si>
  <si>
    <r>
      <t xml:space="preserve">    Other Disputes</t>
    </r>
    <r>
      <rPr>
        <vertAlign val="superscript"/>
        <sz val="10"/>
        <color indexed="8"/>
        <rFont val="Arial"/>
        <family val="2"/>
      </rPr>
      <t>3</t>
    </r>
  </si>
  <si>
    <r>
      <t xml:space="preserve">    Patents and registered designs</t>
    </r>
    <r>
      <rPr>
        <vertAlign val="superscript"/>
        <sz val="10"/>
        <color indexed="8"/>
        <rFont val="Arial"/>
        <family val="2"/>
      </rPr>
      <t>4</t>
    </r>
  </si>
  <si>
    <r>
      <t xml:space="preserve">    Copyright and design right</t>
    </r>
    <r>
      <rPr>
        <vertAlign val="superscript"/>
        <sz val="10"/>
        <color indexed="8"/>
        <rFont val="Arial"/>
        <family val="2"/>
      </rPr>
      <t>4</t>
    </r>
  </si>
  <si>
    <r>
      <t>Contract</t>
    </r>
    <r>
      <rPr>
        <u val="single"/>
        <vertAlign val="superscript"/>
        <sz val="10"/>
        <color indexed="8"/>
        <rFont val="Arial"/>
        <family val="2"/>
      </rPr>
      <t>3</t>
    </r>
  </si>
  <si>
    <r>
      <t xml:space="preserve">    Breach of fiduciary duty</t>
    </r>
    <r>
      <rPr>
        <vertAlign val="superscript"/>
        <sz val="10"/>
        <color indexed="8"/>
        <rFont val="Arial"/>
        <family val="2"/>
      </rPr>
      <t>3</t>
    </r>
  </si>
  <si>
    <r>
      <t xml:space="preserve">    Pension schemes</t>
    </r>
    <r>
      <rPr>
        <vertAlign val="superscript"/>
        <sz val="10"/>
        <color indexed="8"/>
        <rFont val="Arial"/>
        <family val="2"/>
      </rPr>
      <t>3</t>
    </r>
  </si>
  <si>
    <r>
      <t xml:space="preserve">    Removal of personal representatives</t>
    </r>
    <r>
      <rPr>
        <vertAlign val="superscript"/>
        <sz val="10"/>
        <color indexed="8"/>
        <rFont val="Arial"/>
        <family val="2"/>
      </rPr>
      <t>3</t>
    </r>
  </si>
  <si>
    <r>
      <t xml:space="preserve">    Ownership of Land</t>
    </r>
    <r>
      <rPr>
        <vertAlign val="superscript"/>
        <sz val="10"/>
        <color indexed="8"/>
        <rFont val="Arial"/>
        <family val="2"/>
      </rPr>
      <t>3</t>
    </r>
  </si>
  <si>
    <t xml:space="preserve">    Claims against solicitors and barristers</t>
  </si>
  <si>
    <t xml:space="preserve">    Lloyds Estates</t>
  </si>
  <si>
    <r>
      <t xml:space="preserve">    Other applications concerning wills and trusts</t>
    </r>
    <r>
      <rPr>
        <vertAlign val="superscript"/>
        <sz val="10"/>
        <color indexed="8"/>
        <rFont val="Arial"/>
        <family val="2"/>
      </rPr>
      <t>3</t>
    </r>
  </si>
  <si>
    <r>
      <t xml:space="preserve">    Miscellaneous Payments out of court</t>
    </r>
    <r>
      <rPr>
        <vertAlign val="superscript"/>
        <sz val="10"/>
        <color indexed="8"/>
        <rFont val="Arial"/>
        <family val="2"/>
      </rPr>
      <t>3</t>
    </r>
  </si>
  <si>
    <r>
      <t xml:space="preserve">    Application for an Order for Sale (to enforce a charging order)</t>
    </r>
    <r>
      <rPr>
        <vertAlign val="superscript"/>
        <sz val="10"/>
        <color indexed="8"/>
        <rFont val="Arial"/>
        <family val="2"/>
      </rPr>
      <t>3</t>
    </r>
  </si>
  <si>
    <r>
      <t xml:space="preserve">    VAT Claims (GLO-Revenue and Customs)</t>
    </r>
    <r>
      <rPr>
        <vertAlign val="superscript"/>
        <sz val="10"/>
        <color indexed="8"/>
        <rFont val="Arial"/>
        <family val="2"/>
      </rPr>
      <t>3</t>
    </r>
  </si>
  <si>
    <r>
      <t xml:space="preserve">    Contempt of court</t>
    </r>
    <r>
      <rPr>
        <vertAlign val="superscript"/>
        <sz val="10"/>
        <color indexed="8"/>
        <rFont val="Arial"/>
        <family val="2"/>
      </rPr>
      <t>3</t>
    </r>
  </si>
  <si>
    <r>
      <t xml:space="preserve">    Application for payments of monies lodged in court under various enactments</t>
    </r>
    <r>
      <rPr>
        <vertAlign val="superscript"/>
        <sz val="10"/>
        <color indexed="8"/>
        <rFont val="Arial"/>
        <family val="2"/>
      </rPr>
      <t>3</t>
    </r>
  </si>
  <si>
    <r>
      <t xml:space="preserve">    Arbitration</t>
    </r>
    <r>
      <rPr>
        <vertAlign val="superscript"/>
        <sz val="10"/>
        <color indexed="8"/>
        <rFont val="Arial"/>
        <family val="2"/>
      </rPr>
      <t>3</t>
    </r>
  </si>
  <si>
    <r>
      <t xml:space="preserve">    Originating process not otherwise classified</t>
    </r>
    <r>
      <rPr>
        <vertAlign val="superscript"/>
        <sz val="10"/>
        <color indexed="8"/>
        <rFont val="Arial"/>
        <family val="2"/>
      </rPr>
      <t>3</t>
    </r>
  </si>
  <si>
    <r>
      <t>Otherwise</t>
    </r>
    <r>
      <rPr>
        <vertAlign val="superscript"/>
        <sz val="10"/>
        <rFont val="Arial"/>
        <family val="2"/>
      </rPr>
      <t>1</t>
    </r>
  </si>
  <si>
    <r>
      <t>Interim hearing list</t>
    </r>
    <r>
      <rPr>
        <vertAlign val="superscript"/>
        <sz val="10"/>
        <rFont val="Arial"/>
        <family val="2"/>
      </rPr>
      <t>2</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</si>
</sst>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quot;£&quot;#,##0"/>
    <numFmt numFmtId="173" formatCode="&quot;£&quot;#,###,000"/>
    <numFmt numFmtId="174" formatCode="#,"/>
    <numFmt numFmtId="175" formatCode="&quot;£&quot;#,##0.0"/>
    <numFmt numFmtId="176" formatCode="&quot;£&quot;#,##0.00"/>
    <numFmt numFmtId="177" formatCode="&quot;£&quot;#,##0.0;[Red]\-&quot;£&quot;#,##0.0"/>
    <numFmt numFmtId="178" formatCode="#,##0.0"/>
    <numFmt numFmtId="179" formatCode="_-* #,##0.0_-;\-* #,##0.0_-;_-* &quot;-&quot;??_-;_-@_-"/>
    <numFmt numFmtId="180" formatCode="_-* #,##0_-;\-* #,##0_-;_-* &quot;-&quot;??_-;_-@_-"/>
    <numFmt numFmtId="181" formatCode="_-&quot;£&quot;* #,##0.0_-;\-&quot;£&quot;* #,##0.0_-;_-&quot;£&quot;* &quot;-&quot;??_-;_-@_-"/>
    <numFmt numFmtId="182" formatCode="_-&quot;£&quot;* #,##0_-;\-&quot;£&quot;* #,##0_-;_-&quot;£&quot;* &quot;-&quot;??_-;_-@_-"/>
    <numFmt numFmtId="183" formatCode="_-&quot;£&quot;* #,##0.000_-;\-&quot;£&quot;* #,##0.000_-;_-&quot;£&quot;* &quot;-&quot;??_-;_-@_-"/>
    <numFmt numFmtId="184" formatCode="_-&quot;£&quot;* #,##0.0000_-;\-&quot;£&quot;* #,##0.0000_-;_-&quot;£&quot;* &quot;-&quot;??_-;_-@_-"/>
    <numFmt numFmtId="185" formatCode="_-&quot;£&quot;* #,##0.00000_-;\-&quot;£&quot;* #,##0.00000_-;_-&quot;£&quot;* &quot;-&quot;??_-;_-@_-"/>
  </numFmts>
  <fonts count="60">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0"/>
      <color indexed="8"/>
      <name val="Arial"/>
      <family val="2"/>
    </font>
    <font>
      <sz val="10"/>
      <color indexed="8"/>
      <name val="Arial"/>
      <family val="2"/>
    </font>
    <font>
      <u val="single"/>
      <sz val="10"/>
      <color indexed="8"/>
      <name val="Arial"/>
      <family val="2"/>
    </font>
    <font>
      <vertAlign val="superscript"/>
      <sz val="10"/>
      <color indexed="8"/>
      <name val="Arial"/>
      <family val="2"/>
    </font>
    <font>
      <u val="single"/>
      <vertAlign val="superscript"/>
      <sz val="10"/>
      <color indexed="8"/>
      <name val="Arial"/>
      <family val="2"/>
    </font>
    <font>
      <b/>
      <sz val="8"/>
      <color indexed="8"/>
      <name val="Arial"/>
      <family val="2"/>
    </font>
    <font>
      <sz val="8"/>
      <color indexed="8"/>
      <name val="Arial"/>
      <family val="2"/>
    </font>
    <font>
      <u val="single"/>
      <vertAlign val="superscript"/>
      <sz val="10"/>
      <name val="Arial"/>
      <family val="2"/>
    </font>
    <font>
      <u val="single"/>
      <sz val="10"/>
      <name val="Arial"/>
      <family val="2"/>
    </font>
    <font>
      <b/>
      <sz val="8"/>
      <name val="Arial"/>
      <family val="2"/>
    </font>
    <font>
      <b/>
      <vertAlign val="superscript"/>
      <sz val="10"/>
      <color indexed="8"/>
      <name val="Arial"/>
      <family val="2"/>
    </font>
    <font>
      <vertAlign val="superscript"/>
      <sz val="10"/>
      <name val="Arial"/>
      <family val="2"/>
    </font>
    <font>
      <sz val="10"/>
      <color indexed="10"/>
      <name val="Arial"/>
      <family val="2"/>
    </font>
    <font>
      <i/>
      <sz val="10"/>
      <color indexed="8"/>
      <name val="Arial"/>
      <family val="2"/>
    </font>
    <font>
      <b/>
      <sz val="10"/>
      <color indexed="10"/>
      <name val="Arial"/>
      <family val="2"/>
    </font>
    <font>
      <b/>
      <i/>
      <sz val="10"/>
      <color indexed="10"/>
      <name val="Arial"/>
      <family val="2"/>
    </font>
    <font>
      <vertAlign val="superscript"/>
      <sz val="8"/>
      <name val="Arial"/>
      <family val="2"/>
    </font>
    <font>
      <b/>
      <vertAlign val="superscript"/>
      <sz val="10"/>
      <name val="Arial"/>
      <family val="2"/>
    </font>
    <font>
      <vertAlign val="superscript"/>
      <sz val="6"/>
      <name val="Arial"/>
      <family val="2"/>
    </font>
    <font>
      <b/>
      <u val="single"/>
      <vertAlign val="superscript"/>
      <sz val="10"/>
      <name val="Arial"/>
      <family val="2"/>
    </font>
    <font>
      <b/>
      <u val="single"/>
      <sz val="10"/>
      <name val="Arial"/>
      <family val="2"/>
    </font>
    <font>
      <u val="single"/>
      <sz val="10"/>
      <color indexed="10"/>
      <name val="Arial"/>
      <family val="2"/>
    </font>
    <font>
      <sz val="8"/>
      <color indexed="10"/>
      <name val="Arial"/>
      <family val="2"/>
    </font>
    <font>
      <vertAlign val="superscript"/>
      <sz val="8"/>
      <color indexed="10"/>
      <name val="Arial"/>
      <family val="2"/>
    </font>
    <font>
      <b/>
      <sz val="11"/>
      <name val="Arial"/>
      <family val="2"/>
    </font>
    <font>
      <sz val="14.9"/>
      <name val="Arial"/>
      <family val="0"/>
    </font>
    <font>
      <sz val="10"/>
      <color indexed="12"/>
      <name val="Arial"/>
      <family val="2"/>
    </font>
    <font>
      <b/>
      <sz val="10"/>
      <color indexed="12"/>
      <name val="Arial"/>
      <family val="2"/>
    </font>
    <font>
      <b/>
      <vertAlign val="superscript"/>
      <sz val="6"/>
      <name val="Arial"/>
      <family val="2"/>
    </font>
    <font>
      <sz val="10"/>
      <color indexed="17"/>
      <name val="Arial"/>
      <family val="2"/>
    </font>
    <font>
      <b/>
      <i/>
      <sz val="10"/>
      <name val="Arial"/>
      <family val="2"/>
    </font>
    <font>
      <i/>
      <sz val="10"/>
      <name val="Arial"/>
      <family val="2"/>
    </font>
    <font>
      <b/>
      <sz val="14"/>
      <name val="Arial"/>
      <family val="2"/>
    </font>
    <font>
      <b/>
      <sz val="14"/>
      <color indexed="10"/>
      <name val="Arial"/>
      <family val="2"/>
    </font>
    <font>
      <b/>
      <i/>
      <sz val="10"/>
      <color indexed="8"/>
      <name val="Arial"/>
      <family val="2"/>
    </font>
    <font>
      <vertAlign val="superscript"/>
      <sz val="6"/>
      <color indexed="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42">
    <xf numFmtId="0" fontId="0" fillId="0" borderId="0" xfId="0" applyAlignment="1">
      <alignment/>
    </xf>
    <xf numFmtId="0" fontId="2" fillId="0" borderId="0" xfId="0" applyFont="1" applyAlignment="1">
      <alignment/>
    </xf>
    <xf numFmtId="0" fontId="0" fillId="0" borderId="0" xfId="0" applyFont="1" applyAlignment="1">
      <alignment/>
    </xf>
    <xf numFmtId="3" fontId="2" fillId="0" borderId="0" xfId="0" applyNumberFormat="1" applyFont="1" applyAlignment="1">
      <alignment horizontal="left" vertical="center"/>
    </xf>
    <xf numFmtId="0" fontId="2" fillId="0" borderId="0" xfId="0" applyFont="1" applyAlignment="1">
      <alignment/>
    </xf>
    <xf numFmtId="0" fontId="0" fillId="0" borderId="0" xfId="0" applyAlignment="1">
      <alignment horizontal="center"/>
    </xf>
    <xf numFmtId="3" fontId="0" fillId="0" borderId="0" xfId="0" applyNumberFormat="1" applyFont="1" applyAlignment="1">
      <alignment horizontal="left" vertical="center"/>
    </xf>
    <xf numFmtId="0" fontId="0" fillId="0" borderId="0" xfId="0" applyFont="1" applyAlignment="1">
      <alignment horizontal="left" vertical="center"/>
    </xf>
    <xf numFmtId="3" fontId="0" fillId="0" borderId="0" xfId="0" applyNumberFormat="1" applyFont="1" applyAlignment="1">
      <alignment vertical="center"/>
    </xf>
    <xf numFmtId="3" fontId="0" fillId="0" borderId="0" xfId="0" applyNumberFormat="1" applyAlignment="1">
      <alignment horizontal="left" vertical="center"/>
    </xf>
    <xf numFmtId="3" fontId="5" fillId="0" borderId="0" xfId="0" applyNumberFormat="1" applyFont="1" applyAlignment="1">
      <alignment horizontal="left" vertical="center" wrapText="1"/>
    </xf>
    <xf numFmtId="0" fontId="6" fillId="0" borderId="0" xfId="0" applyFont="1" applyAlignment="1">
      <alignment horizontal="right"/>
    </xf>
    <xf numFmtId="0" fontId="6" fillId="0" borderId="0" xfId="0" applyFont="1" applyAlignment="1">
      <alignment/>
    </xf>
    <xf numFmtId="0" fontId="6" fillId="0" borderId="0" xfId="0" applyFont="1" applyFill="1" applyAlignment="1">
      <alignment/>
    </xf>
    <xf numFmtId="3" fontId="6" fillId="0" borderId="0" xfId="0" applyNumberFormat="1" applyFont="1" applyAlignment="1">
      <alignment horizontal="left" vertical="center"/>
    </xf>
    <xf numFmtId="3" fontId="6" fillId="0" borderId="0" xfId="0" applyNumberFormat="1" applyFont="1" applyAlignment="1">
      <alignment horizontal="left" vertical="center" wrapText="1"/>
    </xf>
    <xf numFmtId="0" fontId="5" fillId="0" borderId="0" xfId="0" applyFont="1" applyBorder="1" applyAlignment="1">
      <alignment horizontal="right"/>
    </xf>
    <xf numFmtId="3" fontId="5" fillId="0" borderId="10" xfId="0" applyNumberFormat="1" applyFont="1" applyBorder="1" applyAlignment="1">
      <alignment horizontal="left" vertical="center" wrapText="1"/>
    </xf>
    <xf numFmtId="0" fontId="5" fillId="0" borderId="11" xfId="0" applyNumberFormat="1" applyFont="1" applyBorder="1" applyAlignment="1">
      <alignment horizontal="right" vertical="center" wrapText="1"/>
    </xf>
    <xf numFmtId="0" fontId="5" fillId="0" borderId="11" xfId="0" applyFont="1" applyBorder="1" applyAlignment="1">
      <alignment horizontal="right"/>
    </xf>
    <xf numFmtId="0" fontId="5" fillId="0" borderId="11" xfId="0" applyFont="1" applyBorder="1" applyAlignment="1">
      <alignment/>
    </xf>
    <xf numFmtId="0" fontId="5" fillId="0" borderId="11" xfId="0" applyFont="1" applyFill="1" applyBorder="1" applyAlignment="1">
      <alignment/>
    </xf>
    <xf numFmtId="0" fontId="5" fillId="0" borderId="12" xfId="0" applyFont="1" applyFill="1" applyBorder="1" applyAlignment="1">
      <alignment/>
    </xf>
    <xf numFmtId="3" fontId="6" fillId="0" borderId="0" xfId="0" applyNumberFormat="1" applyFont="1" applyBorder="1" applyAlignment="1">
      <alignment horizontal="left" vertical="center" wrapText="1"/>
    </xf>
    <xf numFmtId="3" fontId="7" fillId="0" borderId="0" xfId="0" applyNumberFormat="1" applyFont="1" applyBorder="1" applyAlignment="1">
      <alignment horizontal="left" vertical="center"/>
    </xf>
    <xf numFmtId="3" fontId="6" fillId="0" borderId="0" xfId="0" applyNumberFormat="1" applyFont="1" applyAlignment="1">
      <alignment horizontal="right"/>
    </xf>
    <xf numFmtId="3" fontId="6" fillId="0" borderId="0" xfId="0" applyNumberFormat="1" applyFont="1" applyAlignment="1">
      <alignment/>
    </xf>
    <xf numFmtId="3" fontId="6" fillId="0" borderId="0" xfId="0" applyNumberFormat="1" applyFont="1" applyBorder="1" applyAlignment="1">
      <alignment horizontal="right" vertical="center" wrapText="1"/>
    </xf>
    <xf numFmtId="3" fontId="6" fillId="0" borderId="0" xfId="0" applyNumberFormat="1" applyFont="1" applyFill="1" applyAlignment="1">
      <alignment/>
    </xf>
    <xf numFmtId="3" fontId="6" fillId="0" borderId="0" xfId="0" applyNumberFormat="1" applyFont="1" applyFill="1" applyAlignment="1">
      <alignment horizontal="right" vertical="center" wrapText="1"/>
    </xf>
    <xf numFmtId="3" fontId="0" fillId="0" borderId="0" xfId="0" applyNumberFormat="1" applyFont="1" applyFill="1" applyAlignment="1">
      <alignment/>
    </xf>
    <xf numFmtId="3" fontId="6" fillId="0" borderId="0" xfId="0" applyNumberFormat="1" applyFont="1" applyAlignment="1">
      <alignment horizontal="right" vertical="center" wrapText="1"/>
    </xf>
    <xf numFmtId="3" fontId="7" fillId="0" borderId="0" xfId="0" applyNumberFormat="1" applyFont="1" applyBorder="1" applyAlignment="1">
      <alignment horizontal="left" vertical="center" wrapText="1"/>
    </xf>
    <xf numFmtId="3" fontId="7" fillId="0" borderId="0" xfId="0" applyNumberFormat="1" applyFont="1" applyBorder="1" applyAlignment="1">
      <alignment horizontal="right" vertical="center" wrapText="1"/>
    </xf>
    <xf numFmtId="0" fontId="6" fillId="0" borderId="0" xfId="0" applyNumberFormat="1" applyFont="1" applyFill="1" applyAlignment="1">
      <alignment/>
    </xf>
    <xf numFmtId="3" fontId="0" fillId="0" borderId="0" xfId="0" applyNumberFormat="1" applyAlignment="1">
      <alignment/>
    </xf>
    <xf numFmtId="3" fontId="6" fillId="0" borderId="0" xfId="0" applyNumberFormat="1" applyFont="1" applyBorder="1" applyAlignment="1">
      <alignment vertical="center" wrapText="1"/>
    </xf>
    <xf numFmtId="3" fontId="6" fillId="0" borderId="0" xfId="0" applyNumberFormat="1" applyFont="1" applyFill="1" applyAlignment="1">
      <alignment horizontal="right"/>
    </xf>
    <xf numFmtId="9" fontId="6" fillId="0" borderId="0" xfId="0" applyNumberFormat="1" applyFont="1" applyFill="1" applyAlignment="1">
      <alignment/>
    </xf>
    <xf numFmtId="3" fontId="5" fillId="0" borderId="0" xfId="0" applyNumberFormat="1" applyFont="1" applyAlignment="1">
      <alignment horizontal="right"/>
    </xf>
    <xf numFmtId="3" fontId="5" fillId="0" borderId="0" xfId="0" applyNumberFormat="1" applyFont="1" applyBorder="1" applyAlignment="1">
      <alignment horizontal="left" vertical="center" wrapText="1"/>
    </xf>
    <xf numFmtId="3" fontId="5" fillId="0" borderId="0" xfId="0" applyNumberFormat="1" applyFont="1" applyBorder="1" applyAlignment="1">
      <alignment horizontal="right" vertical="center" wrapText="1"/>
    </xf>
    <xf numFmtId="3" fontId="5" fillId="0" borderId="0" xfId="0" applyNumberFormat="1" applyFont="1" applyFill="1" applyAlignment="1">
      <alignment/>
    </xf>
    <xf numFmtId="3" fontId="5" fillId="0" borderId="13" xfId="0" applyNumberFormat="1" applyFont="1" applyBorder="1" applyAlignment="1">
      <alignment horizontal="left" vertical="center" wrapText="1"/>
    </xf>
    <xf numFmtId="3" fontId="5" fillId="0" borderId="13" xfId="0" applyNumberFormat="1" applyFont="1" applyBorder="1" applyAlignment="1">
      <alignment horizontal="right"/>
    </xf>
    <xf numFmtId="3" fontId="5" fillId="0" borderId="13" xfId="0" applyNumberFormat="1" applyFont="1" applyBorder="1" applyAlignment="1">
      <alignment/>
    </xf>
    <xf numFmtId="0" fontId="6" fillId="0" borderId="13" xfId="0" applyFont="1" applyBorder="1" applyAlignment="1">
      <alignment/>
    </xf>
    <xf numFmtId="0" fontId="6" fillId="0" borderId="13" xfId="0" applyFont="1" applyFill="1" applyBorder="1" applyAlignment="1">
      <alignment/>
    </xf>
    <xf numFmtId="3" fontId="10" fillId="0" borderId="0" xfId="0" applyNumberFormat="1" applyFont="1" applyAlignment="1">
      <alignment horizontal="left" vertical="center" wrapText="1"/>
    </xf>
    <xf numFmtId="3" fontId="11" fillId="0" borderId="0" xfId="0" applyNumberFormat="1" applyFont="1" applyAlignment="1">
      <alignment horizontal="right"/>
    </xf>
    <xf numFmtId="0" fontId="11" fillId="0" borderId="0" xfId="0" applyFont="1" applyAlignment="1">
      <alignment/>
    </xf>
    <xf numFmtId="3" fontId="11" fillId="0" borderId="0" xfId="0" applyNumberFormat="1" applyFont="1" applyAlignment="1">
      <alignment horizontal="left" vertical="center" wrapText="1"/>
    </xf>
    <xf numFmtId="0" fontId="10" fillId="0" borderId="0" xfId="0" applyFont="1" applyAlignment="1">
      <alignment horizontal="left" vertical="center" wrapText="1"/>
    </xf>
    <xf numFmtId="3" fontId="11" fillId="0" borderId="0" xfId="0" applyNumberFormat="1" applyFont="1" applyAlignment="1">
      <alignment horizontal="right" vertical="center" wrapText="1"/>
    </xf>
    <xf numFmtId="0" fontId="6" fillId="0" borderId="0" xfId="0" applyFont="1" applyAlignment="1">
      <alignment wrapText="1"/>
    </xf>
    <xf numFmtId="0" fontId="0" fillId="0" borderId="0" xfId="0" applyAlignment="1">
      <alignment wrapText="1"/>
    </xf>
    <xf numFmtId="3" fontId="11" fillId="0" borderId="0" xfId="0" applyNumberFormat="1" applyFont="1" applyAlignment="1">
      <alignment horizontal="left" vertical="center"/>
    </xf>
    <xf numFmtId="0" fontId="11" fillId="0" borderId="0" xfId="0" applyFont="1" applyAlignment="1">
      <alignment/>
    </xf>
    <xf numFmtId="0" fontId="6" fillId="0" borderId="0" xfId="0" applyFont="1" applyAlignment="1">
      <alignment/>
    </xf>
    <xf numFmtId="3" fontId="2" fillId="0" borderId="0" xfId="0" applyNumberFormat="1" applyFont="1" applyAlignment="1">
      <alignment horizontal="left" vertical="center" wrapText="1"/>
    </xf>
    <xf numFmtId="0" fontId="0" fillId="0" borderId="0" xfId="0" applyFill="1" applyAlignment="1">
      <alignment/>
    </xf>
    <xf numFmtId="0" fontId="0" fillId="0" borderId="0" xfId="0" applyFont="1" applyAlignment="1">
      <alignment wrapText="1"/>
    </xf>
    <xf numFmtId="0" fontId="0" fillId="0" borderId="0" xfId="0" applyFont="1" applyFill="1" applyAlignment="1">
      <alignment/>
    </xf>
    <xf numFmtId="3" fontId="0" fillId="0" borderId="0" xfId="0" applyNumberFormat="1" applyFont="1" applyBorder="1" applyAlignment="1">
      <alignment horizontal="left" vertical="center" wrapText="1"/>
    </xf>
    <xf numFmtId="0" fontId="0" fillId="0" borderId="0" xfId="0" applyBorder="1" applyAlignment="1">
      <alignment/>
    </xf>
    <xf numFmtId="0" fontId="2" fillId="0" borderId="0" xfId="0" applyFont="1" applyAlignment="1">
      <alignment horizontal="right"/>
    </xf>
    <xf numFmtId="0" fontId="0" fillId="0" borderId="11" xfId="0" applyBorder="1" applyAlignment="1">
      <alignment/>
    </xf>
    <xf numFmtId="1" fontId="2" fillId="0" borderId="11" xfId="0" applyNumberFormat="1" applyFont="1" applyBorder="1" applyAlignment="1">
      <alignment horizontal="right" vertical="center" wrapText="1"/>
    </xf>
    <xf numFmtId="1" fontId="2" fillId="0" borderId="11" xfId="0" applyNumberFormat="1" applyFont="1" applyFill="1" applyBorder="1" applyAlignment="1">
      <alignment horizontal="right" vertical="center" wrapText="1"/>
    </xf>
    <xf numFmtId="1" fontId="2" fillId="0" borderId="0" xfId="0" applyNumberFormat="1" applyFont="1" applyBorder="1" applyAlignment="1">
      <alignment horizontal="right" vertical="center" wrapText="1"/>
    </xf>
    <xf numFmtId="3" fontId="13" fillId="0" borderId="0" xfId="0" applyNumberFormat="1" applyFont="1" applyBorder="1" applyAlignment="1">
      <alignment horizontal="left" vertical="center" wrapText="1"/>
    </xf>
    <xf numFmtId="3" fontId="0" fillId="0" borderId="0" xfId="0" applyNumberFormat="1" applyAlignment="1">
      <alignment horizontal="center" vertical="center" wrapText="1"/>
    </xf>
    <xf numFmtId="3" fontId="0" fillId="0" borderId="0" xfId="0" applyNumberFormat="1" applyFont="1" applyBorder="1" applyAlignment="1">
      <alignment horizontal="right" vertical="center" wrapText="1"/>
    </xf>
    <xf numFmtId="3" fontId="0" fillId="0" borderId="0" xfId="0" applyNumberFormat="1" applyAlignment="1">
      <alignment horizontal="right" vertical="center" wrapText="1"/>
    </xf>
    <xf numFmtId="3" fontId="0" fillId="0" borderId="0" xfId="0" applyNumberFormat="1" applyFill="1" applyAlignment="1">
      <alignment horizontal="right" vertical="center" wrapText="1"/>
    </xf>
    <xf numFmtId="3" fontId="0" fillId="0" borderId="0" xfId="0" applyNumberFormat="1" applyFill="1" applyAlignment="1">
      <alignment/>
    </xf>
    <xf numFmtId="0" fontId="0" fillId="0" borderId="0" xfId="0" applyAlignment="1">
      <alignment horizontal="right"/>
    </xf>
    <xf numFmtId="3" fontId="0" fillId="0" borderId="0" xfId="0" applyNumberFormat="1" applyAlignment="1">
      <alignment horizontal="right"/>
    </xf>
    <xf numFmtId="3" fontId="6" fillId="0" borderId="0" xfId="0" applyNumberFormat="1" applyFont="1" applyFill="1" applyAlignment="1">
      <alignment horizontal="right" vertical="center" wrapText="1"/>
    </xf>
    <xf numFmtId="3" fontId="0" fillId="0" borderId="0" xfId="0" applyNumberFormat="1" applyFont="1" applyAlignment="1">
      <alignment horizontal="right" vertical="center" wrapText="1"/>
    </xf>
    <xf numFmtId="3" fontId="0" fillId="0" borderId="0" xfId="0" applyNumberFormat="1" applyFont="1" applyFill="1" applyAlignment="1">
      <alignment horizontal="right" vertical="center" wrapText="1"/>
    </xf>
    <xf numFmtId="3" fontId="0" fillId="0" borderId="13" xfId="0" applyNumberFormat="1" applyFont="1" applyBorder="1" applyAlignment="1">
      <alignment horizontal="left" vertical="center" wrapText="1"/>
    </xf>
    <xf numFmtId="0" fontId="0" fillId="0" borderId="13" xfId="0" applyBorder="1" applyAlignment="1">
      <alignment/>
    </xf>
    <xf numFmtId="3" fontId="14" fillId="0" borderId="0" xfId="0" applyNumberFormat="1" applyFont="1" applyAlignment="1">
      <alignment horizontal="left" vertical="center" wrapText="1"/>
    </xf>
    <xf numFmtId="3" fontId="1" fillId="0" borderId="0" xfId="0" applyNumberFormat="1" applyFont="1" applyAlignment="1">
      <alignment horizontal="left" vertical="center" wrapText="1"/>
    </xf>
    <xf numFmtId="0" fontId="5" fillId="0" borderId="0" xfId="0" applyFont="1" applyAlignment="1">
      <alignment horizontal="left" vertical="center" wrapText="1"/>
    </xf>
    <xf numFmtId="0" fontId="6" fillId="0" borderId="0" xfId="0" applyFont="1" applyFill="1" applyBorder="1" applyAlignment="1">
      <alignment/>
    </xf>
    <xf numFmtId="0" fontId="5" fillId="0" borderId="0" xfId="0" applyFont="1" applyAlignment="1">
      <alignment horizontal="left" vertical="center"/>
    </xf>
    <xf numFmtId="0" fontId="6" fillId="0" borderId="0" xfId="0" applyFont="1" applyAlignment="1">
      <alignment horizontal="left" vertical="center"/>
    </xf>
    <xf numFmtId="0" fontId="5" fillId="0" borderId="10"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Fill="1" applyBorder="1" applyAlignment="1">
      <alignment horizontal="center"/>
    </xf>
    <xf numFmtId="3" fontId="6" fillId="0" borderId="0" xfId="0" applyNumberFormat="1" applyFont="1" applyAlignment="1">
      <alignment horizontal="right" vertical="center"/>
    </xf>
    <xf numFmtId="0" fontId="6" fillId="0" borderId="0" xfId="0" applyFont="1" applyFill="1" applyBorder="1" applyAlignment="1">
      <alignment/>
    </xf>
    <xf numFmtId="0" fontId="6" fillId="0" borderId="0" xfId="0" applyFont="1" applyFill="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Fill="1" applyBorder="1" applyAlignment="1">
      <alignment/>
    </xf>
    <xf numFmtId="3" fontId="5" fillId="0" borderId="0" xfId="0" applyNumberFormat="1" applyFont="1" applyAlignment="1">
      <alignment horizontal="right" vertical="center"/>
    </xf>
    <xf numFmtId="3" fontId="5" fillId="0" borderId="0" xfId="0" applyNumberFormat="1" applyFont="1" applyAlignment="1">
      <alignment/>
    </xf>
    <xf numFmtId="3" fontId="5" fillId="0" borderId="0" xfId="0" applyNumberFormat="1" applyFont="1" applyFill="1" applyBorder="1" applyAlignment="1">
      <alignment/>
    </xf>
    <xf numFmtId="0" fontId="5" fillId="0" borderId="13" xfId="0" applyFont="1" applyBorder="1" applyAlignment="1">
      <alignment horizontal="left" vertical="center" wrapText="1"/>
    </xf>
    <xf numFmtId="0" fontId="10" fillId="0" borderId="0" xfId="0" applyFont="1" applyAlignment="1">
      <alignment/>
    </xf>
    <xf numFmtId="0" fontId="11" fillId="0" borderId="0" xfId="0" applyFont="1" applyAlignment="1">
      <alignment horizontal="left" vertical="center" wrapText="1"/>
    </xf>
    <xf numFmtId="0" fontId="6" fillId="0" borderId="0" xfId="0" applyFont="1" applyBorder="1" applyAlignment="1">
      <alignment/>
    </xf>
    <xf numFmtId="3" fontId="2" fillId="0" borderId="0" xfId="0" applyNumberFormat="1" applyFont="1" applyAlignment="1">
      <alignment vertical="center" wrapText="1"/>
    </xf>
    <xf numFmtId="3" fontId="0" fillId="0" borderId="0" xfId="0" applyNumberFormat="1" applyFont="1" applyAlignment="1">
      <alignment horizontal="center" vertical="center" wrapText="1"/>
    </xf>
    <xf numFmtId="3" fontId="0" fillId="0" borderId="0" xfId="0" applyNumberFormat="1" applyFont="1" applyAlignment="1">
      <alignment vertical="center" wrapText="1"/>
    </xf>
    <xf numFmtId="0" fontId="0" fillId="0" borderId="0" xfId="0" applyAlignment="1">
      <alignment vertical="center" wrapText="1"/>
    </xf>
    <xf numFmtId="3" fontId="0" fillId="0" borderId="0" xfId="0" applyNumberFormat="1" applyFont="1" applyBorder="1" applyAlignment="1">
      <alignment vertical="center" wrapText="1"/>
    </xf>
    <xf numFmtId="3" fontId="0" fillId="0" borderId="0" xfId="0" applyNumberFormat="1" applyFont="1" applyBorder="1" applyAlignment="1">
      <alignment horizontal="right" wrapText="1"/>
    </xf>
    <xf numFmtId="3" fontId="2" fillId="0" borderId="0" xfId="0" applyNumberFormat="1" applyFont="1" applyBorder="1" applyAlignment="1">
      <alignment horizontal="right" wrapText="1"/>
    </xf>
    <xf numFmtId="3" fontId="2" fillId="0" borderId="0" xfId="0" applyNumberFormat="1" applyFont="1" applyBorder="1" applyAlignment="1">
      <alignment vertical="center" wrapText="1"/>
    </xf>
    <xf numFmtId="3" fontId="2" fillId="0" borderId="13" xfId="0" applyNumberFormat="1" applyFont="1" applyBorder="1" applyAlignment="1">
      <alignment vertical="center" wrapText="1"/>
    </xf>
    <xf numFmtId="3" fontId="0" fillId="0" borderId="13" xfId="0" applyNumberFormat="1" applyFont="1" applyBorder="1" applyAlignment="1">
      <alignment horizontal="right" vertical="center" wrapText="1"/>
    </xf>
    <xf numFmtId="0" fontId="14" fillId="0" borderId="0" xfId="0" applyFont="1" applyAlignment="1">
      <alignment/>
    </xf>
    <xf numFmtId="3" fontId="1" fillId="0" borderId="0" xfId="0" applyNumberFormat="1" applyFont="1" applyFill="1" applyBorder="1" applyAlignment="1">
      <alignment horizontal="left" vertical="center" wrapText="1"/>
    </xf>
    <xf numFmtId="3" fontId="1" fillId="0" borderId="0" xfId="0" applyNumberFormat="1" applyFont="1" applyAlignment="1">
      <alignment horizontal="left" vertical="center"/>
    </xf>
    <xf numFmtId="3" fontId="0" fillId="0" borderId="0" xfId="0" applyNumberFormat="1" applyFont="1" applyAlignment="1">
      <alignment horizontal="left" vertical="center" wrapText="1"/>
    </xf>
    <xf numFmtId="0" fontId="17" fillId="0" borderId="0" xfId="0" applyFont="1" applyAlignment="1">
      <alignment/>
    </xf>
    <xf numFmtId="0" fontId="2" fillId="0" borderId="0" xfId="0" applyFont="1" applyBorder="1" applyAlignment="1">
      <alignment horizontal="right"/>
    </xf>
    <xf numFmtId="3" fontId="2" fillId="0" borderId="11" xfId="0" applyNumberFormat="1" applyFont="1" applyBorder="1" applyAlignment="1">
      <alignment vertical="center" wrapText="1"/>
    </xf>
    <xf numFmtId="0" fontId="2" fillId="0" borderId="11" xfId="0" applyFont="1" applyBorder="1" applyAlignment="1">
      <alignment/>
    </xf>
    <xf numFmtId="0" fontId="2" fillId="0" borderId="11" xfId="0" applyFont="1" applyFill="1" applyBorder="1" applyAlignment="1">
      <alignment/>
    </xf>
    <xf numFmtId="0" fontId="0" fillId="0" borderId="0" xfId="0" applyBorder="1" applyAlignment="1">
      <alignment horizontal="right"/>
    </xf>
    <xf numFmtId="3" fontId="0" fillId="0" borderId="0" xfId="0" applyNumberFormat="1" applyAlignment="1">
      <alignment vertical="center"/>
    </xf>
    <xf numFmtId="3" fontId="0" fillId="0" borderId="0" xfId="0" applyNumberFormat="1" applyFont="1" applyFill="1" applyAlignment="1">
      <alignment horizontal="right"/>
    </xf>
    <xf numFmtId="0" fontId="0" fillId="0" borderId="0" xfId="0" applyAlignment="1">
      <alignment horizontal="left"/>
    </xf>
    <xf numFmtId="3" fontId="2" fillId="0" borderId="0" xfId="0" applyNumberFormat="1" applyFont="1" applyBorder="1" applyAlignment="1">
      <alignment horizontal="right"/>
    </xf>
    <xf numFmtId="3" fontId="2" fillId="0" borderId="0" xfId="0" applyNumberFormat="1" applyFont="1" applyAlignment="1">
      <alignment horizontal="right" vertical="center" wrapText="1"/>
    </xf>
    <xf numFmtId="3" fontId="2" fillId="0" borderId="0" xfId="0" applyNumberFormat="1" applyFont="1" applyFill="1" applyAlignment="1">
      <alignment horizontal="right" vertical="center" wrapText="1"/>
    </xf>
    <xf numFmtId="3" fontId="2" fillId="0" borderId="0" xfId="0" applyNumberFormat="1" applyFont="1" applyFill="1" applyAlignment="1">
      <alignment/>
    </xf>
    <xf numFmtId="3" fontId="2" fillId="0" borderId="0" xfId="0" applyNumberFormat="1" applyFont="1" applyAlignment="1">
      <alignment/>
    </xf>
    <xf numFmtId="3" fontId="0" fillId="0" borderId="13" xfId="0" applyNumberFormat="1" applyBorder="1" applyAlignment="1">
      <alignment horizontal="center"/>
    </xf>
    <xf numFmtId="3" fontId="6" fillId="0" borderId="0" xfId="0" applyNumberFormat="1" applyFont="1" applyAlignment="1">
      <alignment horizontal="center" vertical="center" wrapText="1"/>
    </xf>
    <xf numFmtId="3" fontId="6" fillId="0" borderId="0" xfId="0" applyNumberFormat="1" applyFont="1" applyBorder="1" applyAlignment="1">
      <alignment horizontal="center" vertical="center" wrapText="1"/>
    </xf>
    <xf numFmtId="3" fontId="6" fillId="0" borderId="0" xfId="0" applyNumberFormat="1" applyFont="1" applyBorder="1" applyAlignment="1">
      <alignment horizontal="right" vertical="center"/>
    </xf>
    <xf numFmtId="3" fontId="6" fillId="0" borderId="11" xfId="0" applyNumberFormat="1" applyFont="1" applyBorder="1" applyAlignment="1">
      <alignment horizontal="left" vertical="center" wrapText="1"/>
    </xf>
    <xf numFmtId="1" fontId="5" fillId="0" borderId="11" xfId="0" applyNumberFormat="1" applyFont="1" applyBorder="1" applyAlignment="1">
      <alignment horizontal="right" vertical="center" wrapText="1"/>
    </xf>
    <xf numFmtId="1" fontId="5" fillId="0" borderId="11" xfId="0" applyNumberFormat="1" applyFont="1" applyFill="1" applyBorder="1" applyAlignment="1">
      <alignment horizontal="right" vertical="center" wrapText="1"/>
    </xf>
    <xf numFmtId="0" fontId="2" fillId="0" borderId="11" xfId="0" applyNumberFormat="1" applyFont="1" applyFill="1" applyBorder="1" applyAlignment="1">
      <alignment horizontal="right" vertical="center" wrapText="1"/>
    </xf>
    <xf numFmtId="1" fontId="5" fillId="0" borderId="0" xfId="0" applyNumberFormat="1" applyFont="1" applyBorder="1" applyAlignment="1">
      <alignment horizontal="right" vertical="center" wrapText="1"/>
    </xf>
    <xf numFmtId="3" fontId="6" fillId="0" borderId="0" xfId="0" applyNumberFormat="1" applyFont="1" applyBorder="1" applyAlignment="1">
      <alignment horizontal="left" vertical="center" wrapText="1" indent="1"/>
    </xf>
    <xf numFmtId="3" fontId="7" fillId="0" borderId="0" xfId="0" applyNumberFormat="1" applyFont="1" applyBorder="1" applyAlignment="1">
      <alignment horizontal="left" vertical="center" wrapText="1" indent="1"/>
    </xf>
    <xf numFmtId="3" fontId="18" fillId="0" borderId="0" xfId="0" applyNumberFormat="1" applyFont="1" applyFill="1" applyAlignment="1">
      <alignment horizontal="right" vertical="center" wrapText="1"/>
    </xf>
    <xf numFmtId="9" fontId="6" fillId="0" borderId="0" xfId="59" applyFont="1" applyAlignment="1">
      <alignment horizontal="right" vertical="center" wrapText="1"/>
    </xf>
    <xf numFmtId="3" fontId="5" fillId="0" borderId="0" xfId="0" applyNumberFormat="1" applyFont="1" applyAlignment="1">
      <alignment horizontal="right" vertical="center" wrapText="1"/>
    </xf>
    <xf numFmtId="3" fontId="18" fillId="0" borderId="0" xfId="0" applyNumberFormat="1" applyFont="1" applyAlignment="1">
      <alignment horizontal="right" vertical="center" wrapText="1"/>
    </xf>
    <xf numFmtId="3" fontId="6" fillId="0" borderId="0" xfId="0" applyNumberFormat="1" applyFont="1" applyBorder="1" applyAlignment="1">
      <alignment horizontal="left" wrapText="1" indent="1"/>
    </xf>
    <xf numFmtId="3" fontId="6" fillId="0" borderId="0" xfId="0" applyNumberFormat="1" applyFont="1" applyBorder="1" applyAlignment="1">
      <alignment/>
    </xf>
    <xf numFmtId="3" fontId="6" fillId="0" borderId="0" xfId="0" applyNumberFormat="1" applyFont="1" applyAlignment="1">
      <alignment wrapText="1"/>
    </xf>
    <xf numFmtId="164" fontId="6" fillId="0" borderId="0" xfId="0" applyNumberFormat="1" applyFont="1" applyAlignment="1">
      <alignment horizontal="right" vertical="center" wrapText="1"/>
    </xf>
    <xf numFmtId="3" fontId="6" fillId="0" borderId="13" xfId="0" applyNumberFormat="1" applyFont="1" applyBorder="1" applyAlignment="1">
      <alignment horizontal="left" vertical="center" wrapText="1"/>
    </xf>
    <xf numFmtId="3" fontId="6" fillId="0" borderId="13" xfId="0" applyNumberFormat="1" applyFont="1" applyBorder="1" applyAlignment="1">
      <alignment horizontal="center" vertical="center" wrapText="1"/>
    </xf>
    <xf numFmtId="3" fontId="6" fillId="0" borderId="13" xfId="0" applyNumberFormat="1" applyFont="1" applyBorder="1" applyAlignment="1">
      <alignment horizontal="right" vertical="center" wrapText="1"/>
    </xf>
    <xf numFmtId="3" fontId="11" fillId="0" borderId="0" xfId="0" applyNumberFormat="1" applyFont="1" applyAlignment="1">
      <alignment vertical="center"/>
    </xf>
    <xf numFmtId="0" fontId="2" fillId="0" borderId="0" xfId="0" applyFont="1" applyAlignment="1">
      <alignment horizontal="center"/>
    </xf>
    <xf numFmtId="3" fontId="0" fillId="0" borderId="0" xfId="0" applyNumberFormat="1" applyFont="1" applyFill="1" applyBorder="1" applyAlignment="1">
      <alignment horizontal="left" vertical="center"/>
    </xf>
    <xf numFmtId="3" fontId="0" fillId="0" borderId="0" xfId="0" applyNumberFormat="1" applyFont="1" applyFill="1" applyBorder="1" applyAlignment="1">
      <alignment vertical="center" wrapText="1"/>
    </xf>
    <xf numFmtId="3" fontId="2" fillId="0" borderId="0" xfId="0" applyNumberFormat="1" applyFont="1" applyFill="1" applyAlignment="1">
      <alignment horizontal="left" vertical="center"/>
    </xf>
    <xf numFmtId="3" fontId="6" fillId="0" borderId="0" xfId="0" applyNumberFormat="1" applyFont="1" applyFill="1" applyAlignment="1">
      <alignment horizontal="left" vertical="center"/>
    </xf>
    <xf numFmtId="3" fontId="2" fillId="0" borderId="0" xfId="0" applyNumberFormat="1" applyFont="1" applyFill="1" applyBorder="1" applyAlignment="1">
      <alignment horizontal="left" vertical="center"/>
    </xf>
    <xf numFmtId="2" fontId="0" fillId="0" borderId="0" xfId="0" applyNumberFormat="1" applyAlignment="1">
      <alignment horizontal="center"/>
    </xf>
    <xf numFmtId="0" fontId="2" fillId="0" borderId="0" xfId="0" applyFont="1" applyAlignment="1">
      <alignment wrapText="1"/>
    </xf>
    <xf numFmtId="0" fontId="0" fillId="0" borderId="0" xfId="0" applyAlignment="1">
      <alignment/>
    </xf>
    <xf numFmtId="3" fontId="20" fillId="0" borderId="0" xfId="0" applyNumberFormat="1" applyFont="1" applyFill="1" applyBorder="1" applyAlignment="1">
      <alignment vertical="center"/>
    </xf>
    <xf numFmtId="3" fontId="0" fillId="0" borderId="0" xfId="0" applyNumberFormat="1" applyAlignment="1">
      <alignment horizontal="left" vertical="center" wrapText="1"/>
    </xf>
    <xf numFmtId="3" fontId="2" fillId="0" borderId="11" xfId="0" applyNumberFormat="1" applyFont="1" applyBorder="1" applyAlignment="1">
      <alignment horizontal="left" vertical="center" wrapText="1"/>
    </xf>
    <xf numFmtId="3" fontId="0" fillId="0" borderId="0" xfId="0" applyNumberFormat="1" applyFont="1" applyAlignment="1">
      <alignment/>
    </xf>
    <xf numFmtId="3" fontId="0" fillId="0" borderId="0" xfId="0" applyNumberFormat="1" applyFont="1" applyFill="1" applyBorder="1" applyAlignment="1">
      <alignment horizontal="right" vertical="center" wrapText="1"/>
    </xf>
    <xf numFmtId="9" fontId="0" fillId="0" borderId="0" xfId="0" applyNumberFormat="1" applyFill="1" applyAlignment="1">
      <alignment/>
    </xf>
    <xf numFmtId="9" fontId="17" fillId="0" borderId="0" xfId="0" applyNumberFormat="1" applyFont="1" applyFill="1" applyAlignment="1">
      <alignment/>
    </xf>
    <xf numFmtId="0" fontId="0" fillId="0" borderId="0" xfId="0" applyFill="1" applyAlignment="1">
      <alignment horizontal="right"/>
    </xf>
    <xf numFmtId="0" fontId="17" fillId="0" borderId="0" xfId="0" applyFont="1" applyFill="1" applyAlignment="1">
      <alignment/>
    </xf>
    <xf numFmtId="3" fontId="0" fillId="0" borderId="0" xfId="0" applyNumberFormat="1" applyFont="1" applyBorder="1" applyAlignment="1">
      <alignment horizontal="right" vertical="center" wrapText="1"/>
    </xf>
    <xf numFmtId="3" fontId="0" fillId="0" borderId="0" xfId="0" applyNumberFormat="1" applyFont="1" applyAlignment="1">
      <alignment horizontal="right" vertical="center" wrapText="1"/>
    </xf>
    <xf numFmtId="0" fontId="0" fillId="0" borderId="0" xfId="0" applyFont="1" applyAlignment="1">
      <alignment/>
    </xf>
    <xf numFmtId="3" fontId="2" fillId="0" borderId="0" xfId="0" applyNumberFormat="1" applyFont="1" applyBorder="1" applyAlignment="1">
      <alignment horizontal="left" vertical="center" wrapText="1"/>
    </xf>
    <xf numFmtId="3" fontId="2" fillId="0" borderId="0" xfId="0" applyNumberFormat="1" applyFont="1" applyBorder="1" applyAlignment="1">
      <alignment horizontal="right" vertical="center" wrapText="1"/>
    </xf>
    <xf numFmtId="9" fontId="2" fillId="0" borderId="0" xfId="0" applyNumberFormat="1" applyFont="1" applyFill="1" applyAlignment="1">
      <alignment horizontal="right" vertical="center" wrapText="1"/>
    </xf>
    <xf numFmtId="3" fontId="2" fillId="0" borderId="13" xfId="0" applyNumberFormat="1" applyFont="1" applyBorder="1" applyAlignment="1">
      <alignment horizontal="center" vertical="center" wrapText="1"/>
    </xf>
    <xf numFmtId="0" fontId="1" fillId="0" borderId="0" xfId="0" applyFont="1" applyAlignment="1">
      <alignment/>
    </xf>
    <xf numFmtId="0" fontId="0" fillId="0" borderId="13" xfId="0" applyBorder="1" applyAlignment="1">
      <alignment vertical="center"/>
    </xf>
    <xf numFmtId="0" fontId="1" fillId="0" borderId="0" xfId="0" applyFont="1" applyAlignment="1">
      <alignment/>
    </xf>
    <xf numFmtId="3" fontId="0" fillId="0" borderId="0" xfId="0" applyNumberFormat="1" applyFont="1" applyFill="1" applyAlignment="1">
      <alignment/>
    </xf>
    <xf numFmtId="3" fontId="2" fillId="0" borderId="0" xfId="0" applyNumberFormat="1" applyFont="1" applyFill="1" applyBorder="1" applyAlignment="1">
      <alignment horizontal="left" vertical="center" wrapText="1"/>
    </xf>
    <xf numFmtId="3" fontId="0" fillId="0" borderId="0" xfId="0" applyNumberFormat="1" applyFont="1" applyAlignment="1">
      <alignment horizontal="center" vertical="center"/>
    </xf>
    <xf numFmtId="3" fontId="0" fillId="0" borderId="0" xfId="0" applyNumberFormat="1" applyFont="1" applyFill="1" applyBorder="1" applyAlignment="1">
      <alignment horizontal="right" vertical="center"/>
    </xf>
    <xf numFmtId="3" fontId="2" fillId="0" borderId="11" xfId="0" applyNumberFormat="1" applyFont="1" applyFill="1" applyBorder="1" applyAlignment="1">
      <alignment horizontal="left" vertical="center" wrapText="1"/>
    </xf>
    <xf numFmtId="3" fontId="0" fillId="0" borderId="0" xfId="0" applyNumberFormat="1" applyFont="1" applyFill="1" applyBorder="1" applyAlignment="1">
      <alignment horizontal="left" vertical="center" wrapText="1"/>
    </xf>
    <xf numFmtId="0" fontId="0" fillId="0" borderId="0" xfId="0" applyFill="1" applyAlignment="1">
      <alignment/>
    </xf>
    <xf numFmtId="3" fontId="0" fillId="0" borderId="0" xfId="0" applyNumberFormat="1" applyFont="1" applyFill="1" applyBorder="1" applyAlignment="1" applyProtection="1">
      <alignment horizontal="left" vertical="center" wrapText="1"/>
      <protection/>
    </xf>
    <xf numFmtId="3" fontId="2" fillId="0" borderId="0" xfId="0" applyNumberFormat="1" applyFont="1" applyFill="1" applyBorder="1" applyAlignment="1" applyProtection="1">
      <alignment horizontal="left" vertical="center" wrapText="1"/>
      <protection/>
    </xf>
    <xf numFmtId="3" fontId="2" fillId="0" borderId="13" xfId="0" applyNumberFormat="1" applyFont="1" applyFill="1" applyBorder="1" applyAlignment="1" applyProtection="1">
      <alignment horizontal="left" vertical="center" wrapText="1"/>
      <protection/>
    </xf>
    <xf numFmtId="10" fontId="1" fillId="0" borderId="0" xfId="0" applyNumberFormat="1" applyFont="1" applyAlignment="1">
      <alignment horizontal="left" vertical="center" wrapText="1"/>
    </xf>
    <xf numFmtId="3" fontId="14" fillId="0" borderId="0" xfId="0" applyNumberFormat="1" applyFont="1" applyFill="1" applyBorder="1" applyAlignment="1">
      <alignment horizontal="left" vertical="center" wrapText="1"/>
    </xf>
    <xf numFmtId="0" fontId="0" fillId="0" borderId="0" xfId="0" applyFill="1" applyBorder="1" applyAlignment="1">
      <alignment/>
    </xf>
    <xf numFmtId="3" fontId="0" fillId="0" borderId="0" xfId="0" applyNumberFormat="1" applyFill="1" applyBorder="1" applyAlignment="1">
      <alignment/>
    </xf>
    <xf numFmtId="9" fontId="0" fillId="0" borderId="0" xfId="0" applyNumberFormat="1" applyFill="1" applyBorder="1" applyAlignment="1">
      <alignment/>
    </xf>
    <xf numFmtId="0" fontId="17" fillId="0" borderId="0" xfId="0" applyFont="1" applyFill="1" applyBorder="1" applyAlignment="1">
      <alignment/>
    </xf>
    <xf numFmtId="3" fontId="17"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right" vertical="center" wrapText="1"/>
    </xf>
    <xf numFmtId="3" fontId="19" fillId="0" borderId="0" xfId="0" applyNumberFormat="1" applyFont="1" applyFill="1" applyBorder="1" applyAlignment="1">
      <alignment horizontal="left" vertical="center" wrapText="1"/>
    </xf>
    <xf numFmtId="3" fontId="17" fillId="0" borderId="0" xfId="0" applyNumberFormat="1" applyFont="1" applyFill="1" applyBorder="1" applyAlignment="1">
      <alignment horizontal="right" vertical="center" wrapText="1"/>
    </xf>
    <xf numFmtId="3" fontId="17" fillId="0" borderId="0" xfId="0" applyNumberFormat="1" applyFont="1" applyFill="1" applyBorder="1" applyAlignment="1">
      <alignment horizontal="left" vertical="center" wrapText="1"/>
    </xf>
    <xf numFmtId="3" fontId="17" fillId="0" borderId="0" xfId="0" applyNumberFormat="1" applyFont="1" applyFill="1" applyBorder="1" applyAlignment="1" applyProtection="1">
      <alignment horizontal="left" vertical="center" wrapText="1" indent="1"/>
      <protection/>
    </xf>
    <xf numFmtId="3" fontId="0" fillId="0" borderId="0" xfId="0" applyNumberFormat="1" applyFont="1" applyFill="1" applyBorder="1" applyAlignment="1" applyProtection="1">
      <alignment horizontal="left" vertical="center" indent="1"/>
      <protection/>
    </xf>
    <xf numFmtId="3" fontId="17" fillId="0" borderId="0" xfId="0" applyNumberFormat="1" applyFont="1" applyFill="1" applyBorder="1" applyAlignment="1" applyProtection="1">
      <alignment horizontal="left" vertical="center" indent="1"/>
      <protection/>
    </xf>
    <xf numFmtId="3" fontId="17" fillId="0" borderId="0" xfId="0" applyNumberFormat="1" applyFont="1" applyFill="1" applyBorder="1" applyAlignment="1" applyProtection="1">
      <alignment horizontal="left" vertical="center" wrapText="1"/>
      <protection/>
    </xf>
    <xf numFmtId="3" fontId="19" fillId="0" borderId="0" xfId="0" applyNumberFormat="1" applyFont="1" applyFill="1" applyBorder="1" applyAlignment="1" applyProtection="1">
      <alignment horizontal="left" vertical="center" wrapText="1"/>
      <protection/>
    </xf>
    <xf numFmtId="3" fontId="19" fillId="0" borderId="0" xfId="0" applyNumberFormat="1" applyFont="1" applyFill="1" applyBorder="1" applyAlignment="1">
      <alignment horizontal="center" vertical="center" wrapText="1"/>
    </xf>
    <xf numFmtId="3" fontId="2" fillId="0" borderId="13" xfId="0" applyNumberFormat="1" applyFont="1" applyFill="1" applyBorder="1" applyAlignment="1">
      <alignment horizontal="left" vertical="center" wrapText="1"/>
    </xf>
    <xf numFmtId="0" fontId="17" fillId="0" borderId="0" xfId="0" applyFont="1" applyFill="1" applyBorder="1" applyAlignment="1">
      <alignment/>
    </xf>
    <xf numFmtId="3" fontId="0" fillId="0" borderId="0" xfId="0" applyNumberFormat="1" applyFont="1" applyFill="1" applyBorder="1" applyAlignment="1">
      <alignment/>
    </xf>
    <xf numFmtId="3" fontId="17" fillId="0" borderId="0" xfId="0" applyNumberFormat="1" applyFont="1" applyFill="1" applyBorder="1" applyAlignment="1">
      <alignment horizontal="left" vertical="center" wrapText="1"/>
    </xf>
    <xf numFmtId="3" fontId="19" fillId="0" borderId="0" xfId="0" applyNumberFormat="1" applyFont="1" applyFill="1" applyBorder="1" applyAlignment="1">
      <alignment horizontal="left" vertical="center" wrapText="1"/>
    </xf>
    <xf numFmtId="3" fontId="17" fillId="0" borderId="0" xfId="0" applyNumberFormat="1" applyFont="1" applyFill="1" applyBorder="1" applyAlignment="1">
      <alignment horizontal="right" vertical="center"/>
    </xf>
    <xf numFmtId="3" fontId="19" fillId="0" borderId="0"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wrapText="1"/>
    </xf>
    <xf numFmtId="0" fontId="17" fillId="0" borderId="0" xfId="0" applyFont="1" applyFill="1" applyBorder="1" applyAlignment="1">
      <alignment horizontal="right"/>
    </xf>
    <xf numFmtId="3" fontId="17" fillId="0" borderId="0" xfId="0" applyNumberFormat="1" applyFont="1" applyFill="1" applyBorder="1" applyAlignment="1">
      <alignment horizontal="left" vertical="center"/>
    </xf>
    <xf numFmtId="3" fontId="19" fillId="0" borderId="0" xfId="0" applyNumberFormat="1" applyFont="1" applyFill="1" applyBorder="1" applyAlignment="1">
      <alignment horizontal="center" vertical="center" wrapText="1"/>
    </xf>
    <xf numFmtId="3" fontId="2" fillId="0" borderId="0" xfId="0" applyNumberFormat="1" applyFont="1" applyFill="1" applyAlignment="1">
      <alignment horizontal="left" vertical="center" wrapText="1"/>
    </xf>
    <xf numFmtId="3" fontId="0" fillId="0" borderId="0" xfId="0" applyNumberFormat="1" applyFont="1" applyFill="1" applyAlignment="1">
      <alignment horizontal="center" vertical="center" wrapText="1"/>
    </xf>
    <xf numFmtId="0" fontId="2" fillId="0" borderId="14" xfId="0" applyFont="1" applyBorder="1" applyAlignment="1">
      <alignment horizontal="right" wrapText="1"/>
    </xf>
    <xf numFmtId="1" fontId="0" fillId="0" borderId="0" xfId="0" applyNumberFormat="1" applyFont="1" applyFill="1" applyBorder="1" applyAlignment="1">
      <alignment horizontal="left" vertical="center" wrapText="1"/>
    </xf>
    <xf numFmtId="3" fontId="0" fillId="0" borderId="0" xfId="0" applyNumberFormat="1" applyBorder="1" applyAlignment="1">
      <alignment/>
    </xf>
    <xf numFmtId="165" fontId="0" fillId="0" borderId="0" xfId="0" applyNumberFormat="1" applyFill="1" applyBorder="1" applyAlignment="1">
      <alignment horizontal="right" vertical="center" wrapText="1"/>
    </xf>
    <xf numFmtId="165" fontId="0" fillId="0" borderId="0" xfId="0" applyNumberFormat="1" applyBorder="1" applyAlignment="1">
      <alignment horizontal="right"/>
    </xf>
    <xf numFmtId="0" fontId="0" fillId="0" borderId="0" xfId="0" applyFill="1" applyBorder="1" applyAlignment="1">
      <alignment horizontal="right"/>
    </xf>
    <xf numFmtId="165" fontId="0" fillId="0" borderId="0" xfId="0" applyNumberFormat="1" applyFill="1" applyBorder="1" applyAlignment="1">
      <alignment horizontal="right"/>
    </xf>
    <xf numFmtId="0" fontId="0" fillId="0" borderId="0" xfId="0" applyNumberFormat="1" applyFont="1" applyFill="1" applyBorder="1" applyAlignment="1">
      <alignment horizontal="left" vertical="center" wrapText="1"/>
    </xf>
    <xf numFmtId="3" fontId="0" fillId="0" borderId="0" xfId="0" applyNumberFormat="1" applyFill="1" applyBorder="1" applyAlignment="1">
      <alignment horizontal="right"/>
    </xf>
    <xf numFmtId="3" fontId="0" fillId="0" borderId="0" xfId="0" applyNumberFormat="1" applyFill="1" applyAlignment="1">
      <alignment horizontal="right"/>
    </xf>
    <xf numFmtId="0" fontId="17" fillId="0" borderId="0" xfId="0" applyFont="1" applyBorder="1" applyAlignment="1">
      <alignment/>
    </xf>
    <xf numFmtId="3" fontId="19" fillId="0" borderId="0" xfId="0" applyNumberFormat="1" applyFont="1" applyFill="1" applyBorder="1" applyAlignment="1">
      <alignment horizontal="left" vertical="center"/>
    </xf>
    <xf numFmtId="0" fontId="19" fillId="0" borderId="0" xfId="0" applyFont="1" applyBorder="1" applyAlignment="1">
      <alignment horizontal="right" wrapText="1"/>
    </xf>
    <xf numFmtId="3" fontId="17" fillId="0" borderId="0" xfId="0" applyNumberFormat="1" applyFont="1" applyFill="1" applyBorder="1" applyAlignment="1">
      <alignment horizontal="center" vertical="center" wrapText="1"/>
    </xf>
    <xf numFmtId="1" fontId="17" fillId="0" borderId="0" xfId="0" applyNumberFormat="1" applyFont="1" applyFill="1" applyBorder="1" applyAlignment="1">
      <alignment horizontal="left" vertical="center" wrapText="1"/>
    </xf>
    <xf numFmtId="3" fontId="17" fillId="0" borderId="0" xfId="0" applyNumberFormat="1" applyFont="1" applyBorder="1" applyAlignment="1">
      <alignment/>
    </xf>
    <xf numFmtId="165" fontId="17" fillId="0" borderId="0" xfId="0" applyNumberFormat="1" applyFont="1" applyFill="1" applyBorder="1" applyAlignment="1">
      <alignment horizontal="right" vertical="center" wrapText="1"/>
    </xf>
    <xf numFmtId="165" fontId="17" fillId="0" borderId="0" xfId="0" applyNumberFormat="1" applyFont="1" applyBorder="1" applyAlignment="1">
      <alignment horizontal="right"/>
    </xf>
    <xf numFmtId="0" fontId="19" fillId="0" borderId="0" xfId="0" applyFont="1" applyBorder="1" applyAlignment="1">
      <alignment horizontal="center"/>
    </xf>
    <xf numFmtId="3" fontId="14" fillId="0" borderId="0" xfId="0" applyNumberFormat="1" applyFont="1" applyBorder="1" applyAlignment="1">
      <alignment horizontal="left" vertical="center" wrapText="1"/>
    </xf>
    <xf numFmtId="3" fontId="2" fillId="0" borderId="0" xfId="0" applyNumberFormat="1" applyFont="1" applyFill="1" applyBorder="1" applyAlignment="1">
      <alignment vertical="center" wrapText="1"/>
    </xf>
    <xf numFmtId="3" fontId="2" fillId="0" borderId="11" xfId="0" applyNumberFormat="1" applyFont="1" applyFill="1" applyBorder="1" applyAlignment="1">
      <alignment horizontal="right" vertical="center" wrapText="1"/>
    </xf>
    <xf numFmtId="3" fontId="0" fillId="0" borderId="0" xfId="0" applyNumberFormat="1" applyFont="1" applyFill="1" applyBorder="1" applyAlignment="1">
      <alignment horizontal="center" vertical="center" wrapText="1"/>
    </xf>
    <xf numFmtId="3" fontId="0" fillId="0" borderId="0" xfId="0" applyNumberFormat="1" applyBorder="1" applyAlignment="1">
      <alignment horizontal="right"/>
    </xf>
    <xf numFmtId="0" fontId="2" fillId="0" borderId="13" xfId="0" applyFont="1" applyBorder="1" applyAlignment="1">
      <alignment horizontal="center"/>
    </xf>
    <xf numFmtId="0" fontId="0" fillId="0" borderId="0" xfId="0" applyNumberFormat="1" applyFill="1" applyAlignment="1">
      <alignment/>
    </xf>
    <xf numFmtId="3" fontId="17" fillId="0" borderId="0" xfId="0" applyNumberFormat="1" applyFont="1" applyFill="1" applyBorder="1" applyAlignment="1">
      <alignment horizontal="right"/>
    </xf>
    <xf numFmtId="0" fontId="19" fillId="0" borderId="0" xfId="0" applyFont="1" applyFill="1" applyBorder="1" applyAlignment="1">
      <alignment horizontal="center"/>
    </xf>
    <xf numFmtId="3" fontId="2" fillId="0" borderId="13" xfId="0" applyNumberFormat="1" applyFont="1" applyFill="1" applyBorder="1" applyAlignment="1">
      <alignment horizontal="center" vertical="center" wrapText="1"/>
    </xf>
    <xf numFmtId="3" fontId="23" fillId="0" borderId="0" xfId="0" applyNumberFormat="1" applyFont="1" applyFill="1" applyBorder="1" applyAlignment="1">
      <alignment horizontal="left" vertical="center" wrapText="1"/>
    </xf>
    <xf numFmtId="0" fontId="0" fillId="0" borderId="0" xfId="0" applyFill="1" applyAlignment="1">
      <alignment vertical="center" wrapText="1"/>
    </xf>
    <xf numFmtId="3" fontId="17" fillId="0" borderId="0" xfId="0" applyNumberFormat="1" applyFont="1" applyFill="1" applyBorder="1" applyAlignment="1">
      <alignment vertical="center" wrapText="1"/>
    </xf>
    <xf numFmtId="3" fontId="19" fillId="0" borderId="0" xfId="0" applyNumberFormat="1" applyFont="1" applyFill="1" applyBorder="1" applyAlignment="1">
      <alignment vertical="center" wrapText="1"/>
    </xf>
    <xf numFmtId="3" fontId="17" fillId="0" borderId="0" xfId="0" applyNumberFormat="1" applyFont="1" applyFill="1" applyBorder="1" applyAlignment="1" quotePrefix="1">
      <alignment horizontal="right" vertical="center" wrapText="1"/>
    </xf>
    <xf numFmtId="3" fontId="0" fillId="0" borderId="0" xfId="0" applyNumberFormat="1" applyFill="1" applyAlignment="1">
      <alignment horizontal="center" vertical="center" wrapText="1"/>
    </xf>
    <xf numFmtId="3" fontId="0" fillId="0" borderId="0" xfId="0" applyNumberFormat="1" applyBorder="1" applyAlignment="1">
      <alignment horizontal="center" vertical="center" wrapText="1"/>
    </xf>
    <xf numFmtId="0" fontId="2" fillId="0" borderId="11" xfId="0" applyNumberFormat="1" applyFont="1" applyBorder="1" applyAlignment="1">
      <alignment horizontal="right" vertical="center" wrapText="1"/>
    </xf>
    <xf numFmtId="3" fontId="0" fillId="0" borderId="0" xfId="0" applyNumberFormat="1" applyBorder="1" applyAlignment="1">
      <alignment horizontal="left" vertical="center" wrapText="1"/>
    </xf>
    <xf numFmtId="3" fontId="0" fillId="0" borderId="0" xfId="0" applyNumberFormat="1" applyBorder="1" applyAlignment="1">
      <alignment horizontal="right" vertical="center" wrapText="1"/>
    </xf>
    <xf numFmtId="3" fontId="25" fillId="0" borderId="0" xfId="0" applyNumberFormat="1" applyFont="1" applyBorder="1" applyAlignment="1">
      <alignment horizontal="left" vertical="center" wrapText="1"/>
    </xf>
    <xf numFmtId="9" fontId="2" fillId="0" borderId="0" xfId="0" applyNumberFormat="1" applyFont="1" applyFill="1" applyAlignment="1">
      <alignment/>
    </xf>
    <xf numFmtId="0" fontId="2" fillId="0" borderId="0" xfId="0" applyFont="1" applyFill="1" applyAlignment="1">
      <alignment/>
    </xf>
    <xf numFmtId="4" fontId="0" fillId="0" borderId="0" xfId="0" applyNumberFormat="1" applyBorder="1" applyAlignment="1">
      <alignment horizontal="left" vertical="center" wrapText="1" indent="1"/>
    </xf>
    <xf numFmtId="3" fontId="17" fillId="0" borderId="0" xfId="0" applyNumberFormat="1" applyFont="1" applyBorder="1" applyAlignment="1">
      <alignment horizontal="right" vertical="center" wrapText="1"/>
    </xf>
    <xf numFmtId="3" fontId="17" fillId="0" borderId="0" xfId="0" applyNumberFormat="1" applyFont="1" applyAlignment="1">
      <alignment horizontal="right" vertical="center" wrapText="1"/>
    </xf>
    <xf numFmtId="3" fontId="0" fillId="0" borderId="13" xfId="0" applyNumberFormat="1" applyBorder="1" applyAlignment="1">
      <alignment horizontal="left" vertical="center" wrapText="1"/>
    </xf>
    <xf numFmtId="3" fontId="0" fillId="0" borderId="13" xfId="0" applyNumberFormat="1" applyBorder="1" applyAlignment="1">
      <alignment horizontal="center" vertical="center" wrapText="1"/>
    </xf>
    <xf numFmtId="3" fontId="17" fillId="0" borderId="0" xfId="0" applyNumberFormat="1" applyFont="1" applyAlignment="1">
      <alignment horizontal="center" vertical="center" wrapText="1"/>
    </xf>
    <xf numFmtId="3" fontId="17" fillId="0" borderId="0" xfId="0" applyNumberFormat="1" applyFont="1" applyAlignment="1">
      <alignment horizontal="left" vertical="center" wrapText="1"/>
    </xf>
    <xf numFmtId="1" fontId="19" fillId="0" borderId="0" xfId="0" applyNumberFormat="1" applyFont="1" applyFill="1" applyBorder="1" applyAlignment="1">
      <alignment horizontal="right" vertical="center" wrapText="1"/>
    </xf>
    <xf numFmtId="1" fontId="19" fillId="0" borderId="0" xfId="0" applyNumberFormat="1" applyFont="1" applyBorder="1" applyAlignment="1">
      <alignment horizontal="right" vertical="center" wrapText="1"/>
    </xf>
    <xf numFmtId="0" fontId="19" fillId="0" borderId="0" xfId="0" applyNumberFormat="1" applyFont="1" applyBorder="1" applyAlignment="1">
      <alignment horizontal="right" vertical="center" wrapText="1"/>
    </xf>
    <xf numFmtId="3" fontId="17" fillId="0" borderId="0" xfId="0" applyNumberFormat="1" applyFont="1" applyAlignment="1">
      <alignment horizontal="right" vertical="center" wrapText="1"/>
    </xf>
    <xf numFmtId="3" fontId="17" fillId="0" borderId="0" xfId="0" applyNumberFormat="1" applyFont="1" applyBorder="1" applyAlignment="1">
      <alignment horizontal="right" vertical="center" wrapText="1"/>
    </xf>
    <xf numFmtId="3" fontId="6" fillId="0" borderId="0" xfId="0" applyNumberFormat="1" applyFont="1" applyFill="1" applyBorder="1" applyAlignment="1">
      <alignment horizontal="left" vertical="center"/>
    </xf>
    <xf numFmtId="3" fontId="17" fillId="0" borderId="0" xfId="0" applyNumberFormat="1" applyFont="1" applyAlignment="1">
      <alignment/>
    </xf>
    <xf numFmtId="3" fontId="0" fillId="0" borderId="0" xfId="0" applyNumberFormat="1" applyBorder="1" applyAlignment="1">
      <alignment horizontal="right" vertical="center"/>
    </xf>
    <xf numFmtId="0" fontId="2" fillId="0" borderId="0" xfId="0" applyNumberFormat="1" applyFont="1" applyBorder="1" applyAlignment="1">
      <alignment horizontal="right" vertical="center" wrapText="1"/>
    </xf>
    <xf numFmtId="1" fontId="2" fillId="0" borderId="0" xfId="0" applyNumberFormat="1" applyFont="1" applyFill="1" applyBorder="1" applyAlignment="1">
      <alignment horizontal="right" vertical="center" wrapText="1"/>
    </xf>
    <xf numFmtId="3" fontId="13" fillId="0" borderId="0" xfId="0" applyNumberFormat="1" applyFont="1" applyBorder="1" applyAlignment="1">
      <alignment horizontal="left" vertical="center" wrapText="1"/>
    </xf>
    <xf numFmtId="3" fontId="17" fillId="0" borderId="0" xfId="0" applyNumberFormat="1" applyFont="1" applyBorder="1" applyAlignment="1">
      <alignment horizontal="center" vertical="center" wrapText="1"/>
    </xf>
    <xf numFmtId="3" fontId="17" fillId="0" borderId="0" xfId="0" applyNumberFormat="1" applyFont="1" applyBorder="1" applyAlignment="1">
      <alignment horizontal="left" vertical="center" wrapText="1"/>
    </xf>
    <xf numFmtId="3" fontId="17" fillId="0" borderId="0" xfId="0" applyNumberFormat="1" applyFont="1" applyBorder="1" applyAlignment="1">
      <alignment horizontal="right" vertical="center"/>
    </xf>
    <xf numFmtId="3" fontId="19" fillId="0" borderId="0" xfId="0" applyNumberFormat="1" applyFont="1" applyBorder="1" applyAlignment="1">
      <alignment horizontal="left" vertical="center" wrapText="1"/>
    </xf>
    <xf numFmtId="3" fontId="26" fillId="0" borderId="0" xfId="0" applyNumberFormat="1" applyFont="1" applyBorder="1" applyAlignment="1">
      <alignment horizontal="left" vertical="center" wrapText="1"/>
    </xf>
    <xf numFmtId="4" fontId="17" fillId="0" borderId="0" xfId="0" applyNumberFormat="1" applyFont="1" applyBorder="1" applyAlignment="1">
      <alignment horizontal="left" vertical="center" wrapText="1" indent="1"/>
    </xf>
    <xf numFmtId="3" fontId="1" fillId="0" borderId="0" xfId="0" applyNumberFormat="1" applyFont="1" applyBorder="1" applyAlignment="1">
      <alignment horizontal="left" vertical="center"/>
    </xf>
    <xf numFmtId="3" fontId="1" fillId="0" borderId="0" xfId="0" applyNumberFormat="1" applyFont="1" applyBorder="1" applyAlignment="1">
      <alignment horizontal="left" vertical="center" wrapText="1"/>
    </xf>
    <xf numFmtId="3" fontId="0" fillId="0" borderId="0" xfId="0" applyNumberFormat="1" applyFill="1" applyBorder="1" applyAlignment="1">
      <alignment horizontal="right" vertical="center" wrapText="1"/>
    </xf>
    <xf numFmtId="0" fontId="2" fillId="0" borderId="0" xfId="0" applyFont="1" applyFill="1" applyBorder="1" applyAlignment="1">
      <alignment horizontal="right"/>
    </xf>
    <xf numFmtId="0" fontId="2" fillId="0" borderId="0" xfId="0" applyFont="1" applyBorder="1" applyAlignment="1">
      <alignment/>
    </xf>
    <xf numFmtId="0" fontId="19" fillId="0" borderId="0" xfId="0" applyFont="1" applyFill="1" applyBorder="1" applyAlignment="1">
      <alignment horizontal="right"/>
    </xf>
    <xf numFmtId="0" fontId="19" fillId="0" borderId="0" xfId="0" applyFont="1" applyFill="1" applyBorder="1" applyAlignment="1">
      <alignment/>
    </xf>
    <xf numFmtId="3" fontId="2" fillId="0" borderId="0" xfId="0" applyNumberFormat="1" applyFont="1" applyFill="1" applyBorder="1" applyAlignment="1">
      <alignment horizontal="right" vertical="center"/>
    </xf>
    <xf numFmtId="0" fontId="2" fillId="0" borderId="11" xfId="0" applyFont="1" applyBorder="1" applyAlignment="1">
      <alignment/>
    </xf>
    <xf numFmtId="0" fontId="2" fillId="0" borderId="0" xfId="0" applyFont="1" applyBorder="1" applyAlignment="1">
      <alignment/>
    </xf>
    <xf numFmtId="9" fontId="0" fillId="0" borderId="0" xfId="0" applyNumberFormat="1" applyFont="1" applyFill="1" applyBorder="1" applyAlignment="1">
      <alignment horizontal="right"/>
    </xf>
    <xf numFmtId="0" fontId="0" fillId="0" borderId="0" xfId="0" applyBorder="1" applyAlignment="1">
      <alignment/>
    </xf>
    <xf numFmtId="0" fontId="2" fillId="0" borderId="0" xfId="0" applyFont="1" applyFill="1" applyBorder="1" applyAlignment="1">
      <alignment/>
    </xf>
    <xf numFmtId="0" fontId="0" fillId="0" borderId="0" xfId="0" applyFont="1" applyFill="1" applyAlignment="1">
      <alignment/>
    </xf>
    <xf numFmtId="3" fontId="10" fillId="0" borderId="0" xfId="0" applyNumberFormat="1" applyFont="1" applyFill="1" applyBorder="1" applyAlignment="1">
      <alignment horizontal="left" vertical="center" wrapText="1"/>
    </xf>
    <xf numFmtId="0" fontId="0" fillId="0" borderId="0" xfId="0" applyFont="1" applyFill="1" applyBorder="1" applyAlignment="1">
      <alignment/>
    </xf>
    <xf numFmtId="3" fontId="5" fillId="0" borderId="0" xfId="0" applyNumberFormat="1" applyFont="1" applyFill="1" applyBorder="1" applyAlignment="1">
      <alignment horizontal="left" vertical="center"/>
    </xf>
    <xf numFmtId="3" fontId="6" fillId="0" borderId="0" xfId="0" applyNumberFormat="1" applyFont="1" applyFill="1" applyBorder="1" applyAlignment="1">
      <alignment horizontal="right" vertical="center"/>
    </xf>
    <xf numFmtId="0" fontId="5" fillId="0" borderId="0" xfId="0" applyFont="1" applyFill="1" applyBorder="1" applyAlignment="1">
      <alignment/>
    </xf>
    <xf numFmtId="1" fontId="5"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5" fillId="0" borderId="0" xfId="0" applyFont="1" applyFill="1" applyBorder="1" applyAlignment="1">
      <alignment/>
    </xf>
    <xf numFmtId="0" fontId="0" fillId="0" borderId="0" xfId="0" applyNumberFormat="1" applyFont="1" applyFill="1" applyAlignment="1">
      <alignment/>
    </xf>
    <xf numFmtId="3" fontId="2" fillId="0" borderId="0" xfId="0" applyNumberFormat="1" applyFont="1" applyFill="1" applyBorder="1" applyAlignment="1">
      <alignment horizontal="right" vertical="center" wrapText="1"/>
    </xf>
    <xf numFmtId="0" fontId="27" fillId="0" borderId="0" xfId="0" applyFont="1" applyAlignment="1">
      <alignment/>
    </xf>
    <xf numFmtId="3" fontId="28" fillId="0" borderId="0" xfId="0" applyNumberFormat="1" applyFont="1" applyFill="1" applyBorder="1" applyAlignment="1">
      <alignment horizontal="left" vertical="center"/>
    </xf>
    <xf numFmtId="3" fontId="17" fillId="0" borderId="0" xfId="0" applyNumberFormat="1" applyFont="1" applyFill="1" applyBorder="1" applyAlignment="1" applyProtection="1">
      <alignment horizontal="left" vertical="center" wrapText="1"/>
      <protection/>
    </xf>
    <xf numFmtId="3" fontId="19" fillId="0" borderId="0" xfId="0" applyNumberFormat="1" applyFont="1" applyFill="1" applyBorder="1" applyAlignment="1" applyProtection="1">
      <alignment horizontal="left" vertical="center" wrapText="1"/>
      <protection/>
    </xf>
    <xf numFmtId="3" fontId="0" fillId="0" borderId="0" xfId="0" applyNumberFormat="1" applyBorder="1" applyAlignment="1">
      <alignment horizontal="left" vertical="center" wrapText="1" indent="1"/>
    </xf>
    <xf numFmtId="3" fontId="0" fillId="0" borderId="0" xfId="0" applyNumberFormat="1" applyBorder="1" applyAlignment="1" quotePrefix="1">
      <alignment horizontal="right" vertical="center" wrapText="1"/>
    </xf>
    <xf numFmtId="0" fontId="17" fillId="0" borderId="0" xfId="0" applyFont="1" applyAlignment="1">
      <alignment/>
    </xf>
    <xf numFmtId="3" fontId="17" fillId="0" borderId="0" xfId="0" applyNumberFormat="1" applyFont="1" applyFill="1" applyAlignment="1">
      <alignment/>
    </xf>
    <xf numFmtId="3" fontId="2" fillId="0" borderId="0" xfId="0" applyNumberFormat="1" applyFont="1" applyBorder="1" applyAlignment="1">
      <alignment horizontal="left" vertical="center"/>
    </xf>
    <xf numFmtId="3" fontId="0" fillId="0" borderId="0" xfId="0" applyNumberFormat="1" applyFont="1" applyBorder="1" applyAlignment="1">
      <alignment horizontal="left" vertical="center"/>
    </xf>
    <xf numFmtId="3" fontId="17" fillId="0" borderId="0" xfId="0" applyNumberFormat="1" applyFont="1" applyFill="1" applyBorder="1" applyAlignment="1">
      <alignment horizontal="left" vertical="center" wrapText="1" indent="1"/>
    </xf>
    <xf numFmtId="0" fontId="2" fillId="0" borderId="0" xfId="0" applyFont="1" applyFill="1" applyBorder="1" applyAlignment="1">
      <alignment/>
    </xf>
    <xf numFmtId="3"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left" vertical="center" wrapText="1"/>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horizontal="right"/>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1" fontId="0" fillId="0" borderId="0" xfId="0" applyNumberFormat="1" applyFont="1" applyBorder="1" applyAlignment="1">
      <alignment horizontal="right"/>
    </xf>
    <xf numFmtId="0" fontId="25" fillId="0" borderId="0" xfId="0" applyFont="1" applyBorder="1" applyAlignment="1">
      <alignment horizontal="left" wrapText="1"/>
    </xf>
    <xf numFmtId="0" fontId="0" fillId="0" borderId="0" xfId="0" applyFont="1" applyBorder="1" applyAlignment="1">
      <alignment horizontal="left" indent="1"/>
    </xf>
    <xf numFmtId="0" fontId="2" fillId="0" borderId="0" xfId="0" applyFont="1" applyBorder="1" applyAlignment="1">
      <alignment horizontal="left"/>
    </xf>
    <xf numFmtId="0" fontId="2" fillId="0" borderId="13" xfId="0" applyFont="1" applyBorder="1" applyAlignment="1">
      <alignment horizontal="left"/>
    </xf>
    <xf numFmtId="0" fontId="2" fillId="0" borderId="13" xfId="0" applyFont="1" applyBorder="1" applyAlignment="1">
      <alignment horizontal="right"/>
    </xf>
    <xf numFmtId="0" fontId="0" fillId="0" borderId="0" xfId="0" applyFont="1" applyBorder="1" applyAlignment="1">
      <alignment horizontal="right"/>
    </xf>
    <xf numFmtId="0" fontId="2" fillId="0" borderId="13" xfId="0" applyFont="1" applyBorder="1" applyAlignment="1">
      <alignment horizontal="left" wrapText="1"/>
    </xf>
    <xf numFmtId="0" fontId="2" fillId="0" borderId="13" xfId="0" applyFont="1" applyBorder="1" applyAlignment="1">
      <alignment horizontal="right" wrapText="1"/>
    </xf>
    <xf numFmtId="0" fontId="0" fillId="0" borderId="13" xfId="0" applyFont="1" applyBorder="1" applyAlignment="1">
      <alignment horizontal="right" wrapText="1"/>
    </xf>
    <xf numFmtId="0" fontId="25" fillId="0" borderId="0" xfId="0" applyFont="1" applyAlignment="1">
      <alignment horizontal="left" wrapText="1"/>
    </xf>
    <xf numFmtId="0" fontId="0" fillId="0" borderId="0" xfId="0" applyFont="1" applyAlignment="1">
      <alignment horizontal="left" indent="1"/>
    </xf>
    <xf numFmtId="1" fontId="2" fillId="0" borderId="0" xfId="0" applyNumberFormat="1" applyFont="1" applyBorder="1" applyAlignment="1">
      <alignment horizontal="right"/>
    </xf>
    <xf numFmtId="0" fontId="0" fillId="0" borderId="0" xfId="0" applyFont="1" applyBorder="1" applyAlignment="1">
      <alignment horizontal="left" wrapText="1"/>
    </xf>
    <xf numFmtId="0" fontId="2" fillId="0" borderId="13" xfId="0" applyFont="1" applyBorder="1" applyAlignment="1">
      <alignment/>
    </xf>
    <xf numFmtId="1" fontId="0" fillId="0" borderId="0" xfId="0" applyNumberFormat="1" applyFont="1" applyBorder="1" applyAlignment="1">
      <alignment/>
    </xf>
    <xf numFmtId="0" fontId="0" fillId="0" borderId="0" xfId="0" applyFont="1" applyFill="1" applyBorder="1" applyAlignment="1">
      <alignment horizontal="left" indent="1"/>
    </xf>
    <xf numFmtId="1" fontId="0" fillId="0" borderId="0" xfId="0" applyNumberFormat="1" applyFont="1" applyFill="1" applyBorder="1" applyAlignment="1">
      <alignment horizontal="right"/>
    </xf>
    <xf numFmtId="0" fontId="17" fillId="0" borderId="0" xfId="0" applyFont="1" applyFill="1" applyBorder="1" applyAlignment="1">
      <alignment horizontal="left" indent="1"/>
    </xf>
    <xf numFmtId="0" fontId="0" fillId="0" borderId="0" xfId="0" applyFont="1" applyFill="1" applyBorder="1" applyAlignment="1">
      <alignment horizontal="right"/>
    </xf>
    <xf numFmtId="0" fontId="25" fillId="0" borderId="0" xfId="0" applyFont="1" applyFill="1" applyBorder="1" applyAlignment="1">
      <alignment horizontal="left" wrapText="1"/>
    </xf>
    <xf numFmtId="0" fontId="0" fillId="0" borderId="0" xfId="0" applyFont="1" applyFill="1" applyBorder="1" applyAlignment="1">
      <alignment horizontal="left" wrapText="1"/>
    </xf>
    <xf numFmtId="1" fontId="2" fillId="0" borderId="0" xfId="0" applyNumberFormat="1" applyFont="1" applyFill="1" applyBorder="1" applyAlignment="1">
      <alignment horizontal="right"/>
    </xf>
    <xf numFmtId="0" fontId="0" fillId="0" borderId="0" xfId="0" applyFont="1" applyBorder="1" applyAlignment="1">
      <alignment horizontal="left" vertical="center" wrapText="1"/>
    </xf>
    <xf numFmtId="0" fontId="2" fillId="0" borderId="11" xfId="0" applyFont="1" applyBorder="1" applyAlignment="1">
      <alignment vertical="center"/>
    </xf>
    <xf numFmtId="0" fontId="2" fillId="0" borderId="11" xfId="0" applyFont="1" applyBorder="1" applyAlignment="1">
      <alignment horizontal="right" vertical="center" wrapText="1"/>
    </xf>
    <xf numFmtId="0" fontId="2" fillId="0" borderId="0" xfId="0" applyFont="1" applyBorder="1" applyAlignment="1">
      <alignment vertical="center"/>
    </xf>
    <xf numFmtId="0" fontId="2"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right" vertical="center" wrapText="1"/>
    </xf>
    <xf numFmtId="1" fontId="2" fillId="0" borderId="13" xfId="0" applyNumberFormat="1" applyFont="1" applyBorder="1" applyAlignment="1">
      <alignment horizontal="right"/>
    </xf>
    <xf numFmtId="1" fontId="17" fillId="0" borderId="0" xfId="0" applyNumberFormat="1" applyFont="1" applyFill="1" applyBorder="1" applyAlignment="1">
      <alignment horizontal="right"/>
    </xf>
    <xf numFmtId="1" fontId="19" fillId="0" borderId="0" xfId="0" applyNumberFormat="1" applyFont="1" applyFill="1" applyBorder="1" applyAlignment="1">
      <alignment horizontal="right"/>
    </xf>
    <xf numFmtId="0" fontId="6" fillId="0" borderId="0" xfId="0" applyFont="1" applyAlignment="1">
      <alignment/>
    </xf>
    <xf numFmtId="0" fontId="2" fillId="0" borderId="0" xfId="0" applyFont="1" applyBorder="1" applyAlignment="1">
      <alignment wrapText="1"/>
    </xf>
    <xf numFmtId="0" fontId="2" fillId="0" borderId="0" xfId="0" applyFont="1" applyBorder="1" applyAlignment="1">
      <alignment horizontal="right" wrapText="1"/>
    </xf>
    <xf numFmtId="0" fontId="0" fillId="0" borderId="13" xfId="0" applyBorder="1" applyAlignment="1">
      <alignment/>
    </xf>
    <xf numFmtId="0" fontId="13" fillId="0" borderId="0" xfId="0" applyFont="1" applyAlignment="1">
      <alignment horizontal="left" indent="1"/>
    </xf>
    <xf numFmtId="0" fontId="0" fillId="0" borderId="0" xfId="0" applyAlignment="1">
      <alignment horizontal="left" indent="1"/>
    </xf>
    <xf numFmtId="0" fontId="0" fillId="0" borderId="0" xfId="0" applyAlignment="1">
      <alignment horizontal="left" indent="2"/>
    </xf>
    <xf numFmtId="0" fontId="1" fillId="0" borderId="0" xfId="0" applyFont="1" applyAlignment="1">
      <alignment horizontal="left"/>
    </xf>
    <xf numFmtId="0" fontId="30" fillId="0" borderId="0" xfId="0" applyFont="1" applyAlignment="1">
      <alignment/>
    </xf>
    <xf numFmtId="0" fontId="2" fillId="0" borderId="14" xfId="0" applyFont="1" applyBorder="1" applyAlignment="1">
      <alignment/>
    </xf>
    <xf numFmtId="0" fontId="2" fillId="0" borderId="11" xfId="0" applyFont="1" applyBorder="1" applyAlignment="1">
      <alignment horizontal="center" wrapText="1"/>
    </xf>
    <xf numFmtId="0" fontId="0" fillId="0" borderId="11" xfId="0" applyBorder="1" applyAlignment="1">
      <alignment horizontal="center" wrapText="1"/>
    </xf>
    <xf numFmtId="0" fontId="2" fillId="0" borderId="11" xfId="0" applyFont="1" applyBorder="1" applyAlignment="1">
      <alignment horizontal="right"/>
    </xf>
    <xf numFmtId="0" fontId="2" fillId="0" borderId="13" xfId="0" applyFont="1" applyBorder="1" applyAlignment="1">
      <alignment wrapText="1"/>
    </xf>
    <xf numFmtId="1" fontId="29" fillId="0" borderId="0" xfId="0" applyNumberFormat="1" applyFont="1" applyBorder="1" applyAlignment="1">
      <alignment horizontal="right"/>
    </xf>
    <xf numFmtId="0" fontId="0" fillId="0" borderId="0" xfId="0" applyFont="1" applyBorder="1" applyAlignment="1">
      <alignment wrapText="1"/>
    </xf>
    <xf numFmtId="0" fontId="2" fillId="0" borderId="11" xfId="0" applyFont="1" applyFill="1" applyBorder="1" applyAlignment="1">
      <alignment horizontal="right"/>
    </xf>
    <xf numFmtId="0" fontId="2" fillId="0" borderId="11" xfId="0" applyFont="1" applyFill="1" applyBorder="1" applyAlignment="1">
      <alignment horizontal="right" wrapText="1"/>
    </xf>
    <xf numFmtId="0" fontId="0" fillId="0" borderId="0" xfId="0" applyFill="1" applyAlignment="1" quotePrefix="1">
      <alignment horizontal="right" wrapText="1"/>
    </xf>
    <xf numFmtId="0" fontId="31" fillId="0" borderId="0" xfId="0" applyFont="1" applyFill="1" applyBorder="1" applyAlignment="1">
      <alignment/>
    </xf>
    <xf numFmtId="0" fontId="31" fillId="0" borderId="0" xfId="0" applyFont="1" applyBorder="1" applyAlignment="1">
      <alignment/>
    </xf>
    <xf numFmtId="0" fontId="0" fillId="0" borderId="0" xfId="0" applyAlignment="1" quotePrefix="1">
      <alignment horizontal="right" wrapText="1"/>
    </xf>
    <xf numFmtId="0" fontId="0" fillId="0" borderId="0" xfId="0" applyAlignment="1">
      <alignment horizontal="right" wrapText="1"/>
    </xf>
    <xf numFmtId="0" fontId="31" fillId="0" borderId="0" xfId="0" applyFont="1" applyBorder="1" applyAlignment="1">
      <alignment horizontal="right"/>
    </xf>
    <xf numFmtId="0" fontId="31" fillId="0" borderId="0" xfId="0" applyFont="1" applyFill="1" applyBorder="1" applyAlignment="1" quotePrefix="1">
      <alignment horizontal="right" wrapText="1"/>
    </xf>
    <xf numFmtId="0" fontId="1" fillId="0" borderId="0" xfId="0" applyFont="1" applyAlignment="1">
      <alignment wrapText="1"/>
    </xf>
    <xf numFmtId="0" fontId="31" fillId="0" borderId="0" xfId="0" applyFont="1" applyBorder="1" applyAlignment="1">
      <alignment horizontal="right" wrapText="1"/>
    </xf>
    <xf numFmtId="0" fontId="31" fillId="0" borderId="0" xfId="0" applyFont="1" applyFill="1" applyBorder="1" applyAlignment="1">
      <alignment horizontal="right" wrapText="1"/>
    </xf>
    <xf numFmtId="1" fontId="0" fillId="0" borderId="0" xfId="0" applyNumberFormat="1" applyFont="1" applyAlignment="1">
      <alignment horizontal="right"/>
    </xf>
    <xf numFmtId="0" fontId="31" fillId="0" borderId="0" xfId="0" applyFont="1" applyFill="1" applyBorder="1" applyAlignment="1">
      <alignment horizontal="right"/>
    </xf>
    <xf numFmtId="0" fontId="0" fillId="0" borderId="0" xfId="0" applyFont="1" applyFill="1" applyAlignment="1">
      <alignment horizontal="right"/>
    </xf>
    <xf numFmtId="0" fontId="0" fillId="0" borderId="0" xfId="0" applyFont="1" applyBorder="1" applyAlignment="1">
      <alignment/>
    </xf>
    <xf numFmtId="0" fontId="0" fillId="0" borderId="0" xfId="0" applyFont="1" applyAlignment="1">
      <alignment horizontal="right" wrapText="1"/>
    </xf>
    <xf numFmtId="0" fontId="0" fillId="0" borderId="0" xfId="0" applyFont="1" applyFill="1" applyAlignment="1">
      <alignment horizontal="right" wrapText="1"/>
    </xf>
    <xf numFmtId="0" fontId="32" fillId="0" borderId="0" xfId="0" applyFont="1" applyBorder="1" applyAlignment="1">
      <alignment/>
    </xf>
    <xf numFmtId="0" fontId="32" fillId="0" borderId="0" xfId="0" applyFont="1" applyBorder="1" applyAlignment="1">
      <alignment horizontal="right"/>
    </xf>
    <xf numFmtId="0" fontId="32" fillId="0" borderId="0" xfId="0" applyFont="1" applyFill="1" applyBorder="1" applyAlignment="1">
      <alignment/>
    </xf>
    <xf numFmtId="0" fontId="1" fillId="0" borderId="0" xfId="0" applyFont="1" applyAlignment="1">
      <alignment/>
    </xf>
    <xf numFmtId="0" fontId="2" fillId="0" borderId="0" xfId="0" applyFont="1" applyAlignment="1">
      <alignment horizontal="left" wrapText="1"/>
    </xf>
    <xf numFmtId="0" fontId="2" fillId="0" borderId="11" xfId="0" applyFont="1" applyBorder="1" applyAlignment="1">
      <alignment horizontal="left" wrapText="1"/>
    </xf>
    <xf numFmtId="1" fontId="2" fillId="0" borderId="11" xfId="0" applyNumberFormat="1" applyFont="1" applyBorder="1" applyAlignment="1">
      <alignment horizontal="right"/>
    </xf>
    <xf numFmtId="1" fontId="2" fillId="0" borderId="0" xfId="0" applyNumberFormat="1" applyFont="1" applyAlignment="1">
      <alignment horizontal="right"/>
    </xf>
    <xf numFmtId="1" fontId="2" fillId="0" borderId="0" xfId="0" applyNumberFormat="1" applyFont="1" applyAlignment="1">
      <alignment/>
    </xf>
    <xf numFmtId="0" fontId="0" fillId="0" borderId="0" xfId="0" applyAlignment="1">
      <alignment horizontal="left" wrapText="1" indent="1"/>
    </xf>
    <xf numFmtId="3" fontId="2" fillId="0" borderId="0" xfId="0" applyNumberFormat="1" applyFont="1" applyAlignment="1">
      <alignment horizontal="right"/>
    </xf>
    <xf numFmtId="0" fontId="0" fillId="0" borderId="0" xfId="0" applyAlignment="1">
      <alignment horizontal="left" wrapText="1"/>
    </xf>
    <xf numFmtId="0" fontId="0" fillId="0" borderId="0" xfId="0" applyBorder="1" applyAlignment="1">
      <alignment horizontal="right" wrapText="1"/>
    </xf>
    <xf numFmtId="0" fontId="13" fillId="0" borderId="0" xfId="0" applyFont="1" applyAlignment="1">
      <alignment horizontal="left" wrapText="1" indent="1"/>
    </xf>
    <xf numFmtId="0" fontId="0" fillId="0" borderId="0" xfId="0" applyAlignment="1">
      <alignment horizontal="left" wrapText="1" indent="2"/>
    </xf>
    <xf numFmtId="3" fontId="2" fillId="0" borderId="13" xfId="0" applyNumberFormat="1" applyFont="1" applyBorder="1" applyAlignment="1">
      <alignment horizontal="right"/>
    </xf>
    <xf numFmtId="0" fontId="19" fillId="0" borderId="0" xfId="0" applyFont="1" applyFill="1" applyBorder="1" applyAlignment="1">
      <alignment horizontal="left"/>
    </xf>
    <xf numFmtId="0" fontId="17" fillId="0" borderId="0" xfId="0" applyFont="1" applyFill="1" applyBorder="1" applyAlignment="1">
      <alignment horizontal="left"/>
    </xf>
    <xf numFmtId="0" fontId="19" fillId="0" borderId="0" xfId="0" applyFont="1" applyFill="1" applyBorder="1" applyAlignment="1">
      <alignment horizontal="left" wrapText="1"/>
    </xf>
    <xf numFmtId="1" fontId="19" fillId="0" borderId="0" xfId="0" applyNumberFormat="1" applyFont="1" applyFill="1" applyBorder="1" applyAlignment="1">
      <alignment/>
    </xf>
    <xf numFmtId="0" fontId="17" fillId="0" borderId="0" xfId="0" applyFont="1" applyFill="1" applyBorder="1" applyAlignment="1">
      <alignment horizontal="left" wrapText="1" indent="1"/>
    </xf>
    <xf numFmtId="3" fontId="17" fillId="0" borderId="0" xfId="0" applyNumberFormat="1" applyFont="1" applyFill="1" applyBorder="1" applyAlignment="1">
      <alignment/>
    </xf>
    <xf numFmtId="0" fontId="17" fillId="0" borderId="0" xfId="0" applyFont="1" applyBorder="1" applyAlignment="1">
      <alignment horizontal="left" wrapText="1" indent="1"/>
    </xf>
    <xf numFmtId="3" fontId="17" fillId="0" borderId="0" xfId="0" applyNumberFormat="1" applyFont="1" applyBorder="1" applyAlignment="1">
      <alignment horizontal="right"/>
    </xf>
    <xf numFmtId="0" fontId="17" fillId="0" borderId="0" xfId="0" applyFont="1" applyBorder="1" applyAlignment="1">
      <alignment horizontal="left" indent="1"/>
    </xf>
    <xf numFmtId="0" fontId="19" fillId="0" borderId="0" xfId="0" applyFont="1" applyBorder="1" applyAlignment="1">
      <alignment horizontal="left" wrapText="1"/>
    </xf>
    <xf numFmtId="3" fontId="19" fillId="0" borderId="0" xfId="0" applyNumberFormat="1" applyFont="1" applyBorder="1" applyAlignment="1">
      <alignment horizontal="right"/>
    </xf>
    <xf numFmtId="3" fontId="19" fillId="0" borderId="0" xfId="0" applyNumberFormat="1" applyFont="1" applyFill="1" applyBorder="1" applyAlignment="1">
      <alignment/>
    </xf>
    <xf numFmtId="3" fontId="19" fillId="0" borderId="0" xfId="0" applyNumberFormat="1" applyFont="1" applyBorder="1" applyAlignment="1">
      <alignment horizontal="right" wrapText="1"/>
    </xf>
    <xf numFmtId="0" fontId="17" fillId="0" borderId="0" xfId="0" applyFont="1" applyBorder="1" applyAlignment="1">
      <alignment horizontal="left" wrapText="1"/>
    </xf>
    <xf numFmtId="0" fontId="19" fillId="0" borderId="0" xfId="0" applyFont="1" applyBorder="1" applyAlignment="1">
      <alignment horizontal="left"/>
    </xf>
    <xf numFmtId="0" fontId="17" fillId="0" borderId="0" xfId="0" applyFont="1" applyBorder="1" applyAlignment="1">
      <alignment horizontal="right" wrapText="1"/>
    </xf>
    <xf numFmtId="0" fontId="26" fillId="0" borderId="0" xfId="0" applyFont="1" applyBorder="1" applyAlignment="1">
      <alignment horizontal="left" wrapText="1" indent="1"/>
    </xf>
    <xf numFmtId="0" fontId="19" fillId="0" borderId="0" xfId="0" applyFont="1" applyBorder="1" applyAlignment="1">
      <alignment horizontal="right"/>
    </xf>
    <xf numFmtId="0" fontId="17" fillId="0" borderId="0" xfId="0" applyFont="1" applyBorder="1" applyAlignment="1">
      <alignment horizontal="left" wrapText="1" indent="2"/>
    </xf>
    <xf numFmtId="0" fontId="2" fillId="0" borderId="0" xfId="0" applyFont="1" applyAlignment="1">
      <alignment horizontal="center" wrapText="1"/>
    </xf>
    <xf numFmtId="1" fontId="2" fillId="0" borderId="11" xfId="0" applyNumberFormat="1" applyFont="1" applyFill="1" applyBorder="1" applyAlignment="1">
      <alignment horizontal="right"/>
    </xf>
    <xf numFmtId="0" fontId="0" fillId="0" borderId="0" xfId="0" applyAlignment="1">
      <alignment horizontal="center" wrapText="1"/>
    </xf>
    <xf numFmtId="0" fontId="0" fillId="0" borderId="0" xfId="0" applyFill="1" applyAlignment="1">
      <alignment horizontal="right" wrapText="1"/>
    </xf>
    <xf numFmtId="3" fontId="0" fillId="0" borderId="0" xfId="0" applyNumberFormat="1" applyAlignment="1">
      <alignment horizontal="right" wrapText="1"/>
    </xf>
    <xf numFmtId="3" fontId="2" fillId="0" borderId="0" xfId="0" applyNumberFormat="1" applyFont="1" applyFill="1" applyAlignment="1">
      <alignment horizontal="right" wrapText="1"/>
    </xf>
    <xf numFmtId="0" fontId="0" fillId="0" borderId="13" xfId="0" applyFont="1" applyBorder="1" applyAlignment="1">
      <alignment horizontal="left" wrapText="1"/>
    </xf>
    <xf numFmtId="0" fontId="0" fillId="0" borderId="13" xfId="0" applyBorder="1" applyAlignment="1">
      <alignment horizontal="center"/>
    </xf>
    <xf numFmtId="0" fontId="1" fillId="0" borderId="0" xfId="0" applyFont="1" applyAlignment="1">
      <alignment horizontal="left"/>
    </xf>
    <xf numFmtId="0" fontId="17" fillId="0" borderId="0" xfId="0" applyFont="1" applyBorder="1" applyAlignment="1">
      <alignment horizontal="left"/>
    </xf>
    <xf numFmtId="0" fontId="19" fillId="0" borderId="0" xfId="0" applyFont="1" applyBorder="1" applyAlignment="1">
      <alignment horizontal="center" wrapText="1"/>
    </xf>
    <xf numFmtId="0" fontId="17" fillId="0" borderId="0" xfId="0" applyFont="1" applyBorder="1" applyAlignment="1">
      <alignment horizontal="center" wrapText="1"/>
    </xf>
    <xf numFmtId="1" fontId="19" fillId="0" borderId="0" xfId="0" applyNumberFormat="1" applyFont="1" applyBorder="1" applyAlignment="1">
      <alignment horizontal="right"/>
    </xf>
    <xf numFmtId="0" fontId="17" fillId="0" borderId="0" xfId="0" applyFont="1" applyBorder="1" applyAlignment="1">
      <alignment horizontal="right"/>
    </xf>
    <xf numFmtId="0" fontId="17" fillId="0" borderId="0" xfId="0" applyFont="1" applyFill="1" applyBorder="1" applyAlignment="1">
      <alignment horizontal="right" wrapText="1"/>
    </xf>
    <xf numFmtId="0" fontId="17" fillId="0" borderId="0" xfId="0" applyFont="1" applyFill="1" applyBorder="1" applyAlignment="1">
      <alignment horizontal="right" wrapText="1"/>
    </xf>
    <xf numFmtId="3" fontId="17" fillId="0" borderId="0" xfId="0" applyNumberFormat="1" applyFont="1" applyBorder="1" applyAlignment="1">
      <alignment horizontal="right" wrapText="1"/>
    </xf>
    <xf numFmtId="3" fontId="17" fillId="0" borderId="0" xfId="0" applyNumberFormat="1" applyFont="1" applyFill="1" applyBorder="1" applyAlignment="1">
      <alignment horizontal="right" wrapText="1"/>
    </xf>
    <xf numFmtId="0" fontId="17" fillId="0" borderId="0" xfId="0" applyFont="1" applyBorder="1" applyAlignment="1">
      <alignment horizontal="center"/>
    </xf>
    <xf numFmtId="0" fontId="0" fillId="0" borderId="13" xfId="0" applyFont="1" applyBorder="1" applyAlignment="1">
      <alignment wrapText="1"/>
    </xf>
    <xf numFmtId="0" fontId="0" fillId="0" borderId="14" xfId="0" applyFont="1" applyFill="1" applyBorder="1" applyAlignment="1">
      <alignment wrapText="1"/>
    </xf>
    <xf numFmtId="0" fontId="0" fillId="0" borderId="0" xfId="0" applyFont="1" applyFill="1" applyBorder="1" applyAlignment="1">
      <alignment wrapText="1"/>
    </xf>
    <xf numFmtId="0" fontId="2" fillId="0" borderId="0" xfId="0" applyFont="1" applyFill="1" applyBorder="1" applyAlignment="1">
      <alignment horizontal="right" wrapText="1"/>
    </xf>
    <xf numFmtId="0" fontId="2" fillId="0" borderId="13" xfId="0" applyFont="1" applyFill="1" applyBorder="1" applyAlignment="1">
      <alignment horizontal="left"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0" applyFont="1" applyFill="1" applyAlignment="1">
      <alignment horizontal="left" wrapText="1"/>
    </xf>
    <xf numFmtId="0" fontId="17" fillId="0" borderId="0" xfId="0" applyFont="1" applyFill="1" applyBorder="1" applyAlignment="1">
      <alignment horizontal="center" wrapText="1"/>
    </xf>
    <xf numFmtId="0" fontId="17" fillId="0" borderId="0" xfId="0" applyFont="1" applyFill="1" applyBorder="1" applyAlignment="1">
      <alignment horizontal="left" wrapText="1"/>
    </xf>
    <xf numFmtId="0" fontId="17" fillId="0" borderId="0" xfId="0" applyFont="1" applyFill="1" applyBorder="1" applyAlignment="1">
      <alignment wrapText="1"/>
    </xf>
    <xf numFmtId="0" fontId="19" fillId="0" borderId="0" xfId="0" applyFont="1" applyFill="1" applyBorder="1" applyAlignment="1">
      <alignment horizontal="center" wrapText="1"/>
    </xf>
    <xf numFmtId="3" fontId="17" fillId="0" borderId="0" xfId="0" applyNumberFormat="1" applyFont="1" applyFill="1" applyBorder="1" applyAlignment="1" quotePrefix="1">
      <alignment horizontal="right" wrapText="1"/>
    </xf>
    <xf numFmtId="3" fontId="19" fillId="0" borderId="0" xfId="0" applyNumberFormat="1" applyFont="1" applyFill="1" applyBorder="1" applyAlignment="1">
      <alignment horizontal="right" wrapText="1"/>
    </xf>
    <xf numFmtId="1" fontId="0" fillId="0" borderId="0" xfId="0" applyNumberFormat="1" applyFill="1" applyAlignment="1">
      <alignment/>
    </xf>
    <xf numFmtId="0" fontId="19" fillId="0" borderId="0" xfId="0" applyFont="1" applyFill="1" applyBorder="1" applyAlignment="1">
      <alignment horizontal="right" wrapText="1"/>
    </xf>
    <xf numFmtId="0" fontId="0" fillId="0" borderId="13" xfId="0" applyBorder="1" applyAlignment="1">
      <alignment horizontal="right"/>
    </xf>
    <xf numFmtId="1" fontId="6" fillId="0" borderId="0" xfId="0" applyNumberFormat="1" applyFont="1" applyFill="1" applyBorder="1" applyAlignment="1">
      <alignment/>
    </xf>
    <xf numFmtId="0" fontId="6" fillId="0" borderId="0" xfId="0" applyFont="1" applyFill="1" applyBorder="1" applyAlignment="1">
      <alignment horizontal="left"/>
    </xf>
    <xf numFmtId="0" fontId="5" fillId="0" borderId="0" xfId="0" applyFont="1" applyFill="1" applyBorder="1" applyAlignment="1">
      <alignment horizontal="left" wrapText="1"/>
    </xf>
    <xf numFmtId="0" fontId="6" fillId="0" borderId="0" xfId="0" applyFont="1" applyFill="1" applyBorder="1" applyAlignment="1">
      <alignment wrapText="1"/>
    </xf>
    <xf numFmtId="1" fontId="6" fillId="0" borderId="0" xfId="0" applyNumberFormat="1" applyFont="1" applyFill="1" applyBorder="1" applyAlignment="1">
      <alignment horizontal="right"/>
    </xf>
    <xf numFmtId="0" fontId="6" fillId="0" borderId="0" xfId="0" applyFont="1" applyFill="1" applyBorder="1" applyAlignment="1">
      <alignment horizontal="left" wrapText="1"/>
    </xf>
    <xf numFmtId="3" fontId="6" fillId="0" borderId="0" xfId="0" applyNumberFormat="1" applyFont="1" applyFill="1" applyBorder="1" applyAlignment="1">
      <alignment horizontal="right" wrapText="1"/>
    </xf>
    <xf numFmtId="0" fontId="2" fillId="0" borderId="11" xfId="0" applyFont="1" applyBorder="1" applyAlignment="1">
      <alignment horizontal="right" wrapText="1"/>
    </xf>
    <xf numFmtId="0" fontId="0" fillId="0" borderId="0" xfId="0" applyFont="1" applyAlignment="1">
      <alignment horizontal="right" wrapText="1"/>
    </xf>
    <xf numFmtId="0" fontId="2" fillId="0" borderId="0" xfId="0" applyFont="1" applyBorder="1" applyAlignment="1">
      <alignment horizontal="left" vertical="top"/>
    </xf>
    <xf numFmtId="3" fontId="0" fillId="0" borderId="0" xfId="0" applyNumberFormat="1" applyFont="1" applyAlignment="1">
      <alignment horizontal="right" wrapText="1"/>
    </xf>
    <xf numFmtId="3" fontId="0" fillId="0" borderId="0" xfId="0" applyNumberFormat="1" applyFont="1" applyFill="1" applyBorder="1" applyAlignment="1">
      <alignment horizontal="right" wrapText="1"/>
    </xf>
    <xf numFmtId="0" fontId="19" fillId="0" borderId="0" xfId="0" applyFont="1" applyFill="1" applyBorder="1" applyAlignment="1">
      <alignment horizontal="left" vertical="top"/>
    </xf>
    <xf numFmtId="0" fontId="2"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17" fillId="0" borderId="0" xfId="0" applyFont="1" applyFill="1" applyBorder="1" applyAlignment="1">
      <alignment horizontal="left" wrapText="1"/>
    </xf>
    <xf numFmtId="0" fontId="19" fillId="0" borderId="0" xfId="0" applyFont="1" applyFill="1" applyBorder="1" applyAlignment="1">
      <alignment horizontal="left" wrapText="1"/>
    </xf>
    <xf numFmtId="0" fontId="17" fillId="0" borderId="0" xfId="0" applyFont="1" applyFill="1" applyBorder="1" applyAlignment="1">
      <alignment horizontal="center" wrapText="1"/>
    </xf>
    <xf numFmtId="0" fontId="26" fillId="0" borderId="0" xfId="0" applyFont="1" applyFill="1" applyBorder="1" applyAlignment="1">
      <alignment horizontal="left" wrapText="1"/>
    </xf>
    <xf numFmtId="0" fontId="19" fillId="0" borderId="0" xfId="0" applyFont="1" applyFill="1" applyBorder="1" applyAlignment="1">
      <alignment/>
    </xf>
    <xf numFmtId="0" fontId="2" fillId="0" borderId="0" xfId="0" applyFont="1" applyFill="1" applyBorder="1" applyAlignment="1">
      <alignment horizontal="center" wrapText="1"/>
    </xf>
    <xf numFmtId="0" fontId="0" fillId="0" borderId="13" xfId="0" applyFont="1" applyBorder="1" applyAlignment="1">
      <alignment horizontal="right"/>
    </xf>
    <xf numFmtId="0" fontId="13" fillId="0" borderId="0" xfId="0" applyFont="1" applyFill="1" applyBorder="1" applyAlignment="1">
      <alignment/>
    </xf>
    <xf numFmtId="0" fontId="13" fillId="0" borderId="0" xfId="0" applyFont="1" applyBorder="1" applyAlignment="1">
      <alignment/>
    </xf>
    <xf numFmtId="3" fontId="2" fillId="0" borderId="0" xfId="0" applyNumberFormat="1" applyFont="1" applyFill="1" applyBorder="1" applyAlignment="1">
      <alignment/>
    </xf>
    <xf numFmtId="0" fontId="0" fillId="0" borderId="13" xfId="0" applyFont="1" applyBorder="1" applyAlignment="1">
      <alignment/>
    </xf>
    <xf numFmtId="0" fontId="26" fillId="0" borderId="0" xfId="0" applyFont="1" applyFill="1" applyBorder="1" applyAlignment="1">
      <alignment/>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3" fontId="0" fillId="0" borderId="0" xfId="0" applyNumberFormat="1" applyFill="1" applyBorder="1" applyAlignment="1">
      <alignment horizontal="right" wrapText="1"/>
    </xf>
    <xf numFmtId="0" fontId="14" fillId="0" borderId="0" xfId="0" applyFont="1" applyFill="1" applyBorder="1" applyAlignment="1">
      <alignment/>
    </xf>
    <xf numFmtId="0" fontId="1" fillId="0" borderId="0" xfId="0" applyFont="1" applyFill="1" applyBorder="1" applyAlignment="1">
      <alignment/>
    </xf>
    <xf numFmtId="0" fontId="14" fillId="0" borderId="0" xfId="0" applyFont="1" applyFill="1" applyAlignment="1">
      <alignment/>
    </xf>
    <xf numFmtId="0" fontId="1" fillId="0" borderId="0" xfId="0" applyFont="1" applyFill="1" applyAlignment="1">
      <alignment/>
    </xf>
    <xf numFmtId="0" fontId="0" fillId="0" borderId="0" xfId="0" applyFont="1" applyFill="1" applyBorder="1" applyAlignment="1">
      <alignment horizontal="center"/>
    </xf>
    <xf numFmtId="1" fontId="0" fillId="0" borderId="0" xfId="0" applyNumberFormat="1" applyAlignment="1">
      <alignment/>
    </xf>
    <xf numFmtId="3" fontId="34" fillId="0" borderId="0" xfId="0" applyNumberFormat="1" applyFont="1" applyAlignment="1">
      <alignment horizontal="right"/>
    </xf>
    <xf numFmtId="0" fontId="34" fillId="0" borderId="0" xfId="0" applyFont="1" applyAlignment="1">
      <alignment/>
    </xf>
    <xf numFmtId="3" fontId="0" fillId="0" borderId="0" xfId="0" applyNumberFormat="1" applyFont="1" applyAlignment="1">
      <alignment horizontal="right"/>
    </xf>
    <xf numFmtId="1" fontId="0" fillId="0" borderId="0" xfId="0" applyNumberFormat="1" applyFont="1" applyAlignment="1">
      <alignment horizontal="right" wrapText="1"/>
    </xf>
    <xf numFmtId="0" fontId="0" fillId="0" borderId="0" xfId="0" applyFont="1" applyAlignment="1">
      <alignment horizontal="center" wrapText="1"/>
    </xf>
    <xf numFmtId="0" fontId="34" fillId="0" borderId="0" xfId="0" applyFont="1" applyAlignment="1">
      <alignment horizontal="left" wrapText="1"/>
    </xf>
    <xf numFmtId="0" fontId="17" fillId="0" borderId="0" xfId="0" applyFont="1" applyAlignment="1">
      <alignment horizontal="center" wrapText="1"/>
    </xf>
    <xf numFmtId="0" fontId="0" fillId="0" borderId="0" xfId="0" applyFont="1" applyAlignment="1">
      <alignment horizontal="left" wrapText="1"/>
    </xf>
    <xf numFmtId="3" fontId="0" fillId="0" borderId="0" xfId="0" applyNumberFormat="1" applyFont="1" applyAlignment="1">
      <alignment horizontal="right"/>
    </xf>
    <xf numFmtId="3" fontId="2" fillId="0" borderId="0" xfId="0" applyNumberFormat="1" applyFont="1" applyFill="1" applyAlignment="1">
      <alignment horizontal="right" wrapText="1"/>
    </xf>
    <xf numFmtId="3" fontId="0" fillId="0" borderId="13" xfId="0" applyNumberFormat="1" applyBorder="1" applyAlignment="1">
      <alignment horizontal="right" wrapText="1"/>
    </xf>
    <xf numFmtId="0" fontId="14" fillId="0" borderId="0" xfId="0" applyFont="1" applyAlignment="1">
      <alignment horizontal="left" wrapText="1"/>
    </xf>
    <xf numFmtId="3" fontId="0" fillId="0" borderId="0" xfId="0" applyNumberFormat="1" applyBorder="1" applyAlignment="1">
      <alignment horizontal="right" wrapText="1"/>
    </xf>
    <xf numFmtId="0" fontId="0" fillId="0" borderId="0" xfId="0" applyFont="1" applyAlignment="1">
      <alignment/>
    </xf>
    <xf numFmtId="0" fontId="0" fillId="0" borderId="14" xfId="0" applyFont="1" applyBorder="1" applyAlignment="1">
      <alignment/>
    </xf>
    <xf numFmtId="3" fontId="2" fillId="0" borderId="0" xfId="0" applyNumberFormat="1" applyFont="1" applyBorder="1" applyAlignment="1">
      <alignment/>
    </xf>
    <xf numFmtId="0" fontId="35" fillId="0" borderId="0" xfId="0" applyFont="1" applyAlignment="1">
      <alignment horizontal="left" wrapText="1"/>
    </xf>
    <xf numFmtId="3" fontId="0" fillId="0" borderId="0" xfId="0" applyNumberFormat="1" applyFont="1" applyBorder="1" applyAlignment="1">
      <alignment/>
    </xf>
    <xf numFmtId="0" fontId="0" fillId="0" borderId="0" xfId="0" applyFont="1" applyBorder="1" applyAlignment="1">
      <alignment vertical="top" wrapText="1"/>
    </xf>
    <xf numFmtId="0" fontId="36" fillId="0" borderId="0" xfId="0" applyFont="1" applyBorder="1" applyAlignment="1">
      <alignment wrapText="1"/>
    </xf>
    <xf numFmtId="10" fontId="1" fillId="0" borderId="0" xfId="0" applyNumberFormat="1" applyFont="1" applyBorder="1" applyAlignment="1">
      <alignment/>
    </xf>
    <xf numFmtId="3" fontId="0" fillId="0" borderId="15" xfId="0" applyNumberFormat="1" applyFont="1" applyBorder="1" applyAlignment="1">
      <alignment vertical="center"/>
    </xf>
    <xf numFmtId="3" fontId="0" fillId="0" borderId="0" xfId="0" applyNumberFormat="1" applyFont="1" applyBorder="1" applyAlignment="1">
      <alignment vertical="center"/>
    </xf>
    <xf numFmtId="10" fontId="1" fillId="0" borderId="13" xfId="0" applyNumberFormat="1" applyFont="1" applyBorder="1" applyAlignment="1">
      <alignment/>
    </xf>
    <xf numFmtId="0" fontId="1" fillId="0" borderId="0" xfId="0" applyNumberFormat="1" applyFont="1" applyAlignment="1">
      <alignment/>
    </xf>
    <xf numFmtId="0" fontId="37" fillId="0" borderId="0" xfId="0" applyFont="1" applyAlignment="1">
      <alignment/>
    </xf>
    <xf numFmtId="0" fontId="0" fillId="0" borderId="0" xfId="0" applyFont="1" applyAlignment="1">
      <alignment vertical="justify" wrapText="1"/>
    </xf>
    <xf numFmtId="0" fontId="1" fillId="0" borderId="0" xfId="0" applyFont="1" applyBorder="1" applyAlignment="1">
      <alignment horizontal="left" vertical="justify" wrapText="1"/>
    </xf>
    <xf numFmtId="0" fontId="0" fillId="0" borderId="0" xfId="0" applyFont="1" applyAlignment="1">
      <alignment horizontal="left" vertical="justify" wrapText="1"/>
    </xf>
    <xf numFmtId="3" fontId="0" fillId="0" borderId="0" xfId="0" applyNumberFormat="1" applyFont="1" applyAlignment="1">
      <alignment/>
    </xf>
    <xf numFmtId="9" fontId="0" fillId="0" borderId="0" xfId="0" applyNumberFormat="1" applyFont="1" applyFill="1" applyAlignment="1">
      <alignment/>
    </xf>
    <xf numFmtId="3" fontId="0" fillId="0" borderId="13" xfId="0" applyNumberFormat="1" applyFont="1" applyBorder="1" applyAlignment="1">
      <alignment/>
    </xf>
    <xf numFmtId="3" fontId="2" fillId="0" borderId="13" xfId="0" applyNumberFormat="1" applyFont="1" applyBorder="1" applyAlignment="1">
      <alignment/>
    </xf>
    <xf numFmtId="0" fontId="0" fillId="0" borderId="0" xfId="0" applyNumberFormat="1" applyFont="1" applyAlignment="1">
      <alignment/>
    </xf>
    <xf numFmtId="0" fontId="2" fillId="0" borderId="0" xfId="0" applyFont="1" applyFill="1" applyBorder="1" applyAlignment="1">
      <alignment horizontal="left"/>
    </xf>
    <xf numFmtId="0" fontId="0" fillId="0" borderId="0" xfId="0" applyFill="1" applyBorder="1" applyAlignment="1">
      <alignment horizontal="left"/>
    </xf>
    <xf numFmtId="0" fontId="0" fillId="0" borderId="0" xfId="0" applyFont="1" applyBorder="1" applyAlignment="1">
      <alignment vertical="top"/>
    </xf>
    <xf numFmtId="0" fontId="0" fillId="0" borderId="0" xfId="0" applyFont="1" applyFill="1" applyBorder="1" applyAlignment="1">
      <alignment vertical="top"/>
    </xf>
    <xf numFmtId="0" fontId="35" fillId="0" borderId="0" xfId="0" applyFont="1" applyFill="1" applyBorder="1" applyAlignment="1">
      <alignment horizontal="right"/>
    </xf>
    <xf numFmtId="0" fontId="0" fillId="0" borderId="16" xfId="0" applyBorder="1" applyAlignment="1">
      <alignment/>
    </xf>
    <xf numFmtId="0" fontId="36" fillId="0" borderId="0" xfId="0" applyFont="1" applyFill="1" applyBorder="1" applyAlignment="1">
      <alignment/>
    </xf>
    <xf numFmtId="3" fontId="2" fillId="0" borderId="0" xfId="0" applyNumberFormat="1" applyFont="1" applyFill="1" applyBorder="1" applyAlignment="1">
      <alignment horizontal="right" wrapText="1"/>
    </xf>
    <xf numFmtId="9" fontId="0" fillId="0" borderId="0" xfId="0" applyNumberFormat="1" applyFont="1" applyFill="1" applyBorder="1" applyAlignment="1">
      <alignment vertical="top"/>
    </xf>
    <xf numFmtId="3" fontId="36" fillId="0" borderId="0" xfId="0" applyNumberFormat="1" applyFont="1" applyFill="1" applyBorder="1" applyAlignment="1">
      <alignment/>
    </xf>
    <xf numFmtId="3" fontId="0"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0" fillId="0" borderId="13" xfId="0" applyFill="1" applyBorder="1" applyAlignment="1">
      <alignment/>
    </xf>
    <xf numFmtId="0" fontId="38" fillId="0" borderId="0" xfId="0" applyFont="1" applyAlignment="1">
      <alignment/>
    </xf>
    <xf numFmtId="0" fontId="1" fillId="0" borderId="0" xfId="0" applyFont="1" applyBorder="1" applyAlignment="1">
      <alignment/>
    </xf>
    <xf numFmtId="0" fontId="0" fillId="0" borderId="0" xfId="0" applyAlignment="1">
      <alignment horizontal="left" vertical="center" wrapText="1"/>
    </xf>
    <xf numFmtId="0" fontId="0" fillId="0" borderId="0" xfId="0" applyFill="1" applyBorder="1" applyAlignment="1">
      <alignment horizontal="left" vertical="center" wrapText="1"/>
    </xf>
    <xf numFmtId="0" fontId="6" fillId="0" borderId="0" xfId="0" applyFont="1" applyFill="1" applyBorder="1" applyAlignment="1">
      <alignment vertical="top"/>
    </xf>
    <xf numFmtId="0" fontId="5" fillId="0" borderId="0" xfId="0" applyFont="1" applyFill="1" applyBorder="1" applyAlignment="1">
      <alignment horizontal="center"/>
    </xf>
    <xf numFmtId="0" fontId="17" fillId="0" borderId="0" xfId="0" applyFont="1" applyFill="1" applyBorder="1" applyAlignment="1">
      <alignment vertical="top"/>
    </xf>
    <xf numFmtId="0" fontId="19" fillId="0" borderId="0" xfId="0" applyFont="1" applyFill="1" applyBorder="1" applyAlignment="1">
      <alignment vertical="top"/>
    </xf>
    <xf numFmtId="3" fontId="19" fillId="0" borderId="0" xfId="0" applyNumberFormat="1" applyFont="1" applyFill="1" applyBorder="1" applyAlignment="1">
      <alignment horizontal="right" vertical="center"/>
    </xf>
    <xf numFmtId="3" fontId="19" fillId="0" borderId="0" xfId="0" applyNumberFormat="1" applyFont="1" applyFill="1" applyBorder="1" applyAlignment="1">
      <alignment horizontal="right"/>
    </xf>
    <xf numFmtId="3" fontId="5" fillId="0" borderId="0" xfId="0" applyNumberFormat="1" applyFont="1" applyAlignment="1">
      <alignment/>
    </xf>
    <xf numFmtId="3" fontId="6" fillId="0" borderId="0" xfId="0" applyNumberFormat="1" applyFont="1" applyAlignment="1">
      <alignment horizontal="left"/>
    </xf>
    <xf numFmtId="3" fontId="6" fillId="0" borderId="0" xfId="0" applyNumberFormat="1" applyFont="1" applyAlignment="1">
      <alignment/>
    </xf>
    <xf numFmtId="0" fontId="5" fillId="0" borderId="0" xfId="0" applyFont="1" applyAlignment="1">
      <alignment/>
    </xf>
    <xf numFmtId="3" fontId="5" fillId="0" borderId="0" xfId="0" applyNumberFormat="1" applyFont="1" applyAlignment="1">
      <alignment wrapText="1"/>
    </xf>
    <xf numFmtId="3" fontId="6" fillId="0" borderId="0" xfId="0" applyNumberFormat="1" applyFont="1" applyAlignment="1">
      <alignment horizontal="center" wrapText="1"/>
    </xf>
    <xf numFmtId="3" fontId="6" fillId="0" borderId="0" xfId="0" applyNumberFormat="1" applyFont="1" applyAlignment="1">
      <alignment horizontal="left"/>
    </xf>
    <xf numFmtId="3" fontId="6" fillId="0" borderId="0" xfId="0" applyNumberFormat="1" applyFont="1" applyAlignment="1">
      <alignment/>
    </xf>
    <xf numFmtId="3" fontId="5" fillId="0" borderId="0" xfId="0" applyNumberFormat="1" applyFont="1" applyBorder="1" applyAlignment="1">
      <alignment horizontal="center"/>
    </xf>
    <xf numFmtId="3" fontId="5" fillId="0" borderId="0" xfId="0" applyNumberFormat="1" applyFont="1" applyBorder="1" applyAlignment="1">
      <alignment horizontal="center" vertical="center"/>
    </xf>
    <xf numFmtId="0" fontId="5" fillId="0" borderId="11" xfId="0" applyNumberFormat="1" applyFont="1" applyFill="1" applyBorder="1" applyAlignment="1" applyProtection="1">
      <alignment horizontal="right" vertical="center"/>
      <protection/>
    </xf>
    <xf numFmtId="3" fontId="6" fillId="0" borderId="0" xfId="0" applyNumberFormat="1" applyFont="1" applyBorder="1" applyAlignment="1">
      <alignment wrapText="1"/>
    </xf>
    <xf numFmtId="3" fontId="6" fillId="0" borderId="0" xfId="0" applyNumberFormat="1" applyFont="1" applyBorder="1" applyAlignment="1">
      <alignment horizontal="center" vertical="top" wrapText="1"/>
    </xf>
    <xf numFmtId="3" fontId="6" fillId="0" borderId="0" xfId="0" applyNumberFormat="1" applyFont="1" applyFill="1" applyBorder="1" applyAlignment="1" applyProtection="1">
      <alignment horizontal="center" wrapText="1"/>
      <protection/>
    </xf>
    <xf numFmtId="3" fontId="6" fillId="0" borderId="0" xfId="0" applyNumberFormat="1" applyFont="1" applyBorder="1" applyAlignment="1">
      <alignment horizontal="right"/>
    </xf>
    <xf numFmtId="3" fontId="6" fillId="0" borderId="0" xfId="0" applyNumberFormat="1" applyFont="1" applyFill="1" applyBorder="1" applyAlignment="1" applyProtection="1">
      <alignment horizontal="right"/>
      <protection/>
    </xf>
    <xf numFmtId="3" fontId="18" fillId="0" borderId="0" xfId="0" applyNumberFormat="1" applyFont="1" applyAlignment="1">
      <alignment/>
    </xf>
    <xf numFmtId="3" fontId="6" fillId="0" borderId="0" xfId="0" applyNumberFormat="1" applyFont="1" applyBorder="1" applyAlignment="1">
      <alignment horizontal="right" wrapText="1"/>
    </xf>
    <xf numFmtId="3" fontId="5" fillId="0" borderId="0" xfId="0" applyNumberFormat="1" applyFont="1" applyBorder="1" applyAlignment="1">
      <alignment wrapText="1"/>
    </xf>
    <xf numFmtId="3" fontId="5" fillId="0" borderId="0" xfId="0" applyNumberFormat="1" applyFont="1" applyBorder="1" applyAlignment="1">
      <alignment horizontal="right" wrapText="1"/>
    </xf>
    <xf numFmtId="3" fontId="39" fillId="0" borderId="0" xfId="0" applyNumberFormat="1" applyFont="1" applyAlignment="1">
      <alignment/>
    </xf>
    <xf numFmtId="3" fontId="5" fillId="0" borderId="13" xfId="0" applyNumberFormat="1" applyFont="1" applyBorder="1" applyAlignment="1">
      <alignment wrapText="1"/>
    </xf>
    <xf numFmtId="3" fontId="5" fillId="0" borderId="13" xfId="0" applyNumberFormat="1" applyFont="1" applyBorder="1" applyAlignment="1">
      <alignment horizontal="right" wrapText="1"/>
    </xf>
    <xf numFmtId="3" fontId="10" fillId="0" borderId="0" xfId="0" applyNumberFormat="1" applyFont="1" applyAlignment="1">
      <alignment wrapText="1"/>
    </xf>
    <xf numFmtId="3" fontId="11" fillId="0" borderId="0" xfId="0" applyNumberFormat="1" applyFont="1" applyAlignment="1">
      <alignment horizontal="center" wrapText="1"/>
    </xf>
    <xf numFmtId="3" fontId="11" fillId="0" borderId="0" xfId="0" applyNumberFormat="1" applyFont="1" applyAlignment="1">
      <alignment/>
    </xf>
    <xf numFmtId="3" fontId="11" fillId="0" borderId="0" xfId="0" applyNumberFormat="1" applyFont="1" applyAlignment="1">
      <alignment wrapText="1"/>
    </xf>
    <xf numFmtId="3" fontId="5" fillId="0" borderId="0" xfId="0" applyNumberFormat="1" applyFont="1" applyFill="1" applyAlignment="1">
      <alignment wrapText="1"/>
    </xf>
    <xf numFmtId="3" fontId="6" fillId="0" borderId="0" xfId="0" applyNumberFormat="1" applyFont="1" applyFill="1" applyAlignment="1">
      <alignment horizontal="center" wrapText="1"/>
    </xf>
    <xf numFmtId="3" fontId="5" fillId="0" borderId="0" xfId="0" applyNumberFormat="1" applyFont="1" applyFill="1" applyBorder="1" applyAlignment="1">
      <alignment wrapText="1"/>
    </xf>
    <xf numFmtId="3" fontId="6" fillId="0" borderId="0" xfId="0" applyNumberFormat="1" applyFont="1" applyFill="1" applyBorder="1" applyAlignment="1">
      <alignment horizontal="center" wrapText="1"/>
    </xf>
    <xf numFmtId="3" fontId="6" fillId="0" borderId="0" xfId="0" applyNumberFormat="1" applyFont="1" applyFill="1" applyBorder="1" applyAlignment="1">
      <alignment horizontal="left"/>
    </xf>
    <xf numFmtId="3" fontId="6" fillId="0" borderId="0" xfId="0" applyNumberFormat="1" applyFont="1" applyFill="1" applyBorder="1" applyAlignment="1">
      <alignment/>
    </xf>
    <xf numFmtId="3" fontId="5" fillId="0" borderId="0" xfId="0" applyNumberFormat="1" applyFont="1" applyFill="1" applyBorder="1" applyAlignment="1">
      <alignment horizontal="center"/>
    </xf>
    <xf numFmtId="3" fontId="5" fillId="0" borderId="0" xfId="0" applyNumberFormat="1" applyFont="1" applyFill="1" applyBorder="1" applyAlignment="1">
      <alignment vertical="center"/>
    </xf>
    <xf numFmtId="0" fontId="5" fillId="0" borderId="0" xfId="0" applyNumberFormat="1" applyFont="1" applyFill="1" applyBorder="1" applyAlignment="1" applyProtection="1">
      <alignment horizontal="right" vertical="center"/>
      <protection/>
    </xf>
    <xf numFmtId="3" fontId="6" fillId="0" borderId="0" xfId="0" applyNumberFormat="1" applyFont="1" applyFill="1" applyBorder="1" applyAlignment="1">
      <alignment wrapText="1"/>
    </xf>
    <xf numFmtId="3" fontId="5" fillId="0" borderId="0" xfId="0" applyNumberFormat="1" applyFont="1" applyFill="1" applyBorder="1" applyAlignment="1">
      <alignment horizontal="right" wrapText="1"/>
    </xf>
    <xf numFmtId="3" fontId="10" fillId="0" borderId="0" xfId="0" applyNumberFormat="1" applyFont="1" applyFill="1" applyBorder="1" applyAlignment="1">
      <alignment wrapText="1"/>
    </xf>
    <xf numFmtId="3" fontId="11" fillId="0" borderId="0" xfId="0" applyNumberFormat="1" applyFont="1" applyFill="1" applyBorder="1" applyAlignment="1">
      <alignment horizontal="center" wrapText="1"/>
    </xf>
    <xf numFmtId="3" fontId="11" fillId="0" borderId="0" xfId="0" applyNumberFormat="1" applyFont="1" applyFill="1" applyBorder="1" applyAlignment="1">
      <alignment/>
    </xf>
    <xf numFmtId="0" fontId="11" fillId="0" borderId="0" xfId="0" applyFont="1" applyFill="1" applyBorder="1" applyAlignment="1">
      <alignment/>
    </xf>
    <xf numFmtId="3" fontId="11" fillId="0" borderId="0" xfId="0" applyNumberFormat="1" applyFont="1" applyFill="1" applyBorder="1" applyAlignment="1">
      <alignment wrapText="1"/>
    </xf>
    <xf numFmtId="3" fontId="2" fillId="0" borderId="0" xfId="0" applyNumberFormat="1" applyFont="1" applyAlignment="1">
      <alignment wrapText="1"/>
    </xf>
    <xf numFmtId="3" fontId="0" fillId="0" borderId="0" xfId="0" applyNumberFormat="1" applyAlignment="1">
      <alignment horizontal="center" wrapText="1"/>
    </xf>
    <xf numFmtId="3" fontId="0" fillId="0" borderId="0" xfId="0" applyNumberFormat="1" applyFont="1" applyAlignment="1">
      <alignment/>
    </xf>
    <xf numFmtId="3" fontId="0" fillId="0" borderId="13" xfId="0" applyNumberFormat="1" applyFont="1" applyFill="1" applyBorder="1" applyAlignment="1" applyProtection="1">
      <alignment horizontal="right" vertical="center" wrapText="1"/>
      <protection/>
    </xf>
    <xf numFmtId="3" fontId="14" fillId="0" borderId="0" xfId="0" applyNumberFormat="1" applyFont="1" applyAlignment="1">
      <alignment wrapText="1"/>
    </xf>
    <xf numFmtId="3" fontId="27" fillId="0" borderId="0" xfId="0" applyNumberFormat="1" applyFont="1" applyAlignment="1">
      <alignment horizontal="center" wrapText="1"/>
    </xf>
    <xf numFmtId="10" fontId="27" fillId="0" borderId="0" xfId="0" applyNumberFormat="1" applyFont="1" applyAlignment="1">
      <alignment horizontal="center" wrapText="1"/>
    </xf>
    <xf numFmtId="3" fontId="2" fillId="0" borderId="0" xfId="0" applyNumberFormat="1" applyFont="1" applyBorder="1" applyAlignment="1">
      <alignment horizontal="center" wrapText="1"/>
    </xf>
    <xf numFmtId="0" fontId="5" fillId="0" borderId="0" xfId="0" applyFont="1" applyAlignment="1">
      <alignment/>
    </xf>
    <xf numFmtId="0" fontId="5" fillId="0" borderId="11" xfId="0" applyFont="1" applyBorder="1" applyAlignment="1">
      <alignment/>
    </xf>
    <xf numFmtId="0" fontId="6" fillId="0" borderId="0" xfId="0" applyFont="1" applyBorder="1" applyAlignment="1">
      <alignment/>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5" fillId="0" borderId="13" xfId="0" applyFont="1" applyBorder="1" applyAlignment="1">
      <alignment horizontal="left" vertical="center"/>
    </xf>
    <xf numFmtId="3" fontId="11" fillId="0" borderId="0" xfId="0" applyNumberFormat="1" applyFont="1" applyAlignment="1">
      <alignment horizontal="left"/>
    </xf>
    <xf numFmtId="3" fontId="6" fillId="0" borderId="0" xfId="0" applyNumberFormat="1" applyFont="1" applyBorder="1" applyAlignment="1">
      <alignment horizontal="center" wrapText="1"/>
    </xf>
    <xf numFmtId="0" fontId="5" fillId="0" borderId="0" xfId="0" applyFont="1" applyBorder="1" applyAlignment="1">
      <alignment/>
    </xf>
    <xf numFmtId="0" fontId="5" fillId="0" borderId="0" xfId="0" applyFont="1" applyBorder="1" applyAlignment="1">
      <alignment horizontal="left" vertical="center"/>
    </xf>
    <xf numFmtId="3" fontId="39" fillId="0" borderId="0" xfId="0" applyNumberFormat="1" applyFont="1" applyBorder="1" applyAlignment="1">
      <alignment wrapText="1"/>
    </xf>
    <xf numFmtId="3" fontId="39" fillId="0" borderId="0" xfId="0" applyNumberFormat="1" applyFont="1" applyBorder="1" applyAlignment="1">
      <alignment horizontal="right" wrapText="1"/>
    </xf>
    <xf numFmtId="3" fontId="10" fillId="0" borderId="0" xfId="0" applyNumberFormat="1" applyFont="1" applyBorder="1" applyAlignment="1">
      <alignment wrapText="1"/>
    </xf>
    <xf numFmtId="3" fontId="11" fillId="0" borderId="0" xfId="0" applyNumberFormat="1" applyFont="1" applyBorder="1" applyAlignment="1">
      <alignment/>
    </xf>
    <xf numFmtId="0" fontId="0" fillId="0" borderId="0" xfId="0" applyFont="1" applyFill="1" applyBorder="1" applyAlignment="1">
      <alignment horizontal="left"/>
    </xf>
    <xf numFmtId="0" fontId="2" fillId="0" borderId="14" xfId="0" applyFont="1" applyBorder="1" applyAlignment="1">
      <alignment horizontal="left"/>
    </xf>
    <xf numFmtId="0" fontId="2" fillId="0" borderId="14" xfId="0" applyFont="1" applyBorder="1" applyAlignment="1">
      <alignment horizontal="right"/>
    </xf>
    <xf numFmtId="0" fontId="0" fillId="0" borderId="0" xfId="0" applyFont="1" applyBorder="1" applyAlignment="1">
      <alignment horizontal="left"/>
    </xf>
    <xf numFmtId="3" fontId="0" fillId="0" borderId="0" xfId="0" applyNumberFormat="1" applyFont="1" applyBorder="1" applyAlignment="1">
      <alignment/>
    </xf>
    <xf numFmtId="3" fontId="2" fillId="0" borderId="0" xfId="0" applyNumberFormat="1" applyFont="1" applyBorder="1" applyAlignment="1">
      <alignment/>
    </xf>
    <xf numFmtId="3" fontId="6" fillId="0" borderId="0" xfId="0" applyNumberFormat="1" applyFont="1" applyFill="1" applyBorder="1" applyAlignment="1">
      <alignment horizontal="right"/>
    </xf>
    <xf numFmtId="0" fontId="14" fillId="0" borderId="0" xfId="0" applyFont="1" applyAlignment="1">
      <alignment horizontal="left"/>
    </xf>
    <xf numFmtId="3" fontId="1" fillId="0" borderId="0" xfId="0" applyNumberFormat="1" applyFont="1" applyAlignment="1">
      <alignment horizontal="center"/>
    </xf>
    <xf numFmtId="0" fontId="17" fillId="0" borderId="0" xfId="0" applyFont="1" applyFill="1" applyAlignment="1">
      <alignment horizontal="left"/>
    </xf>
    <xf numFmtId="3" fontId="1" fillId="0" borderId="0" xfId="0" applyNumberFormat="1" applyFont="1" applyFill="1" applyAlignment="1">
      <alignment horizontal="center"/>
    </xf>
    <xf numFmtId="0" fontId="41" fillId="0" borderId="0" xfId="0" applyFont="1" applyAlignment="1">
      <alignment horizontal="left"/>
    </xf>
    <xf numFmtId="0" fontId="21" fillId="0" borderId="0" xfId="0" applyFont="1" applyAlignment="1">
      <alignment horizontal="left" wrapText="1"/>
    </xf>
    <xf numFmtId="0" fontId="0" fillId="0" borderId="0" xfId="0" applyFont="1" applyAlignment="1">
      <alignment horizontal="center"/>
    </xf>
    <xf numFmtId="0" fontId="0" fillId="0" borderId="0" xfId="0" applyFont="1" applyFill="1" applyBorder="1" applyAlignment="1">
      <alignment horizontal="center"/>
    </xf>
    <xf numFmtId="0" fontId="2" fillId="0" borderId="11" xfId="0" applyFont="1" applyBorder="1" applyAlignment="1">
      <alignment horizontal="left"/>
    </xf>
    <xf numFmtId="9" fontId="0" fillId="0" borderId="0" xfId="0" applyNumberFormat="1" applyFont="1" applyFill="1" applyBorder="1" applyAlignment="1">
      <alignment horizontal="left"/>
    </xf>
    <xf numFmtId="9" fontId="0" fillId="0" borderId="0" xfId="0" applyNumberFormat="1" applyFont="1" applyFill="1" applyBorder="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13" xfId="0" applyFont="1" applyBorder="1" applyAlignment="1">
      <alignment horizontal="left"/>
    </xf>
    <xf numFmtId="3" fontId="0" fillId="0" borderId="13" xfId="0" applyNumberFormat="1" applyFont="1" applyBorder="1" applyAlignment="1">
      <alignment horizontal="right"/>
    </xf>
    <xf numFmtId="0" fontId="6" fillId="0" borderId="0" xfId="0" applyFont="1" applyFill="1" applyAlignment="1">
      <alignment/>
    </xf>
    <xf numFmtId="3" fontId="1" fillId="0" borderId="0" xfId="0" applyNumberFormat="1" applyFont="1" applyFill="1" applyBorder="1" applyAlignment="1">
      <alignment horizontal="center"/>
    </xf>
    <xf numFmtId="0" fontId="1" fillId="0" borderId="0" xfId="0" applyFont="1" applyBorder="1" applyAlignment="1">
      <alignment horizontal="left"/>
    </xf>
    <xf numFmtId="3" fontId="1" fillId="0" borderId="0" xfId="0" applyNumberFormat="1" applyFont="1" applyBorder="1" applyAlignment="1">
      <alignment horizontal="center"/>
    </xf>
    <xf numFmtId="0" fontId="14" fillId="0" borderId="0" xfId="0" applyFont="1" applyBorder="1" applyAlignment="1">
      <alignment horizontal="left"/>
    </xf>
    <xf numFmtId="0" fontId="21" fillId="0" borderId="0" xfId="0" applyFont="1" applyAlignment="1">
      <alignment horizontal="left"/>
    </xf>
    <xf numFmtId="0" fontId="25" fillId="0" borderId="0" xfId="0" applyFont="1" applyFill="1" applyBorder="1" applyAlignment="1">
      <alignment vertical="top"/>
    </xf>
    <xf numFmtId="0" fontId="2" fillId="0" borderId="0" xfId="0" applyFont="1" applyFill="1" applyBorder="1" applyAlignment="1">
      <alignment horizontal="center" vertical="top" wrapText="1"/>
    </xf>
    <xf numFmtId="0" fontId="13" fillId="0" borderId="0" xfId="0" applyFont="1" applyFill="1" applyBorder="1" applyAlignment="1">
      <alignment vertical="top"/>
    </xf>
    <xf numFmtId="0" fontId="0" fillId="0" borderId="0" xfId="0" applyFont="1" applyFill="1" applyBorder="1" applyAlignment="1">
      <alignment horizontal="left" vertical="top" indent="1"/>
    </xf>
    <xf numFmtId="3" fontId="0" fillId="0" borderId="0" xfId="0" applyNumberFormat="1" applyFont="1" applyFill="1" applyBorder="1" applyAlignment="1">
      <alignment horizontal="right"/>
    </xf>
    <xf numFmtId="0" fontId="2" fillId="0" borderId="0" xfId="0" applyFont="1" applyFill="1" applyBorder="1" applyAlignment="1">
      <alignment horizontal="left" vertical="top" indent="1"/>
    </xf>
    <xf numFmtId="0" fontId="13" fillId="0" borderId="0" xfId="0" applyFont="1" applyFill="1" applyBorder="1" applyAlignment="1">
      <alignment horizontal="left" vertical="top"/>
    </xf>
    <xf numFmtId="3" fontId="2" fillId="0" borderId="0" xfId="0" applyNumberFormat="1" applyFont="1" applyAlignment="1">
      <alignment horizontal="right"/>
    </xf>
    <xf numFmtId="3" fontId="2" fillId="0" borderId="0" xfId="0" applyNumberFormat="1" applyFont="1" applyAlignment="1">
      <alignment/>
    </xf>
    <xf numFmtId="0" fontId="25" fillId="0" borderId="0" xfId="0" applyFont="1" applyAlignment="1">
      <alignment/>
    </xf>
    <xf numFmtId="0" fontId="14" fillId="0" borderId="0" xfId="0" applyFont="1" applyAlignment="1">
      <alignment/>
    </xf>
    <xf numFmtId="0" fontId="25" fillId="0" borderId="0" xfId="0" applyFont="1" applyAlignment="1">
      <alignment/>
    </xf>
    <xf numFmtId="0" fontId="0" fillId="0" borderId="0" xfId="0" applyFont="1" applyBorder="1" applyAlignment="1">
      <alignment horizontal="center"/>
    </xf>
    <xf numFmtId="0" fontId="2" fillId="0" borderId="0" xfId="0" applyFont="1" applyBorder="1" applyAlignment="1">
      <alignment horizontal="center"/>
    </xf>
    <xf numFmtId="171" fontId="2" fillId="0" borderId="0" xfId="0" applyNumberFormat="1" applyFont="1" applyBorder="1" applyAlignment="1">
      <alignment horizontal="center"/>
    </xf>
    <xf numFmtId="0" fontId="5" fillId="0" borderId="0" xfId="0" applyFont="1" applyAlignment="1">
      <alignment/>
    </xf>
    <xf numFmtId="0" fontId="5" fillId="0" borderId="0" xfId="0" applyFont="1" applyAlignment="1">
      <alignment horizontal="right"/>
    </xf>
    <xf numFmtId="0" fontId="0" fillId="0" borderId="11" xfId="0" applyBorder="1" applyAlignment="1">
      <alignment horizontal="right" vertical="center" wrapText="1"/>
    </xf>
    <xf numFmtId="0" fontId="13" fillId="0" borderId="0" xfId="0" applyFont="1" applyAlignment="1">
      <alignment/>
    </xf>
    <xf numFmtId="173" fontId="0" fillId="0" borderId="0" xfId="0" applyNumberFormat="1" applyFont="1" applyAlignment="1">
      <alignment/>
    </xf>
    <xf numFmtId="172" fontId="0" fillId="0" borderId="0" xfId="0" applyNumberFormat="1" applyFont="1" applyAlignment="1">
      <alignment/>
    </xf>
    <xf numFmtId="0" fontId="0" fillId="0" borderId="0" xfId="0" applyFont="1" applyAlignment="1">
      <alignment horizontal="left" indent="1"/>
    </xf>
    <xf numFmtId="172" fontId="17" fillId="0" borderId="0" xfId="0" applyNumberFormat="1" applyFont="1" applyFill="1" applyAlignment="1">
      <alignment horizontal="left"/>
    </xf>
    <xf numFmtId="0" fontId="19" fillId="0" borderId="0" xfId="0" applyFont="1" applyFill="1" applyAlignment="1">
      <alignment/>
    </xf>
    <xf numFmtId="9" fontId="17" fillId="0" borderId="0" xfId="0" applyNumberFormat="1" applyFont="1" applyFill="1" applyBorder="1" applyAlignment="1">
      <alignment horizontal="left"/>
    </xf>
    <xf numFmtId="0" fontId="25" fillId="0" borderId="0" xfId="0" applyFont="1" applyAlignment="1">
      <alignment horizontal="right"/>
    </xf>
    <xf numFmtId="0" fontId="13" fillId="0" borderId="0" xfId="0" applyFont="1" applyAlignment="1">
      <alignment/>
    </xf>
    <xf numFmtId="0" fontId="13" fillId="0" borderId="0" xfId="0" applyFont="1" applyAlignment="1">
      <alignment horizontal="right"/>
    </xf>
    <xf numFmtId="177" fontId="0" fillId="0" borderId="0" xfId="0" applyNumberFormat="1" applyAlignment="1">
      <alignment horizontal="right" indent="1"/>
    </xf>
    <xf numFmtId="175" fontId="0" fillId="0" borderId="0" xfId="0" applyNumberFormat="1" applyFont="1" applyAlignment="1">
      <alignment/>
    </xf>
    <xf numFmtId="175" fontId="0" fillId="0" borderId="0" xfId="0" applyNumberFormat="1" applyAlignment="1">
      <alignment/>
    </xf>
    <xf numFmtId="0" fontId="36" fillId="0" borderId="0" xfId="0" applyFont="1" applyAlignment="1">
      <alignment horizontal="right" indent="1"/>
    </xf>
    <xf numFmtId="165" fontId="36" fillId="0" borderId="0" xfId="0" applyNumberFormat="1" applyFont="1" applyAlignment="1">
      <alignment/>
    </xf>
    <xf numFmtId="0" fontId="0" fillId="0" borderId="0" xfId="0" applyAlignment="1">
      <alignment horizontal="right" indent="1"/>
    </xf>
    <xf numFmtId="165" fontId="0" fillId="0" borderId="0" xfId="0" applyNumberFormat="1" applyFont="1" applyAlignment="1">
      <alignment/>
    </xf>
    <xf numFmtId="0" fontId="2" fillId="0" borderId="0" xfId="0" applyFont="1" applyAlignment="1">
      <alignment horizontal="left" indent="1"/>
    </xf>
    <xf numFmtId="175" fontId="2" fillId="0" borderId="0" xfId="0" applyNumberFormat="1" applyFont="1" applyAlignment="1">
      <alignment horizontal="right" indent="1"/>
    </xf>
    <xf numFmtId="175" fontId="2" fillId="0" borderId="0" xfId="0" applyNumberFormat="1" applyFont="1" applyAlignment="1">
      <alignment/>
    </xf>
    <xf numFmtId="175" fontId="0" fillId="0" borderId="0" xfId="0" applyNumberFormat="1" applyFill="1" applyAlignment="1">
      <alignment/>
    </xf>
    <xf numFmtId="175" fontId="0" fillId="0" borderId="0" xfId="0" applyNumberFormat="1" applyAlignment="1">
      <alignment horizontal="right" indent="1"/>
    </xf>
    <xf numFmtId="0" fontId="35" fillId="0" borderId="0" xfId="0" applyFont="1" applyAlignment="1">
      <alignment horizontal="right" indent="1"/>
    </xf>
    <xf numFmtId="165" fontId="35" fillId="0" borderId="0" xfId="0" applyNumberFormat="1" applyFont="1" applyAlignment="1">
      <alignment/>
    </xf>
    <xf numFmtId="0" fontId="2" fillId="0" borderId="17" xfId="0" applyFont="1" applyBorder="1" applyAlignment="1">
      <alignment horizontal="left" indent="1"/>
    </xf>
    <xf numFmtId="0" fontId="2" fillId="0" borderId="17" xfId="0" applyFont="1" applyBorder="1" applyAlignment="1">
      <alignment horizontal="right" indent="1"/>
    </xf>
    <xf numFmtId="165" fontId="2" fillId="0" borderId="17" xfId="0" applyNumberFormat="1" applyFont="1" applyBorder="1" applyAlignment="1">
      <alignment/>
    </xf>
    <xf numFmtId="0" fontId="0" fillId="0" borderId="18" xfId="0" applyBorder="1" applyAlignment="1">
      <alignment/>
    </xf>
    <xf numFmtId="0" fontId="0" fillId="0" borderId="18" xfId="0" applyBorder="1" applyAlignment="1">
      <alignment horizontal="right"/>
    </xf>
    <xf numFmtId="178" fontId="36" fillId="0" borderId="0" xfId="0" applyNumberFormat="1" applyFont="1" applyAlignment="1">
      <alignment horizontal="right" indent="1"/>
    </xf>
    <xf numFmtId="175" fontId="13" fillId="0" borderId="0" xfId="0" applyNumberFormat="1" applyFont="1" applyAlignment="1">
      <alignment horizontal="right"/>
    </xf>
    <xf numFmtId="165" fontId="0" fillId="0" borderId="0" xfId="0" applyNumberFormat="1" applyAlignment="1">
      <alignment/>
    </xf>
    <xf numFmtId="0" fontId="0" fillId="0" borderId="17" xfId="0" applyBorder="1" applyAlignment="1">
      <alignment/>
    </xf>
    <xf numFmtId="0" fontId="0" fillId="0" borderId="17" xfId="0" applyBorder="1" applyAlignment="1">
      <alignment horizontal="right"/>
    </xf>
    <xf numFmtId="0" fontId="14" fillId="0" borderId="0" xfId="0" applyFont="1" applyAlignment="1">
      <alignment horizontal="right"/>
    </xf>
    <xf numFmtId="9" fontId="0" fillId="0" borderId="0" xfId="0" applyNumberFormat="1" applyAlignment="1">
      <alignment/>
    </xf>
    <xf numFmtId="165" fontId="0" fillId="0" borderId="0" xfId="0" applyNumberFormat="1" applyFill="1" applyAlignment="1">
      <alignment/>
    </xf>
    <xf numFmtId="0" fontId="2" fillId="0" borderId="13" xfId="0" applyFont="1" applyFill="1" applyBorder="1" applyAlignment="1">
      <alignment horizontal="right"/>
    </xf>
    <xf numFmtId="3" fontId="2"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ill="1" applyAlignment="1">
      <alignment horizontal="right" wrapText="1"/>
    </xf>
    <xf numFmtId="1" fontId="0" fillId="0" borderId="0" xfId="0" applyNumberFormat="1" applyFont="1" applyFill="1" applyAlignment="1">
      <alignment horizontal="right"/>
    </xf>
    <xf numFmtId="0" fontId="0" fillId="0" borderId="13" xfId="0" applyFont="1" applyFill="1" applyBorder="1" applyAlignment="1">
      <alignment/>
    </xf>
    <xf numFmtId="9" fontId="0" fillId="0" borderId="0" xfId="59" applyFill="1" applyAlignment="1">
      <alignment/>
    </xf>
    <xf numFmtId="9" fontId="0" fillId="0" borderId="0" xfId="59" applyAlignment="1">
      <alignment/>
    </xf>
    <xf numFmtId="9" fontId="0" fillId="0" borderId="0" xfId="59" applyFill="1" applyAlignment="1">
      <alignment horizontal="right"/>
    </xf>
    <xf numFmtId="43" fontId="0" fillId="0" borderId="0" xfId="42" applyAlignment="1">
      <alignment horizontal="right"/>
    </xf>
    <xf numFmtId="180" fontId="0" fillId="0" borderId="0" xfId="42" applyNumberFormat="1" applyAlignment="1">
      <alignment/>
    </xf>
    <xf numFmtId="180" fontId="0" fillId="0" borderId="0" xfId="42" applyNumberFormat="1" applyAlignment="1">
      <alignment horizontal="right" wrapText="1"/>
    </xf>
    <xf numFmtId="0" fontId="2" fillId="0" borderId="0" xfId="0" applyFont="1" applyFill="1" applyAlignment="1" quotePrefix="1">
      <alignment horizontal="right" wrapText="1"/>
    </xf>
    <xf numFmtId="3" fontId="5" fillId="0" borderId="0" xfId="0" applyNumberFormat="1" applyFont="1" applyBorder="1" applyAlignment="1">
      <alignment horizontal="right" vertical="center"/>
    </xf>
    <xf numFmtId="3" fontId="18" fillId="0" borderId="0" xfId="0" applyNumberFormat="1" applyFont="1" applyBorder="1" applyAlignment="1">
      <alignment horizontal="right" vertical="center" wrapText="1"/>
    </xf>
    <xf numFmtId="3" fontId="18" fillId="0" borderId="0" xfId="0" applyNumberFormat="1" applyFont="1" applyBorder="1" applyAlignment="1">
      <alignment horizontal="left" vertical="center" wrapText="1" indent="1"/>
    </xf>
    <xf numFmtId="3" fontId="18" fillId="0" borderId="0" xfId="0" applyNumberFormat="1" applyFont="1" applyFill="1" applyBorder="1" applyAlignment="1">
      <alignment horizontal="right" vertical="center" wrapText="1"/>
    </xf>
    <xf numFmtId="3" fontId="36" fillId="0" borderId="0" xfId="0" applyNumberFormat="1" applyFont="1" applyAlignment="1">
      <alignment/>
    </xf>
    <xf numFmtId="9" fontId="6" fillId="0" borderId="0" xfId="59" applyFont="1" applyAlignment="1">
      <alignment/>
    </xf>
    <xf numFmtId="3" fontId="2" fillId="0" borderId="0" xfId="0" applyNumberFormat="1" applyFont="1" applyBorder="1" applyAlignment="1">
      <alignment vertical="top"/>
    </xf>
    <xf numFmtId="0" fontId="0" fillId="0" borderId="0" xfId="0" applyFont="1" applyBorder="1" applyAlignment="1" quotePrefix="1">
      <alignment horizontal="center" vertical="top"/>
    </xf>
    <xf numFmtId="0" fontId="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Fill="1" applyBorder="1" applyAlignment="1">
      <alignment horizontal="right"/>
    </xf>
    <xf numFmtId="1" fontId="2" fillId="0" borderId="13" xfId="0" applyNumberFormat="1" applyFont="1" applyFill="1" applyBorder="1" applyAlignment="1">
      <alignment horizontal="right"/>
    </xf>
    <xf numFmtId="0" fontId="3" fillId="0" borderId="0" xfId="53" applyAlignment="1">
      <alignment horizontal="right"/>
    </xf>
    <xf numFmtId="0" fontId="0" fillId="0" borderId="13" xfId="0" applyBorder="1" applyAlignment="1">
      <alignment vertical="center" wrapText="1"/>
    </xf>
    <xf numFmtId="0" fontId="0" fillId="0" borderId="0" xfId="0" applyFont="1" applyFill="1" applyBorder="1" applyAlignment="1">
      <alignment/>
    </xf>
    <xf numFmtId="0" fontId="3" fillId="0" borderId="0" xfId="53" applyFont="1" applyAlignment="1">
      <alignment horizontal="right"/>
    </xf>
    <xf numFmtId="3" fontId="0" fillId="0" borderId="0" xfId="0" applyNumberFormat="1" applyFont="1" applyFill="1" applyAlignment="1">
      <alignment horizontal="right"/>
    </xf>
    <xf numFmtId="3" fontId="2" fillId="0" borderId="0" xfId="0" applyNumberFormat="1" applyFont="1" applyFill="1" applyAlignment="1">
      <alignment horizontal="right"/>
    </xf>
    <xf numFmtId="1" fontId="2" fillId="0" borderId="0" xfId="0" applyNumberFormat="1" applyFont="1" applyFill="1" applyAlignment="1">
      <alignment/>
    </xf>
    <xf numFmtId="180" fontId="0" fillId="0" borderId="0" xfId="42" applyNumberFormat="1" applyBorder="1" applyAlignment="1">
      <alignment/>
    </xf>
    <xf numFmtId="9" fontId="36" fillId="0" borderId="0" xfId="59" applyFont="1" applyBorder="1" applyAlignment="1">
      <alignment/>
    </xf>
    <xf numFmtId="1" fontId="0" fillId="0" borderId="0" xfId="0" applyNumberFormat="1" applyBorder="1" applyAlignment="1">
      <alignment/>
    </xf>
    <xf numFmtId="0" fontId="36" fillId="0" borderId="0" xfId="0" applyFont="1" applyBorder="1" applyAlignment="1">
      <alignment/>
    </xf>
    <xf numFmtId="0" fontId="36" fillId="0" borderId="13" xfId="0" applyFont="1" applyFill="1" applyBorder="1" applyAlignment="1">
      <alignment/>
    </xf>
    <xf numFmtId="9" fontId="36" fillId="0" borderId="13" xfId="59" applyFont="1" applyFill="1" applyBorder="1" applyAlignment="1">
      <alignment/>
    </xf>
    <xf numFmtId="0" fontId="1" fillId="0" borderId="0" xfId="0" applyFont="1" applyFill="1" applyAlignment="1">
      <alignment vertical="top"/>
    </xf>
    <xf numFmtId="0" fontId="0" fillId="0" borderId="0" xfId="0" applyAlignment="1">
      <alignment vertical="top"/>
    </xf>
    <xf numFmtId="1" fontId="0" fillId="0" borderId="13" xfId="0" applyNumberFormat="1" applyBorder="1" applyAlignment="1">
      <alignment/>
    </xf>
    <xf numFmtId="0" fontId="0" fillId="0" borderId="0" xfId="0" applyBorder="1" applyAlignment="1">
      <alignment wrapText="1"/>
    </xf>
    <xf numFmtId="0" fontId="2" fillId="0" borderId="0" xfId="0" applyFont="1" applyFill="1" applyBorder="1" applyAlignment="1">
      <alignment horizontal="right" vertical="center" wrapText="1"/>
    </xf>
    <xf numFmtId="0" fontId="0" fillId="0" borderId="0" xfId="0" applyFont="1" applyAlignment="1">
      <alignment horizontal="left" indent="2"/>
    </xf>
    <xf numFmtId="0" fontId="0" fillId="0" borderId="0" xfId="0" applyFont="1" applyAlignment="1">
      <alignment horizontal="left" vertical="center" indent="2"/>
    </xf>
    <xf numFmtId="3" fontId="2" fillId="0" borderId="0" xfId="0" applyNumberFormat="1" applyFont="1" applyFill="1" applyBorder="1" applyAlignment="1">
      <alignment vertical="center"/>
    </xf>
    <xf numFmtId="3" fontId="2" fillId="0" borderId="13" xfId="0" applyNumberFormat="1" applyFont="1" applyFill="1" applyBorder="1" applyAlignment="1">
      <alignment/>
    </xf>
    <xf numFmtId="0" fontId="0" fillId="0" borderId="19" xfId="0" applyBorder="1" applyAlignment="1">
      <alignment vertical="center" wrapText="1"/>
    </xf>
    <xf numFmtId="0" fontId="0" fillId="0" borderId="15" xfId="0" applyBorder="1" applyAlignment="1">
      <alignment wrapText="1"/>
    </xf>
    <xf numFmtId="0" fontId="0" fillId="0" borderId="0" xfId="0" applyBorder="1" applyAlignment="1">
      <alignment vertical="center" wrapText="1"/>
    </xf>
    <xf numFmtId="0" fontId="2" fillId="0" borderId="15" xfId="0" applyFont="1" applyBorder="1" applyAlignment="1">
      <alignment/>
    </xf>
    <xf numFmtId="3" fontId="0" fillId="0" borderId="15" xfId="0" applyNumberFormat="1" applyBorder="1" applyAlignment="1">
      <alignment vertical="center"/>
    </xf>
    <xf numFmtId="3" fontId="0" fillId="0" borderId="0" xfId="0" applyNumberFormat="1" applyBorder="1" applyAlignment="1">
      <alignment vertical="center"/>
    </xf>
    <xf numFmtId="9" fontId="0" fillId="0" borderId="0" xfId="59" applyBorder="1" applyAlignment="1">
      <alignment vertical="center"/>
    </xf>
    <xf numFmtId="9" fontId="0" fillId="0" borderId="16" xfId="59" applyBorder="1" applyAlignment="1">
      <alignment/>
    </xf>
    <xf numFmtId="3" fontId="0" fillId="0" borderId="15" xfId="0" applyNumberFormat="1" applyBorder="1" applyAlignment="1">
      <alignment horizontal="right" vertical="center"/>
    </xf>
    <xf numFmtId="3" fontId="0" fillId="0" borderId="0" xfId="0" applyNumberFormat="1" applyFill="1" applyBorder="1" applyAlignment="1">
      <alignment vertical="center"/>
    </xf>
    <xf numFmtId="3" fontId="2" fillId="0" borderId="15" xfId="0" applyNumberFormat="1" applyFont="1" applyBorder="1" applyAlignment="1">
      <alignment vertical="center"/>
    </xf>
    <xf numFmtId="3" fontId="0" fillId="0" borderId="0" xfId="0" applyNumberFormat="1" applyFont="1" applyFill="1" applyBorder="1" applyAlignment="1">
      <alignment vertical="center"/>
    </xf>
    <xf numFmtId="9" fontId="0" fillId="0" borderId="0" xfId="59" applyFont="1" applyBorder="1" applyAlignment="1">
      <alignment vertical="center"/>
    </xf>
    <xf numFmtId="9" fontId="0" fillId="0" borderId="16" xfId="59" applyFont="1" applyBorder="1" applyAlignment="1">
      <alignment/>
    </xf>
    <xf numFmtId="3" fontId="0" fillId="0" borderId="16" xfId="0" applyNumberFormat="1" applyBorder="1" applyAlignment="1">
      <alignment horizontal="right" vertical="center"/>
    </xf>
    <xf numFmtId="3" fontId="0" fillId="0" borderId="0" xfId="0" applyNumberFormat="1" applyFont="1" applyFill="1" applyBorder="1" applyAlignment="1">
      <alignment vertical="center"/>
    </xf>
    <xf numFmtId="9" fontId="0" fillId="0" borderId="0" xfId="59" applyFont="1" applyBorder="1" applyAlignment="1">
      <alignment/>
    </xf>
    <xf numFmtId="3" fontId="2" fillId="0" borderId="20" xfId="0" applyNumberFormat="1" applyFont="1" applyBorder="1" applyAlignment="1">
      <alignment/>
    </xf>
    <xf numFmtId="0" fontId="0" fillId="0" borderId="19" xfId="0" applyBorder="1" applyAlignment="1">
      <alignment/>
    </xf>
    <xf numFmtId="0" fontId="1" fillId="0" borderId="0" xfId="0" applyFont="1" applyAlignment="1">
      <alignment horizontal="right"/>
    </xf>
    <xf numFmtId="0" fontId="3" fillId="0" borderId="0" xfId="53" applyFill="1" applyAlignment="1">
      <alignment horizontal="right"/>
    </xf>
    <xf numFmtId="0" fontId="2" fillId="0" borderId="13" xfId="0" applyFont="1" applyFill="1" applyBorder="1" applyAlignment="1">
      <alignment/>
    </xf>
    <xf numFmtId="0" fontId="3" fillId="0" borderId="0" xfId="53" applyAlignment="1">
      <alignment horizontal="left"/>
    </xf>
    <xf numFmtId="165" fontId="3" fillId="0" borderId="0" xfId="53" applyNumberFormat="1" applyAlignment="1">
      <alignment horizontal="left"/>
    </xf>
    <xf numFmtId="0" fontId="2" fillId="0" borderId="0" xfId="0" applyFont="1" applyAlignment="1">
      <alignment horizontal="left"/>
    </xf>
    <xf numFmtId="3" fontId="5" fillId="0" borderId="0" xfId="0" applyNumberFormat="1" applyFont="1" applyAlignment="1">
      <alignment horizontal="left"/>
    </xf>
    <xf numFmtId="0" fontId="5" fillId="0" borderId="0" xfId="0" applyFont="1" applyAlignment="1">
      <alignment horizontal="left"/>
    </xf>
    <xf numFmtId="0" fontId="2" fillId="0" borderId="0" xfId="0" applyFont="1" applyFill="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Fill="1" applyBorder="1" applyAlignment="1">
      <alignment horizontal="left" wrapText="1"/>
    </xf>
    <xf numFmtId="3" fontId="0" fillId="0" borderId="0" xfId="0" applyNumberFormat="1" applyFont="1" applyFill="1" applyBorder="1" applyAlignment="1" applyProtection="1">
      <alignment vertical="center" wrapText="1"/>
      <protection/>
    </xf>
    <xf numFmtId="3" fontId="0" fillId="0" borderId="0" xfId="0" applyNumberFormat="1" applyFont="1" applyFill="1" applyBorder="1" applyAlignment="1" applyProtection="1">
      <alignment vertical="center"/>
      <protection/>
    </xf>
    <xf numFmtId="3" fontId="5" fillId="0" borderId="0" xfId="0" applyNumberFormat="1" applyFont="1" applyFill="1" applyBorder="1" applyAlignment="1">
      <alignment horizontal="right" vertical="center" wrapText="1"/>
    </xf>
    <xf numFmtId="3" fontId="36" fillId="0" borderId="0" xfId="0" applyNumberFormat="1" applyFont="1" applyFill="1" applyAlignment="1">
      <alignment/>
    </xf>
    <xf numFmtId="3" fontId="0" fillId="0" borderId="13" xfId="0" applyNumberFormat="1" applyFill="1" applyBorder="1" applyAlignment="1">
      <alignment/>
    </xf>
    <xf numFmtId="3" fontId="13" fillId="0" borderId="0" xfId="0" applyNumberFormat="1" applyFont="1" applyFill="1" applyBorder="1" applyAlignment="1">
      <alignment horizontal="left" vertical="center" wrapText="1"/>
    </xf>
    <xf numFmtId="3" fontId="0" fillId="0" borderId="0" xfId="0" applyNumberFormat="1" applyFill="1" applyAlignment="1">
      <alignment vertical="center" wrapText="1"/>
    </xf>
    <xf numFmtId="3" fontId="0" fillId="0" borderId="0" xfId="0" applyNumberFormat="1" applyFont="1" applyFill="1" applyBorder="1" applyAlignment="1">
      <alignment horizontal="right" vertical="center" wrapText="1"/>
    </xf>
    <xf numFmtId="3" fontId="0" fillId="0" borderId="0" xfId="0" applyNumberFormat="1" applyFont="1" applyFill="1" applyAlignment="1">
      <alignment vertical="center" wrapText="1"/>
    </xf>
    <xf numFmtId="3" fontId="0" fillId="0" borderId="0" xfId="0" applyNumberFormat="1" applyFont="1" applyFill="1" applyAlignment="1">
      <alignment horizontal="right" vertical="center" wrapText="1"/>
    </xf>
    <xf numFmtId="0" fontId="1" fillId="0" borderId="0" xfId="0" applyFont="1" applyFill="1" applyAlignment="1">
      <alignment vertical="center"/>
    </xf>
    <xf numFmtId="0" fontId="1" fillId="0" borderId="0" xfId="0" applyFont="1" applyFill="1" applyAlignment="1">
      <alignment/>
    </xf>
    <xf numFmtId="180" fontId="0" fillId="0" borderId="0" xfId="42" applyNumberFormat="1" applyFont="1" applyFill="1" applyBorder="1" applyAlignment="1">
      <alignment horizontal="right" vertical="center" wrapText="1"/>
    </xf>
    <xf numFmtId="180" fontId="2" fillId="0" borderId="0" xfId="42" applyNumberFormat="1" applyFont="1" applyFill="1" applyBorder="1" applyAlignment="1">
      <alignment horizontal="right" vertical="center" wrapText="1"/>
    </xf>
    <xf numFmtId="180" fontId="2" fillId="0" borderId="0" xfId="42" applyNumberFormat="1" applyFont="1" applyFill="1" applyBorder="1" applyAlignment="1">
      <alignment vertical="center" wrapText="1"/>
    </xf>
    <xf numFmtId="3" fontId="0" fillId="0" borderId="0" xfId="0" applyNumberFormat="1" applyFont="1" applyFill="1" applyAlignment="1">
      <alignment vertical="center" wrapText="1"/>
    </xf>
    <xf numFmtId="0" fontId="0" fillId="0" borderId="0" xfId="0" applyFont="1" applyFill="1" applyAlignment="1">
      <alignment/>
    </xf>
    <xf numFmtId="3" fontId="2" fillId="0" borderId="0" xfId="0" applyNumberFormat="1" applyFont="1" applyFill="1" applyAlignment="1">
      <alignment vertical="center" wrapText="1"/>
    </xf>
    <xf numFmtId="0" fontId="0" fillId="0" borderId="13" xfId="0" applyNumberFormat="1" applyFont="1" applyFill="1" applyBorder="1" applyAlignment="1">
      <alignment horizontal="left" vertical="center" wrapText="1"/>
    </xf>
    <xf numFmtId="0" fontId="0" fillId="0" borderId="13" xfId="0" applyFill="1" applyBorder="1" applyAlignment="1">
      <alignment horizontal="right"/>
    </xf>
    <xf numFmtId="9" fontId="1" fillId="0" borderId="0" xfId="59" applyFont="1" applyAlignment="1">
      <alignment horizontal="left" vertical="center" wrapText="1"/>
    </xf>
    <xf numFmtId="3" fontId="1" fillId="0" borderId="0" xfId="0" applyNumberFormat="1" applyFont="1" applyFill="1" applyBorder="1" applyAlignment="1">
      <alignment horizontal="left" vertical="center"/>
    </xf>
    <xf numFmtId="3" fontId="21" fillId="0" borderId="0" xfId="0" applyNumberFormat="1" applyFont="1" applyFill="1" applyBorder="1" applyAlignment="1">
      <alignment horizontal="left" vertical="center"/>
    </xf>
    <xf numFmtId="9" fontId="0" fillId="0" borderId="0" xfId="59" applyFont="1" applyFill="1" applyBorder="1" applyAlignment="1">
      <alignment vertical="center" wrapText="1"/>
    </xf>
    <xf numFmtId="180" fontId="0" fillId="0" borderId="0" xfId="42" applyNumberFormat="1" applyFont="1" applyFill="1" applyBorder="1" applyAlignment="1">
      <alignment vertical="center" wrapText="1"/>
    </xf>
    <xf numFmtId="9" fontId="0" fillId="0" borderId="0" xfId="59" applyBorder="1" applyAlignment="1">
      <alignment/>
    </xf>
    <xf numFmtId="180" fontId="0" fillId="0" borderId="0" xfId="42" applyNumberFormat="1" applyFill="1" applyBorder="1" applyAlignment="1">
      <alignment/>
    </xf>
    <xf numFmtId="180" fontId="2" fillId="0" borderId="0" xfId="42" applyNumberFormat="1" applyFont="1" applyFill="1" applyBorder="1" applyAlignment="1">
      <alignment/>
    </xf>
    <xf numFmtId="43" fontId="0" fillId="0" borderId="0" xfId="0" applyNumberFormat="1" applyAlignment="1">
      <alignment/>
    </xf>
    <xf numFmtId="3" fontId="0" fillId="0" borderId="13" xfId="0" applyNumberFormat="1" applyFont="1" applyFill="1" applyBorder="1" applyAlignment="1">
      <alignment vertical="center" wrapText="1"/>
    </xf>
    <xf numFmtId="0" fontId="2" fillId="0" borderId="13" xfId="0" applyFont="1" applyBorder="1" applyAlignment="1">
      <alignment horizontal="right" vertical="center" wrapText="1"/>
    </xf>
    <xf numFmtId="3" fontId="0" fillId="0" borderId="0" xfId="0" applyNumberFormat="1" applyFont="1" applyFill="1" applyAlignment="1">
      <alignment horizontal="right" wrapText="1"/>
    </xf>
    <xf numFmtId="3" fontId="0" fillId="0" borderId="0" xfId="0" applyNumberFormat="1" applyFont="1" applyFill="1" applyAlignment="1" quotePrefix="1">
      <alignment horizontal="right" wrapText="1"/>
    </xf>
    <xf numFmtId="1" fontId="2" fillId="0" borderId="0" xfId="0" applyNumberFormat="1" applyFont="1" applyFill="1" applyAlignment="1">
      <alignment horizontal="right"/>
    </xf>
    <xf numFmtId="3" fontId="0" fillId="0" borderId="0" xfId="0" applyNumberFormat="1" applyFill="1" applyAlignment="1">
      <alignment vertical="center"/>
    </xf>
    <xf numFmtId="0" fontId="3" fillId="0" borderId="0" xfId="53" applyFont="1" applyAlignment="1">
      <alignment horizontal="left"/>
    </xf>
    <xf numFmtId="1" fontId="0" fillId="0" borderId="0" xfId="0" applyNumberFormat="1" applyFont="1" applyFill="1" applyBorder="1" applyAlignment="1">
      <alignment/>
    </xf>
    <xf numFmtId="10" fontId="1" fillId="0" borderId="0" xfId="0" applyNumberFormat="1" applyFont="1" applyFill="1" applyBorder="1" applyAlignment="1">
      <alignment/>
    </xf>
    <xf numFmtId="3" fontId="0" fillId="0" borderId="15" xfId="0" applyNumberFormat="1" applyFont="1" applyFill="1" applyBorder="1" applyAlignment="1">
      <alignment vertical="center"/>
    </xf>
    <xf numFmtId="3" fontId="0" fillId="0" borderId="0" xfId="0" applyNumberFormat="1" applyFont="1" applyFill="1" applyAlignment="1">
      <alignment vertical="center"/>
    </xf>
    <xf numFmtId="9" fontId="0" fillId="0" borderId="0" xfId="59" applyFont="1" applyAlignment="1">
      <alignment/>
    </xf>
    <xf numFmtId="0" fontId="1" fillId="0" borderId="0" xfId="0" applyFont="1" applyFill="1" applyBorder="1" applyAlignment="1">
      <alignment/>
    </xf>
    <xf numFmtId="9" fontId="0" fillId="0" borderId="0" xfId="59" applyFill="1" applyBorder="1" applyAlignment="1">
      <alignment horizontal="right"/>
    </xf>
    <xf numFmtId="180" fontId="0" fillId="0" borderId="0" xfId="59" applyNumberFormat="1" applyBorder="1" applyAlignment="1">
      <alignment/>
    </xf>
    <xf numFmtId="0" fontId="0" fillId="0" borderId="0" xfId="0" applyFont="1" applyBorder="1" applyAlignment="1">
      <alignment horizontal="center" vertical="center" wrapText="1"/>
    </xf>
    <xf numFmtId="3" fontId="0" fillId="0" borderId="0" xfId="0" applyNumberFormat="1" applyFont="1" applyFill="1" applyBorder="1" applyAlignment="1">
      <alignment/>
    </xf>
    <xf numFmtId="9" fontId="0" fillId="0" borderId="0" xfId="0" applyNumberFormat="1" applyFont="1" applyFill="1" applyBorder="1" applyAlignment="1">
      <alignment horizontal="right" wrapText="1"/>
    </xf>
    <xf numFmtId="9" fontId="2" fillId="0" borderId="0" xfId="0" applyNumberFormat="1" applyFont="1" applyFill="1" applyBorder="1" applyAlignment="1">
      <alignment/>
    </xf>
    <xf numFmtId="0" fontId="17"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right"/>
    </xf>
    <xf numFmtId="1" fontId="2" fillId="0" borderId="13" xfId="0" applyNumberFormat="1" applyFont="1" applyBorder="1" applyAlignment="1">
      <alignment/>
    </xf>
    <xf numFmtId="0" fontId="0" fillId="0" borderId="0" xfId="0" applyFont="1" applyBorder="1" applyAlignment="1">
      <alignment horizontal="left" vertical="center"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right" vertical="top"/>
    </xf>
    <xf numFmtId="9" fontId="2" fillId="0" borderId="0" xfId="59" applyFont="1" applyAlignment="1">
      <alignment/>
    </xf>
    <xf numFmtId="43" fontId="0" fillId="0" borderId="0" xfId="42" applyFill="1" applyAlignment="1">
      <alignment horizontal="right"/>
    </xf>
    <xf numFmtId="9" fontId="2" fillId="0" borderId="0" xfId="59" applyFont="1" applyFill="1" applyAlignment="1">
      <alignment horizontal="right" wrapText="1"/>
    </xf>
    <xf numFmtId="3" fontId="6" fillId="0" borderId="0" xfId="0" applyNumberFormat="1" applyFont="1" applyFill="1" applyAlignment="1">
      <alignment/>
    </xf>
    <xf numFmtId="3" fontId="5" fillId="0" borderId="13" xfId="0" applyNumberFormat="1" applyFont="1" applyFill="1" applyBorder="1" applyAlignment="1">
      <alignment/>
    </xf>
    <xf numFmtId="0" fontId="27" fillId="0" borderId="0" xfId="0" applyFont="1" applyAlignment="1">
      <alignment/>
    </xf>
    <xf numFmtId="0" fontId="0" fillId="0" borderId="0" xfId="0" applyFont="1" applyFill="1" applyAlignment="1">
      <alignment/>
    </xf>
    <xf numFmtId="3" fontId="0" fillId="0" borderId="0" xfId="0" applyNumberFormat="1" applyFont="1" applyFill="1" applyBorder="1" applyAlignment="1" applyProtection="1">
      <alignment horizontal="center" wrapText="1"/>
      <protection/>
    </xf>
    <xf numFmtId="3" fontId="0" fillId="0" borderId="0" xfId="0" applyNumberFormat="1" applyFont="1" applyFill="1" applyBorder="1" applyAlignment="1">
      <alignment horizontal="center" vertical="top" wrapText="1"/>
    </xf>
    <xf numFmtId="3" fontId="2" fillId="0" borderId="14" xfId="0" applyNumberFormat="1" applyFont="1" applyBorder="1" applyAlignment="1">
      <alignment horizontal="right" vertical="center" wrapText="1"/>
    </xf>
    <xf numFmtId="165" fontId="36" fillId="0" borderId="0" xfId="0" applyNumberFormat="1" applyFont="1" applyFill="1" applyAlignment="1">
      <alignment/>
    </xf>
    <xf numFmtId="175" fontId="0" fillId="0" borderId="0" xfId="0" applyNumberFormat="1" applyFont="1" applyFill="1" applyAlignment="1">
      <alignment/>
    </xf>
    <xf numFmtId="175" fontId="2" fillId="0" borderId="0" xfId="0" applyNumberFormat="1" applyFont="1" applyFill="1" applyAlignment="1">
      <alignment/>
    </xf>
    <xf numFmtId="165" fontId="35" fillId="0" borderId="0" xfId="0" applyNumberFormat="1" applyFont="1" applyFill="1" applyAlignment="1">
      <alignment/>
    </xf>
    <xf numFmtId="165" fontId="2" fillId="0" borderId="17" xfId="0" applyNumberFormat="1" applyFont="1" applyFill="1" applyBorder="1" applyAlignment="1">
      <alignment/>
    </xf>
    <xf numFmtId="0" fontId="0" fillId="0" borderId="17" xfId="0" applyFill="1" applyBorder="1" applyAlignment="1">
      <alignment/>
    </xf>
    <xf numFmtId="0" fontId="0" fillId="0" borderId="0" xfId="0" applyBorder="1" applyAlignment="1">
      <alignment vertical="center"/>
    </xf>
    <xf numFmtId="3" fontId="2" fillId="0" borderId="13" xfId="0" applyNumberFormat="1" applyFont="1" applyFill="1" applyBorder="1" applyAlignment="1">
      <alignment horizontal="right" vertical="center" wrapText="1"/>
    </xf>
    <xf numFmtId="3" fontId="0" fillId="0" borderId="0" xfId="0" applyNumberFormat="1" applyFill="1" applyBorder="1" applyAlignment="1">
      <alignment vertical="center" wrapText="1"/>
    </xf>
    <xf numFmtId="0" fontId="0" fillId="0" borderId="0" xfId="0" applyFill="1" applyBorder="1" applyAlignment="1">
      <alignment vertical="center" wrapText="1"/>
    </xf>
    <xf numFmtId="3" fontId="0" fillId="0" borderId="0" xfId="0" applyNumberFormat="1" applyFill="1" applyBorder="1" applyAlignment="1" quotePrefix="1">
      <alignment horizontal="right" vertical="center" wrapText="1"/>
    </xf>
    <xf numFmtId="9" fontId="6" fillId="0" borderId="0" xfId="59"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Font="1" applyFill="1" applyBorder="1" applyAlignment="1">
      <alignment horizontal="right" vertical="center"/>
    </xf>
    <xf numFmtId="0" fontId="0" fillId="0" borderId="13" xfId="0" applyFont="1" applyBorder="1" applyAlignment="1">
      <alignment horizontal="right" vertical="center" wrapText="1"/>
    </xf>
    <xf numFmtId="3" fontId="14" fillId="0" borderId="0" xfId="0" applyNumberFormat="1" applyFont="1" applyFill="1" applyBorder="1" applyAlignment="1">
      <alignment horizontal="left" wrapText="1"/>
    </xf>
    <xf numFmtId="0" fontId="2" fillId="0" borderId="0" xfId="0" applyFont="1" applyFill="1" applyBorder="1" applyAlignment="1">
      <alignment horizontal="right" vertical="center"/>
    </xf>
    <xf numFmtId="3" fontId="2" fillId="0" borderId="13" xfId="0" applyNumberFormat="1" applyFont="1" applyFill="1" applyBorder="1" applyAlignment="1">
      <alignment horizontal="right" vertical="center"/>
    </xf>
    <xf numFmtId="180" fontId="0" fillId="0" borderId="0" xfId="42" applyNumberFormat="1" applyFont="1" applyBorder="1" applyAlignment="1">
      <alignment horizontal="right" vertical="center" wrapText="1"/>
    </xf>
    <xf numFmtId="180" fontId="0" fillId="0" borderId="0" xfId="42" applyNumberFormat="1" applyFont="1" applyBorder="1" applyAlignment="1">
      <alignment horizontal="right"/>
    </xf>
    <xf numFmtId="180" fontId="0" fillId="0" borderId="0" xfId="42" applyNumberFormat="1" applyFont="1" applyBorder="1" applyAlignment="1">
      <alignment horizontal="right" vertical="top"/>
    </xf>
    <xf numFmtId="180" fontId="0" fillId="0" borderId="0" xfId="42" applyNumberFormat="1" applyFont="1" applyBorder="1" applyAlignment="1">
      <alignment horizontal="right" wrapText="1"/>
    </xf>
    <xf numFmtId="180" fontId="0" fillId="0" borderId="0" xfId="42" applyNumberFormat="1" applyFont="1" applyFill="1" applyBorder="1" applyAlignment="1">
      <alignment horizontal="right" wrapText="1"/>
    </xf>
    <xf numFmtId="180" fontId="2" fillId="0" borderId="13" xfId="42" applyNumberFormat="1" applyFont="1" applyFill="1" applyBorder="1" applyAlignment="1" applyProtection="1">
      <alignment horizontal="right" vertical="center" wrapText="1"/>
      <protection/>
    </xf>
    <xf numFmtId="0" fontId="0" fillId="0" borderId="0" xfId="42" applyNumberFormat="1" applyFont="1" applyBorder="1" applyAlignment="1">
      <alignment horizontal="right" vertical="center" wrapText="1"/>
    </xf>
    <xf numFmtId="0" fontId="0" fillId="0" borderId="0" xfId="42" applyNumberFormat="1" applyFont="1" applyBorder="1" applyAlignment="1">
      <alignment horizontal="right" vertical="top"/>
    </xf>
    <xf numFmtId="0" fontId="0" fillId="0" borderId="0" xfId="42" applyNumberFormat="1" applyFont="1" applyFill="1" applyBorder="1" applyAlignment="1">
      <alignment horizontal="right" wrapText="1"/>
    </xf>
    <xf numFmtId="0" fontId="0" fillId="0" borderId="0" xfId="42" applyNumberFormat="1" applyBorder="1" applyAlignment="1">
      <alignment horizontal="right"/>
    </xf>
    <xf numFmtId="0" fontId="1" fillId="0" borderId="0" xfId="0" applyFont="1" applyAlignment="1">
      <alignment vertical="top" wrapText="1"/>
    </xf>
    <xf numFmtId="3" fontId="1" fillId="0" borderId="0" xfId="0" applyNumberFormat="1" applyFont="1" applyFill="1" applyBorder="1" applyAlignment="1">
      <alignment/>
    </xf>
    <xf numFmtId="9" fontId="0" fillId="0" borderId="0" xfId="59" applyFont="1" applyFill="1" applyBorder="1" applyAlignment="1">
      <alignment vertical="center"/>
    </xf>
    <xf numFmtId="9" fontId="0" fillId="0" borderId="16" xfId="59" applyFont="1" applyFill="1" applyBorder="1" applyAlignment="1">
      <alignment/>
    </xf>
    <xf numFmtId="9" fontId="0" fillId="0" borderId="0" xfId="59" applyFill="1" applyBorder="1" applyAlignment="1">
      <alignment vertical="center"/>
    </xf>
    <xf numFmtId="9" fontId="0" fillId="0" borderId="16" xfId="59" applyFill="1" applyBorder="1" applyAlignment="1">
      <alignment/>
    </xf>
    <xf numFmtId="1" fontId="0" fillId="0" borderId="0" xfId="0" applyNumberFormat="1" applyFill="1" applyBorder="1" applyAlignment="1">
      <alignment/>
    </xf>
    <xf numFmtId="172" fontId="0" fillId="0" borderId="0" xfId="0" applyNumberFormat="1" applyFont="1" applyFill="1" applyAlignment="1">
      <alignment horizontal="right"/>
    </xf>
    <xf numFmtId="173" fontId="0" fillId="0" borderId="0" xfId="0" applyNumberFormat="1" applyFont="1" applyFill="1" applyAlignment="1">
      <alignment/>
    </xf>
    <xf numFmtId="172" fontId="0" fillId="0" borderId="0" xfId="0" applyNumberFormat="1" applyFont="1" applyFill="1" applyAlignment="1">
      <alignment/>
    </xf>
    <xf numFmtId="173" fontId="0" fillId="0" borderId="0" xfId="0" applyNumberFormat="1" applyFill="1" applyAlignment="1">
      <alignment/>
    </xf>
    <xf numFmtId="172" fontId="0" fillId="0" borderId="0" xfId="0" applyNumberFormat="1" applyFill="1" applyAlignment="1">
      <alignment/>
    </xf>
    <xf numFmtId="0" fontId="0" fillId="0" borderId="0" xfId="0" applyNumberFormat="1" applyFont="1" applyFill="1" applyAlignment="1">
      <alignment horizontal="right"/>
    </xf>
    <xf numFmtId="172" fontId="0" fillId="0" borderId="0" xfId="0" applyNumberFormat="1" applyFont="1" applyFill="1" applyAlignment="1">
      <alignment horizontal="right"/>
    </xf>
    <xf numFmtId="3" fontId="0" fillId="0" borderId="0" xfId="0" applyNumberFormat="1" applyFont="1" applyFill="1" applyAlignment="1">
      <alignment horizontal="right" vertical="center"/>
    </xf>
    <xf numFmtId="0" fontId="0" fillId="0" borderId="0" xfId="0" applyFont="1" applyAlignment="1">
      <alignment horizontal="left"/>
    </xf>
    <xf numFmtId="9" fontId="0" fillId="0" borderId="0" xfId="59" applyFill="1" applyBorder="1" applyAlignment="1">
      <alignment vertical="center"/>
    </xf>
    <xf numFmtId="9" fontId="0" fillId="0" borderId="16" xfId="59" applyFill="1" applyBorder="1" applyAlignment="1">
      <alignment/>
    </xf>
    <xf numFmtId="9" fontId="0" fillId="0" borderId="16" xfId="59" applyFont="1" applyFill="1" applyBorder="1" applyAlignment="1">
      <alignment/>
    </xf>
    <xf numFmtId="165" fontId="3" fillId="0" borderId="0" xfId="53" applyNumberFormat="1" applyFill="1" applyAlignment="1">
      <alignment horizontal="left"/>
    </xf>
    <xf numFmtId="0" fontId="0" fillId="0" borderId="0" xfId="0" applyFont="1" applyFill="1" applyAlignment="1">
      <alignment horizontal="left" wrapText="1"/>
    </xf>
    <xf numFmtId="0" fontId="0" fillId="0" borderId="0" xfId="0" applyFont="1" applyFill="1" applyAlignment="1">
      <alignment wrapText="1"/>
    </xf>
    <xf numFmtId="0" fontId="3" fillId="0" borderId="0" xfId="53" applyFill="1" applyAlignment="1">
      <alignment horizontal="left"/>
    </xf>
    <xf numFmtId="0" fontId="0" fillId="0" borderId="0" xfId="0" applyFont="1" applyFill="1" applyAlignment="1">
      <alignment horizontal="left"/>
    </xf>
    <xf numFmtId="3" fontId="36" fillId="0" borderId="0" xfId="0" applyNumberFormat="1" applyFont="1" applyBorder="1" applyAlignment="1">
      <alignment/>
    </xf>
    <xf numFmtId="9" fontId="36" fillId="0" borderId="0" xfId="0" applyNumberFormat="1" applyFont="1" applyBorder="1" applyAlignment="1">
      <alignment/>
    </xf>
    <xf numFmtId="0" fontId="5" fillId="0" borderId="11" xfId="0" applyNumberFormat="1" applyFont="1" applyFill="1" applyBorder="1" applyAlignment="1" quotePrefix="1">
      <alignment horizontal="right"/>
    </xf>
    <xf numFmtId="3" fontId="0" fillId="0" borderId="13" xfId="0" applyNumberFormat="1" applyFont="1" applyFill="1" applyBorder="1" applyAlignment="1">
      <alignment horizontal="right" vertical="center" wrapText="1"/>
    </xf>
    <xf numFmtId="0" fontId="0" fillId="0" borderId="0" xfId="0" applyFont="1" applyBorder="1" applyAlignment="1">
      <alignment vertical="center" wrapText="1"/>
    </xf>
    <xf numFmtId="3" fontId="0" fillId="0" borderId="0" xfId="0" applyNumberFormat="1" applyFill="1" applyBorder="1" applyAlignment="1">
      <alignment horizontal="left" vertical="center" wrapText="1"/>
    </xf>
    <xf numFmtId="0" fontId="0" fillId="0" borderId="0" xfId="42" applyNumberFormat="1" applyFont="1" applyBorder="1" applyAlignment="1">
      <alignment horizontal="right"/>
    </xf>
    <xf numFmtId="0" fontId="0" fillId="0" borderId="13" xfId="0" applyFont="1" applyFill="1" applyBorder="1" applyAlignment="1">
      <alignment/>
    </xf>
    <xf numFmtId="0" fontId="0" fillId="0" borderId="14" xfId="0" applyFont="1" applyBorder="1" applyAlignment="1">
      <alignment vertical="top"/>
    </xf>
    <xf numFmtId="0" fontId="0" fillId="0" borderId="13" xfId="0" applyFont="1" applyBorder="1" applyAlignment="1">
      <alignment vertical="top"/>
    </xf>
    <xf numFmtId="0" fontId="2" fillId="0" borderId="0" xfId="0" applyFont="1" applyBorder="1" applyAlignment="1">
      <alignment vertical="top"/>
    </xf>
    <xf numFmtId="9" fontId="2" fillId="0" borderId="0" xfId="59" applyFont="1" applyFill="1" applyBorder="1" applyAlignment="1">
      <alignment horizontal="right"/>
    </xf>
    <xf numFmtId="9" fontId="0" fillId="0" borderId="0" xfId="59" applyFont="1" applyFill="1" applyBorder="1" applyAlignment="1">
      <alignment horizontal="right"/>
    </xf>
    <xf numFmtId="3" fontId="5" fillId="0" borderId="11" xfId="0" applyNumberFormat="1" applyFont="1" applyBorder="1" applyAlignment="1">
      <alignment vertical="center"/>
    </xf>
    <xf numFmtId="0" fontId="0" fillId="0" borderId="14" xfId="0" applyBorder="1" applyAlignment="1">
      <alignment/>
    </xf>
    <xf numFmtId="3" fontId="0" fillId="0" borderId="0" xfId="0" applyNumberFormat="1" applyFont="1" applyBorder="1" applyAlignment="1">
      <alignment wrapText="1"/>
    </xf>
    <xf numFmtId="3" fontId="0" fillId="0" borderId="0" xfId="0" applyNumberFormat="1" applyFont="1" applyFill="1" applyBorder="1" applyAlignment="1" applyProtection="1">
      <alignment horizontal="center" wrapText="1"/>
      <protection/>
    </xf>
    <xf numFmtId="3" fontId="0" fillId="0" borderId="0" xfId="0" applyNumberFormat="1" applyFont="1" applyFill="1" applyBorder="1" applyAlignment="1">
      <alignment horizontal="center" wrapText="1"/>
    </xf>
    <xf numFmtId="3" fontId="0" fillId="0" borderId="0" xfId="0" applyNumberFormat="1" applyBorder="1" applyAlignment="1">
      <alignment wrapText="1"/>
    </xf>
    <xf numFmtId="3" fontId="0" fillId="0" borderId="0" xfId="0" applyNumberFormat="1" applyFont="1" applyBorder="1" applyAlignment="1">
      <alignment wrapText="1"/>
    </xf>
    <xf numFmtId="3" fontId="2" fillId="0" borderId="13" xfId="0" applyNumberFormat="1" applyFont="1" applyBorder="1" applyAlignment="1">
      <alignment wrapText="1"/>
    </xf>
    <xf numFmtId="3" fontId="2" fillId="0" borderId="13" xfId="0" applyNumberFormat="1" applyFont="1" applyFill="1" applyBorder="1" applyAlignment="1">
      <alignment horizontal="right" wrapText="1"/>
    </xf>
    <xf numFmtId="3" fontId="2" fillId="0" borderId="0" xfId="0" applyNumberFormat="1" applyFont="1" applyBorder="1" applyAlignment="1">
      <alignment wrapText="1"/>
    </xf>
    <xf numFmtId="3" fontId="5" fillId="0" borderId="0" xfId="0" applyNumberFormat="1" applyFont="1" applyFill="1" applyBorder="1" applyAlignment="1">
      <alignment/>
    </xf>
    <xf numFmtId="0" fontId="0" fillId="0" borderId="0" xfId="0" applyFont="1" applyFill="1" applyBorder="1" applyAlignment="1">
      <alignment horizontal="left"/>
    </xf>
    <xf numFmtId="3" fontId="2" fillId="0" borderId="0" xfId="0" applyNumberFormat="1" applyFont="1" applyFill="1" applyBorder="1" applyAlignment="1">
      <alignment/>
    </xf>
    <xf numFmtId="0" fontId="14" fillId="0" borderId="13" xfId="0" applyFont="1" applyBorder="1" applyAlignment="1">
      <alignment horizontal="left"/>
    </xf>
    <xf numFmtId="3" fontId="1" fillId="0" borderId="13" xfId="0" applyNumberFormat="1" applyFont="1" applyBorder="1" applyAlignment="1">
      <alignment horizontal="center"/>
    </xf>
    <xf numFmtId="3" fontId="0" fillId="0" borderId="15" xfId="0" applyNumberFormat="1" applyFill="1" applyBorder="1" applyAlignment="1">
      <alignment vertical="center"/>
    </xf>
    <xf numFmtId="0" fontId="2" fillId="0" borderId="12" xfId="0" applyFont="1" applyBorder="1" applyAlignment="1">
      <alignment/>
    </xf>
    <xf numFmtId="0" fontId="5" fillId="0" borderId="11" xfId="0" applyNumberFormat="1" applyFont="1" applyFill="1" applyBorder="1" applyAlignment="1" applyProtection="1" quotePrefix="1">
      <alignment horizontal="right" vertical="center"/>
      <protection/>
    </xf>
    <xf numFmtId="0" fontId="13" fillId="0" borderId="0" xfId="0" applyFont="1" applyBorder="1" applyAlignment="1">
      <alignment horizontal="left" wrapText="1"/>
    </xf>
    <xf numFmtId="182" fontId="0" fillId="0" borderId="0" xfId="44" applyNumberFormat="1" applyFont="1" applyFill="1" applyAlignment="1">
      <alignment horizontal="right"/>
    </xf>
    <xf numFmtId="182" fontId="0" fillId="0" borderId="0" xfId="44" applyNumberFormat="1" applyFont="1" applyFill="1" applyAlignment="1">
      <alignment horizontal="right"/>
    </xf>
    <xf numFmtId="182" fontId="0" fillId="0" borderId="0" xfId="44" applyNumberFormat="1" applyFont="1" applyFill="1" applyAlignment="1">
      <alignment/>
    </xf>
    <xf numFmtId="182" fontId="0" fillId="0" borderId="0" xfId="44" applyNumberFormat="1" applyFill="1" applyAlignment="1">
      <alignment/>
    </xf>
    <xf numFmtId="3" fontId="6" fillId="0" borderId="0" xfId="0" applyNumberFormat="1" applyFont="1" applyFill="1" applyAlignment="1">
      <alignment horizontal="left"/>
    </xf>
    <xf numFmtId="0" fontId="5" fillId="0" borderId="0" xfId="0" applyFont="1" applyFill="1" applyAlignment="1">
      <alignment horizontal="left"/>
    </xf>
    <xf numFmtId="165" fontId="2" fillId="0" borderId="0" xfId="0" applyNumberFormat="1" applyFont="1" applyAlignment="1">
      <alignment horizontal="left"/>
    </xf>
    <xf numFmtId="0" fontId="2" fillId="0" borderId="11" xfId="0" applyFont="1" applyFill="1" applyBorder="1" applyAlignment="1">
      <alignment horizontal="center" wrapText="1"/>
    </xf>
    <xf numFmtId="0" fontId="2" fillId="0" borderId="0" xfId="0" applyFont="1" applyAlignment="1">
      <alignment horizontal="right" wrapText="1"/>
    </xf>
    <xf numFmtId="0" fontId="59" fillId="0" borderId="0" xfId="0" applyFont="1" applyAlignment="1">
      <alignment/>
    </xf>
    <xf numFmtId="0" fontId="2" fillId="0" borderId="0" xfId="0" applyFont="1" applyFill="1" applyAlignment="1">
      <alignment horizontal="right"/>
    </xf>
    <xf numFmtId="0" fontId="0" fillId="0" borderId="0" xfId="0" applyFill="1" applyBorder="1" applyAlignment="1">
      <alignment/>
    </xf>
    <xf numFmtId="3" fontId="2" fillId="0" borderId="14" xfId="0" applyNumberFormat="1" applyFont="1" applyBorder="1" applyAlignment="1">
      <alignment horizontal="center" vertical="center" wrapText="1"/>
    </xf>
    <xf numFmtId="0" fontId="0" fillId="0" borderId="14" xfId="0" applyBorder="1" applyAlignment="1">
      <alignment vertical="center" wrapText="1"/>
    </xf>
    <xf numFmtId="0" fontId="2" fillId="0" borderId="14" xfId="0" applyFont="1" applyBorder="1" applyAlignment="1">
      <alignment horizontal="center" vertical="center" wrapText="1"/>
    </xf>
    <xf numFmtId="3" fontId="1" fillId="0" borderId="0" xfId="0" applyNumberFormat="1" applyFont="1" applyFill="1" applyAlignment="1">
      <alignment horizontal="left" vertical="center" wrapText="1"/>
    </xf>
    <xf numFmtId="3" fontId="2" fillId="0" borderId="0" xfId="0" applyNumberFormat="1" applyFont="1" applyAlignment="1">
      <alignment vertical="center" wrapText="1"/>
    </xf>
    <xf numFmtId="0" fontId="0" fillId="0" borderId="0" xfId="0" applyAlignment="1">
      <alignment vertical="center" wrapText="1"/>
    </xf>
    <xf numFmtId="3" fontId="0" fillId="0" borderId="0" xfId="0" applyNumberFormat="1" applyFont="1" applyBorder="1" applyAlignment="1">
      <alignment horizontal="right" wrapText="1"/>
    </xf>
    <xf numFmtId="3" fontId="0" fillId="0" borderId="14" xfId="0" applyNumberFormat="1" applyFont="1" applyBorder="1" applyAlignment="1">
      <alignment vertical="center" wrapText="1"/>
    </xf>
    <xf numFmtId="3" fontId="1" fillId="0" borderId="0" xfId="0" applyNumberFormat="1" applyFont="1" applyAlignment="1">
      <alignment vertical="center" wrapText="1"/>
    </xf>
    <xf numFmtId="0" fontId="11" fillId="0" borderId="0" xfId="0" applyFont="1" applyAlignment="1">
      <alignment wrapText="1"/>
    </xf>
    <xf numFmtId="0" fontId="0" fillId="0" borderId="11" xfId="0" applyFont="1" applyBorder="1" applyAlignment="1">
      <alignment horizontal="right" vertical="center" wrapText="1"/>
    </xf>
    <xf numFmtId="172" fontId="0" fillId="0" borderId="0" xfId="0" applyNumberFormat="1" applyFont="1" applyBorder="1" applyAlignment="1">
      <alignment/>
    </xf>
    <xf numFmtId="172" fontId="0" fillId="0" borderId="0" xfId="0" applyNumberFormat="1" applyFont="1" applyFill="1" applyBorder="1" applyAlignment="1">
      <alignment horizontal="right"/>
    </xf>
    <xf numFmtId="172" fontId="0" fillId="0" borderId="0" xfId="0" applyNumberFormat="1" applyFont="1" applyFill="1" applyBorder="1" applyAlignment="1">
      <alignment/>
    </xf>
    <xf numFmtId="0" fontId="0" fillId="0" borderId="0" xfId="0" applyFont="1" applyAlignment="1">
      <alignment horizontal="left" wrapText="1"/>
    </xf>
    <xf numFmtId="0" fontId="2" fillId="0" borderId="14" xfId="0" applyFont="1" applyFill="1" applyBorder="1" applyAlignment="1">
      <alignment horizontal="right" wrapText="1"/>
    </xf>
    <xf numFmtId="0" fontId="2" fillId="0" borderId="0" xfId="0" applyFont="1" applyFill="1" applyBorder="1" applyAlignment="1">
      <alignment horizontal="right" wrapText="1"/>
    </xf>
    <xf numFmtId="0" fontId="2" fillId="0" borderId="13" xfId="0" applyFont="1" applyFill="1" applyBorder="1" applyAlignment="1">
      <alignment horizontal="right" wrapText="1"/>
    </xf>
    <xf numFmtId="0" fontId="0" fillId="0" borderId="14" xfId="0" applyFont="1" applyFill="1" applyBorder="1" applyAlignment="1">
      <alignment horizontal="right" wrapText="1"/>
    </xf>
    <xf numFmtId="0" fontId="0" fillId="0" borderId="13" xfId="0" applyFont="1" applyFill="1" applyBorder="1" applyAlignment="1">
      <alignment horizontal="right" wrapText="1"/>
    </xf>
    <xf numFmtId="0" fontId="2" fillId="0" borderId="11" xfId="0" applyFont="1" applyFill="1" applyBorder="1" applyAlignment="1">
      <alignment horizontal="center" wrapText="1"/>
    </xf>
    <xf numFmtId="0" fontId="17" fillId="0" borderId="0" xfId="0" applyFont="1" applyFill="1" applyBorder="1" applyAlignment="1">
      <alignment horizontal="left" wrapText="1"/>
    </xf>
    <xf numFmtId="0" fontId="19" fillId="0" borderId="0" xfId="0" applyFont="1" applyFill="1" applyBorder="1" applyAlignment="1">
      <alignment horizontal="right" wrapText="1"/>
    </xf>
    <xf numFmtId="0" fontId="17" fillId="0" borderId="0" xfId="0" applyFont="1" applyFill="1" applyBorder="1" applyAlignment="1">
      <alignment horizontal="right" wrapText="1"/>
    </xf>
    <xf numFmtId="0" fontId="11" fillId="0" borderId="0" xfId="0" applyFont="1" applyAlignment="1">
      <alignment wrapText="1"/>
    </xf>
    <xf numFmtId="0" fontId="6" fillId="0" borderId="0" xfId="0" applyFont="1" applyAlignment="1">
      <alignment wrapText="1"/>
    </xf>
    <xf numFmtId="0" fontId="11" fillId="0" borderId="0" xfId="0" applyFont="1" applyFill="1" applyAlignment="1">
      <alignment wrapText="1"/>
    </xf>
    <xf numFmtId="0" fontId="6" fillId="0" borderId="0" xfId="0" applyFont="1" applyFill="1" applyAlignment="1">
      <alignment wrapText="1"/>
    </xf>
    <xf numFmtId="3" fontId="2" fillId="0" borderId="14" xfId="0" applyNumberFormat="1" applyFont="1" applyBorder="1" applyAlignment="1">
      <alignment horizontal="right" vertical="center" wrapText="1"/>
    </xf>
    <xf numFmtId="0" fontId="2" fillId="0" borderId="13" xfId="0" applyFont="1" applyBorder="1" applyAlignment="1">
      <alignment horizontal="right" vertical="center" wrapText="1"/>
    </xf>
    <xf numFmtId="172" fontId="0" fillId="0" borderId="0" xfId="0" applyNumberFormat="1" applyFill="1" applyBorder="1" applyAlignment="1">
      <alignment/>
    </xf>
    <xf numFmtId="172" fontId="0" fillId="0" borderId="0" xfId="0" applyNumberFormat="1" applyFont="1" applyFill="1" applyBorder="1" applyAlignment="1">
      <alignment horizontal="right"/>
    </xf>
    <xf numFmtId="0" fontId="2" fillId="0" borderId="14" xfId="0" applyFont="1" applyBorder="1" applyAlignment="1">
      <alignment horizontal="center" wrapText="1"/>
    </xf>
    <xf numFmtId="0" fontId="0" fillId="0" borderId="13" xfId="0" applyBorder="1" applyAlignment="1">
      <alignment horizontal="right" vertical="center" wrapText="1"/>
    </xf>
    <xf numFmtId="0" fontId="6" fillId="0" borderId="0" xfId="0" applyFont="1" applyAlignment="1">
      <alignment horizontal="left" wrapText="1"/>
    </xf>
    <xf numFmtId="0" fontId="2" fillId="0" borderId="0" xfId="0" applyFont="1" applyFill="1" applyAlignment="1">
      <alignment wrapText="1"/>
    </xf>
    <xf numFmtId="3" fontId="6" fillId="0" borderId="0" xfId="0" applyNumberFormat="1" applyFont="1" applyAlignment="1">
      <alignment horizontal="left" wrapText="1"/>
    </xf>
    <xf numFmtId="3" fontId="6" fillId="0" borderId="0" xfId="0" applyNumberFormat="1" applyFont="1" applyFill="1" applyAlignment="1">
      <alignment wrapText="1"/>
    </xf>
    <xf numFmtId="3" fontId="0" fillId="0" borderId="0" xfId="0" applyNumberFormat="1" applyFont="1" applyFill="1" applyAlignment="1">
      <alignment horizontal="left" wrapText="1"/>
    </xf>
    <xf numFmtId="0" fontId="2" fillId="0" borderId="0" xfId="0" applyFont="1" applyBorder="1" applyAlignment="1">
      <alignment horizontal="right" vertical="center" wrapText="1"/>
    </xf>
    <xf numFmtId="0" fontId="0" fillId="0" borderId="0" xfId="0" applyFont="1" applyAlignment="1">
      <alignment wrapText="1"/>
    </xf>
    <xf numFmtId="0" fontId="0" fillId="0" borderId="11" xfId="0" applyBorder="1" applyAlignment="1">
      <alignment horizontal="center" wrapText="1"/>
    </xf>
    <xf numFmtId="0" fontId="2" fillId="0" borderId="14" xfId="0" applyFont="1" applyBorder="1" applyAlignment="1">
      <alignment vertical="center" wrapText="1"/>
    </xf>
    <xf numFmtId="0" fontId="0" fillId="0" borderId="13" xfId="0" applyBorder="1" applyAlignment="1">
      <alignment vertical="center" wrapText="1"/>
    </xf>
    <xf numFmtId="0" fontId="1" fillId="0" borderId="0" xfId="0" applyFont="1" applyFill="1" applyAlignment="1">
      <alignment horizontal="left" wrapText="1"/>
    </xf>
    <xf numFmtId="0" fontId="0" fillId="0" borderId="0" xfId="0" applyFill="1" applyAlignment="1">
      <alignment wrapText="1"/>
    </xf>
    <xf numFmtId="0" fontId="0" fillId="0" borderId="0" xfId="0" applyFill="1" applyAlignment="1">
      <alignment/>
    </xf>
    <xf numFmtId="2" fontId="1" fillId="0" borderId="0" xfId="0" applyNumberFormat="1" applyFont="1" applyAlignment="1">
      <alignment horizontal="left" wrapText="1"/>
    </xf>
    <xf numFmtId="0" fontId="1" fillId="0" borderId="0" xfId="0" applyFont="1" applyAlignment="1">
      <alignment wrapText="1"/>
    </xf>
    <xf numFmtId="0" fontId="0" fillId="0" borderId="0" xfId="0" applyAlignment="1">
      <alignment wrapText="1"/>
    </xf>
    <xf numFmtId="0" fontId="2" fillId="0" borderId="0" xfId="0" applyFont="1" applyAlignment="1">
      <alignment horizontal="left"/>
    </xf>
    <xf numFmtId="0" fontId="2" fillId="0" borderId="11" xfId="0" applyFont="1" applyBorder="1" applyAlignment="1">
      <alignment horizontal="center" vertical="center"/>
    </xf>
    <xf numFmtId="0" fontId="0" fillId="0" borderId="11" xfId="0" applyFont="1" applyBorder="1" applyAlignment="1">
      <alignment vertical="center"/>
    </xf>
    <xf numFmtId="0" fontId="2" fillId="0" borderId="14" xfId="0" applyFont="1" applyBorder="1" applyAlignment="1">
      <alignment horizontal="righ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wrapText="1"/>
    </xf>
    <xf numFmtId="0" fontId="2" fillId="0" borderId="14" xfId="0" applyFont="1" applyBorder="1" applyAlignment="1">
      <alignment horizontal="left" vertical="center" wrapText="1"/>
    </xf>
    <xf numFmtId="0" fontId="0" fillId="0" borderId="13" xfId="0" applyBorder="1" applyAlignment="1">
      <alignment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2" fillId="0" borderId="0" xfId="0" applyFont="1" applyBorder="1" applyAlignment="1">
      <alignment vertical="center" wrapText="1"/>
    </xf>
    <xf numFmtId="0" fontId="0" fillId="0" borderId="13" xfId="0" applyBorder="1" applyAlignment="1">
      <alignment wrapText="1"/>
    </xf>
    <xf numFmtId="0" fontId="2" fillId="0" borderId="15" xfId="0" applyFont="1" applyBorder="1" applyAlignment="1">
      <alignment horizontal="right" vertical="center" wrapText="1"/>
    </xf>
    <xf numFmtId="0" fontId="0" fillId="0" borderId="20" xfId="0" applyBorder="1" applyAlignment="1">
      <alignment horizontal="right" wrapText="1"/>
    </xf>
    <xf numFmtId="0" fontId="0" fillId="0" borderId="16" xfId="0" applyBorder="1" applyAlignment="1">
      <alignment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3" fontId="0" fillId="0" borderId="0" xfId="0" applyNumberFormat="1" applyFont="1" applyAlignment="1">
      <alignment horizontal="left" wrapText="1"/>
    </xf>
    <xf numFmtId="3" fontId="0" fillId="0" borderId="0" xfId="0" applyNumberFormat="1" applyFont="1" applyAlignment="1">
      <alignment horizontal="left" wrapText="1"/>
    </xf>
    <xf numFmtId="3" fontId="0" fillId="0" borderId="0" xfId="0" applyNumberFormat="1" applyFont="1" applyAlignment="1">
      <alignment wrapText="1"/>
    </xf>
    <xf numFmtId="3" fontId="0" fillId="0" borderId="0" xfId="0" applyNumberFormat="1" applyAlignment="1">
      <alignment horizontal="left" wrapText="1"/>
    </xf>
    <xf numFmtId="3" fontId="2" fillId="0" borderId="0" xfId="0" applyNumberFormat="1" applyFont="1" applyFill="1" applyAlignment="1">
      <alignment horizontal="left"/>
    </xf>
    <xf numFmtId="3" fontId="0" fillId="0" borderId="0" xfId="0" applyNumberFormat="1" applyFont="1" applyFill="1" applyAlignment="1">
      <alignment horizontal="left" wrapText="1"/>
    </xf>
    <xf numFmtId="3" fontId="0" fillId="0" borderId="0" xfId="0" applyNumberFormat="1" applyFont="1" applyFill="1" applyBorder="1" applyAlignment="1">
      <alignment horizontal="left" wrapText="1"/>
    </xf>
    <xf numFmtId="3" fontId="0" fillId="0" borderId="0" xfId="0" applyNumberFormat="1" applyFont="1" applyFill="1" applyBorder="1" applyAlignment="1">
      <alignment wrapText="1"/>
    </xf>
    <xf numFmtId="3" fontId="6" fillId="0" borderId="0" xfId="0" applyNumberFormat="1" applyFont="1" applyFill="1" applyAlignment="1">
      <alignment horizontal="left" wrapText="1"/>
    </xf>
    <xf numFmtId="3" fontId="2" fillId="0" borderId="0" xfId="0" applyNumberFormat="1" applyFont="1" applyFill="1" applyBorder="1" applyAlignment="1">
      <alignment horizontal="left"/>
    </xf>
    <xf numFmtId="3" fontId="0" fillId="0" borderId="0" xfId="0" applyNumberFormat="1" applyFont="1" applyFill="1" applyBorder="1" applyAlignment="1">
      <alignment horizontal="left" wrapText="1"/>
    </xf>
    <xf numFmtId="3" fontId="2" fillId="0" borderId="0" xfId="0" applyNumberFormat="1" applyFont="1" applyAlignment="1">
      <alignment horizontal="left"/>
    </xf>
    <xf numFmtId="0" fontId="19" fillId="0" borderId="0" xfId="0" applyFont="1" applyFill="1" applyBorder="1" applyAlignment="1">
      <alignment horizontal="center" wrapText="1"/>
    </xf>
    <xf numFmtId="0" fontId="19" fillId="0" borderId="0" xfId="0" applyFont="1" applyFill="1" applyBorder="1" applyAlignment="1">
      <alignment horizontal="center" vertic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0" xfId="0" applyFont="1" applyAlignment="1">
      <alignment vertical="top" wrapText="1"/>
    </xf>
    <xf numFmtId="0" fontId="0" fillId="0" borderId="0" xfId="0" applyAlignment="1">
      <alignment/>
    </xf>
    <xf numFmtId="0" fontId="0" fillId="0" borderId="0" xfId="0" applyBorder="1" applyAlignment="1">
      <alignment wrapText="1"/>
    </xf>
    <xf numFmtId="0" fontId="6" fillId="0" borderId="0" xfId="0" applyFont="1" applyAlignment="1">
      <alignment wrapText="1"/>
    </xf>
    <xf numFmtId="0" fontId="2" fillId="0" borderId="14" xfId="0" applyFont="1" applyBorder="1" applyAlignment="1">
      <alignment horizontal="right" wrapText="1"/>
    </xf>
    <xf numFmtId="0" fontId="2" fillId="0" borderId="13" xfId="0" applyFont="1" applyBorder="1" applyAlignment="1">
      <alignment horizontal="right" wrapText="1"/>
    </xf>
    <xf numFmtId="0" fontId="0" fillId="0" borderId="13" xfId="0" applyBorder="1" applyAlignment="1">
      <alignment horizontal="right" wrapText="1"/>
    </xf>
    <xf numFmtId="0" fontId="19" fillId="0" borderId="0" xfId="0" applyFont="1" applyFill="1" applyBorder="1" applyAlignment="1">
      <alignment horizontal="right" wrapText="1"/>
    </xf>
    <xf numFmtId="0" fontId="17" fillId="0" borderId="0" xfId="0" applyFont="1" applyFill="1" applyBorder="1" applyAlignment="1">
      <alignment/>
    </xf>
    <xf numFmtId="0" fontId="19" fillId="0" borderId="0" xfId="0" applyFont="1" applyFill="1" applyBorder="1" applyAlignment="1">
      <alignment horizontal="center" wrapText="1"/>
    </xf>
    <xf numFmtId="0" fontId="17" fillId="0" borderId="0" xfId="0" applyFont="1" applyFill="1" applyBorder="1" applyAlignment="1">
      <alignment horizontal="right" wrapText="1"/>
    </xf>
    <xf numFmtId="0" fontId="0" fillId="0" borderId="13" xfId="0" applyBorder="1" applyAlignment="1">
      <alignment/>
    </xf>
    <xf numFmtId="0" fontId="1" fillId="0" borderId="0" xfId="0" applyFont="1" applyAlignment="1">
      <alignment wrapText="1"/>
    </xf>
    <xf numFmtId="0" fontId="0" fillId="0" borderId="0" xfId="0" applyAlignment="1">
      <alignment horizontal="left" vertical="center" wrapText="1"/>
    </xf>
    <xf numFmtId="0" fontId="0" fillId="0" borderId="13" xfId="0" applyBorder="1" applyAlignment="1">
      <alignment horizontal="left" vertical="center" wrapText="1"/>
    </xf>
    <xf numFmtId="0" fontId="1" fillId="0" borderId="0" xfId="0" applyFont="1" applyFill="1" applyAlignment="1">
      <alignment wrapText="1"/>
    </xf>
    <xf numFmtId="0" fontId="0" fillId="0" borderId="0" xfId="0" applyFont="1" applyFill="1" applyAlignment="1">
      <alignment wrapText="1"/>
    </xf>
    <xf numFmtId="3" fontId="2" fillId="0" borderId="14" xfId="0" applyNumberFormat="1" applyFont="1" applyFill="1" applyBorder="1" applyAlignment="1">
      <alignment horizontal="left" vertical="center" wrapText="1"/>
    </xf>
    <xf numFmtId="3" fontId="2" fillId="0" borderId="11" xfId="0" applyNumberFormat="1" applyFont="1" applyFill="1" applyBorder="1" applyAlignment="1">
      <alignment horizontal="center" vertical="center"/>
    </xf>
    <xf numFmtId="0" fontId="1" fillId="0" borderId="0" xfId="0" applyFont="1" applyAlignment="1">
      <alignment horizontal="left" wrapText="1"/>
    </xf>
    <xf numFmtId="3" fontId="1" fillId="0" borderId="0" xfId="0" applyNumberFormat="1" applyFont="1" applyFill="1" applyBorder="1" applyAlignment="1">
      <alignment horizontal="left" vertical="center" wrapText="1"/>
    </xf>
    <xf numFmtId="3" fontId="21" fillId="0" borderId="0" xfId="0" applyNumberFormat="1" applyFont="1" applyFill="1" applyBorder="1" applyAlignment="1">
      <alignment horizontal="left" vertical="center" wrapText="1"/>
    </xf>
    <xf numFmtId="3" fontId="2" fillId="0" borderId="0" xfId="0" applyNumberFormat="1" applyFont="1" applyFill="1" applyBorder="1" applyAlignment="1">
      <alignment horizontal="left" vertical="center" wrapText="1"/>
    </xf>
    <xf numFmtId="3" fontId="0" fillId="0" borderId="0" xfId="0" applyNumberFormat="1" applyFont="1" applyFill="1" applyBorder="1" applyAlignment="1">
      <alignment horizontal="left" vertical="center" wrapText="1"/>
    </xf>
    <xf numFmtId="3" fontId="1" fillId="0" borderId="0" xfId="0" applyNumberFormat="1" applyFont="1" applyFill="1" applyBorder="1" applyAlignment="1">
      <alignment horizontal="left" vertical="center" wrapText="1"/>
    </xf>
    <xf numFmtId="3" fontId="21" fillId="0" borderId="0" xfId="0" applyNumberFormat="1" applyFont="1" applyFill="1" applyBorder="1" applyAlignment="1">
      <alignment horizontal="left" vertical="center" wrapText="1"/>
    </xf>
    <xf numFmtId="3" fontId="0" fillId="0" borderId="0" xfId="0" applyNumberFormat="1" applyFont="1" applyFill="1" applyBorder="1" applyAlignment="1">
      <alignment vertical="center" wrapText="1"/>
    </xf>
    <xf numFmtId="3" fontId="1" fillId="0" borderId="0" xfId="0" applyNumberFormat="1" applyFont="1" applyAlignment="1">
      <alignment horizontal="left" vertical="center" wrapText="1"/>
    </xf>
    <xf numFmtId="3" fontId="2" fillId="0" borderId="14" xfId="0" applyNumberFormat="1" applyFont="1" applyFill="1" applyBorder="1" applyAlignment="1">
      <alignment horizontal="right" vertical="center" wrapText="1"/>
    </xf>
    <xf numFmtId="0" fontId="2" fillId="0" borderId="11" xfId="0" applyNumberFormat="1" applyFont="1" applyFill="1" applyBorder="1" applyAlignment="1">
      <alignment horizontal="center" vertical="center" wrapText="1"/>
    </xf>
    <xf numFmtId="0" fontId="0" fillId="0" borderId="11" xfId="0" applyNumberFormat="1" applyBorder="1" applyAlignment="1">
      <alignmen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17" fillId="0" borderId="0" xfId="0" applyFont="1" applyFill="1" applyBorder="1" applyAlignment="1">
      <alignment/>
    </xf>
    <xf numFmtId="0" fontId="2" fillId="0" borderId="0" xfId="0" applyFont="1" applyBorder="1" applyAlignment="1">
      <alignment horizontal="right" wrapText="1"/>
    </xf>
    <xf numFmtId="0" fontId="1" fillId="0" borderId="0" xfId="0" applyFont="1" applyBorder="1" applyAlignment="1">
      <alignment horizontal="left" vertical="justify" wrapText="1"/>
    </xf>
    <xf numFmtId="0" fontId="0" fillId="0" borderId="0" xfId="0" applyFont="1" applyAlignment="1">
      <alignment vertical="justify" wrapText="1"/>
    </xf>
    <xf numFmtId="0" fontId="2" fillId="0" borderId="11" xfId="0" applyFont="1" applyBorder="1" applyAlignment="1">
      <alignment horizontal="center"/>
    </xf>
    <xf numFmtId="0" fontId="0" fillId="0" borderId="11" xfId="0" applyFont="1" applyBorder="1" applyAlignment="1">
      <alignment/>
    </xf>
    <xf numFmtId="0" fontId="1" fillId="0" borderId="0" xfId="0" applyFont="1" applyBorder="1" applyAlignment="1">
      <alignment vertical="justify" wrapText="1"/>
    </xf>
    <xf numFmtId="0" fontId="19" fillId="0" borderId="0" xfId="0" applyFont="1" applyFill="1" applyBorder="1" applyAlignment="1">
      <alignment horizontal="center"/>
    </xf>
    <xf numFmtId="0" fontId="17"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xf>
    <xf numFmtId="0" fontId="38" fillId="0" borderId="0" xfId="0" applyFont="1" applyFill="1" applyBorder="1" applyAlignment="1">
      <alignment horizontal="center" wrapText="1"/>
    </xf>
    <xf numFmtId="0" fontId="2"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xf>
    <xf numFmtId="0" fontId="0" fillId="0" borderId="11" xfId="0" applyBorder="1" applyAlignment="1">
      <alignment horizontal="center"/>
    </xf>
    <xf numFmtId="0" fontId="0" fillId="0" borderId="11" xfId="0" applyBorder="1" applyAlignment="1">
      <alignment/>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2" fillId="0" borderId="11" xfId="0" applyFont="1" applyBorder="1" applyAlignment="1">
      <alignment horizontal="center" vertical="top" wrapText="1"/>
    </xf>
    <xf numFmtId="0" fontId="1" fillId="0" borderId="0" xfId="0" applyFont="1" applyAlignment="1">
      <alignment horizontal="left" wrapText="1"/>
    </xf>
    <xf numFmtId="0" fontId="2" fillId="0" borderId="14" xfId="0" applyFont="1" applyBorder="1" applyAlignment="1">
      <alignment vertical="center"/>
    </xf>
    <xf numFmtId="3" fontId="11" fillId="0" borderId="0" xfId="0" applyNumberFormat="1" applyFont="1" applyAlignment="1">
      <alignment wrapText="1"/>
    </xf>
    <xf numFmtId="0" fontId="1" fillId="0" borderId="0" xfId="0" applyFont="1" applyFill="1" applyAlignment="1">
      <alignment horizontal="left"/>
    </xf>
    <xf numFmtId="3" fontId="2" fillId="0" borderId="0"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0" fillId="0" borderId="14" xfId="0" applyNumberFormat="1" applyFont="1" applyFill="1" applyBorder="1" applyAlignment="1" applyProtection="1">
      <alignment horizontal="right" vertical="center" wrapText="1"/>
      <protection/>
    </xf>
    <xf numFmtId="3" fontId="0" fillId="0" borderId="13" xfId="0" applyNumberFormat="1" applyFont="1" applyFill="1" applyBorder="1" applyAlignment="1" applyProtection="1">
      <alignment horizontal="right" vertical="center" wrapText="1"/>
      <protection/>
    </xf>
    <xf numFmtId="3" fontId="0" fillId="0" borderId="14" xfId="0" applyNumberFormat="1" applyFont="1" applyFill="1" applyBorder="1" applyAlignment="1" applyProtection="1">
      <alignment horizontal="right" vertical="center" wrapText="1"/>
      <protection/>
    </xf>
    <xf numFmtId="3" fontId="0" fillId="0" borderId="13" xfId="0" applyNumberFormat="1" applyFont="1" applyFill="1" applyBorder="1" applyAlignment="1" applyProtection="1">
      <alignment horizontal="right" vertical="center" wrapText="1"/>
      <protection/>
    </xf>
    <xf numFmtId="3" fontId="0" fillId="0" borderId="0"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center" wrapText="1"/>
    </xf>
    <xf numFmtId="3" fontId="2" fillId="0" borderId="14" xfId="0" applyNumberFormat="1" applyFont="1" applyBorder="1" applyAlignment="1">
      <alignment horizontal="center" wrapText="1"/>
    </xf>
    <xf numFmtId="3" fontId="2" fillId="0" borderId="0"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0" fillId="0" borderId="11" xfId="0" applyNumberFormat="1" applyFont="1" applyFill="1" applyBorder="1" applyAlignment="1" applyProtection="1">
      <alignment horizontal="center" vertical="center" wrapText="1"/>
      <protection/>
    </xf>
    <xf numFmtId="3" fontId="1" fillId="0" borderId="0" xfId="0" applyNumberFormat="1" applyFont="1" applyAlignment="1">
      <alignment horizontal="left" wrapText="1"/>
    </xf>
    <xf numFmtId="0" fontId="27" fillId="0" borderId="0" xfId="0" applyFont="1" applyAlignment="1">
      <alignment horizontal="left"/>
    </xf>
    <xf numFmtId="3" fontId="2" fillId="0" borderId="14" xfId="0" applyNumberFormat="1" applyFont="1" applyBorder="1" applyAlignment="1">
      <alignment horizontal="left" vertical="center" wrapText="1"/>
    </xf>
    <xf numFmtId="0" fontId="0" fillId="0" borderId="0" xfId="0" applyAlignment="1">
      <alignment horizontal="left"/>
    </xf>
    <xf numFmtId="0" fontId="0" fillId="0" borderId="13" xfId="0" applyBorder="1" applyAlignment="1">
      <alignment horizontal="left"/>
    </xf>
    <xf numFmtId="3" fontId="1" fillId="0" borderId="0" xfId="0" applyNumberFormat="1" applyFont="1" applyAlignment="1">
      <alignment wrapText="1"/>
    </xf>
    <xf numFmtId="3" fontId="11" fillId="0" borderId="0" xfId="0" applyNumberFormat="1" applyFont="1" applyAlignment="1">
      <alignment horizontal="left" wrapText="1"/>
    </xf>
    <xf numFmtId="3" fontId="40" fillId="0" borderId="0" xfId="0" applyNumberFormat="1" applyFont="1" applyAlignment="1">
      <alignment horizontal="left" wrapText="1"/>
    </xf>
    <xf numFmtId="0" fontId="1" fillId="0" borderId="0" xfId="0" applyFont="1" applyAlignment="1">
      <alignment/>
    </xf>
    <xf numFmtId="0" fontId="1" fillId="0" borderId="0" xfId="0" applyFont="1" applyBorder="1" applyAlignment="1">
      <alignment horizontal="left" wrapText="1"/>
    </xf>
    <xf numFmtId="0" fontId="21" fillId="0" borderId="0" xfId="0" applyFont="1" applyBorder="1" applyAlignment="1">
      <alignment horizontal="left" wrapText="1"/>
    </xf>
    <xf numFmtId="0" fontId="1" fillId="0" borderId="0" xfId="0" applyFont="1" applyAlignment="1">
      <alignment/>
    </xf>
    <xf numFmtId="0" fontId="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91"/>
  <sheetViews>
    <sheetView showGridLines="0" tabSelected="1" zoomScale="85" zoomScaleNormal="85" workbookViewId="0" topLeftCell="A1">
      <selection activeCell="B7" sqref="B7"/>
    </sheetView>
  </sheetViews>
  <sheetFormatPr defaultColWidth="9.140625" defaultRowHeight="12.75"/>
  <cols>
    <col min="1" max="1" width="9.140625" style="127" customWidth="1"/>
    <col min="2" max="2" width="77.28125" style="164" customWidth="1"/>
    <col min="3" max="3" width="15.8515625" style="398" customWidth="1"/>
    <col min="4" max="4" width="55.8515625" style="801" customWidth="1"/>
    <col min="5" max="16384" width="9.140625" style="164" customWidth="1"/>
  </cols>
  <sheetData>
    <row r="1" spans="1:4" ht="12.75">
      <c r="A1" s="329" t="s">
        <v>708</v>
      </c>
      <c r="D1" s="526"/>
    </row>
    <row r="2" spans="1:4" ht="12.75">
      <c r="A2" s="329" t="s">
        <v>367</v>
      </c>
      <c r="D2" s="526"/>
    </row>
    <row r="3" spans="1:4" ht="12.75">
      <c r="A3" s="329" t="s">
        <v>368</v>
      </c>
      <c r="D3" s="526"/>
    </row>
    <row r="4" spans="1:4" ht="12.75">
      <c r="A4" s="329"/>
      <c r="D4" s="526"/>
    </row>
    <row r="5" spans="1:4" ht="12.75">
      <c r="A5" s="794" t="s">
        <v>522</v>
      </c>
      <c r="B5" s="164" t="s">
        <v>842</v>
      </c>
      <c r="D5" s="526"/>
    </row>
    <row r="7" spans="1:4" s="55" customFormat="1" ht="12.75">
      <c r="A7" s="414" t="s">
        <v>4</v>
      </c>
      <c r="B7" s="414" t="s">
        <v>3</v>
      </c>
      <c r="C7" s="964" t="s">
        <v>182</v>
      </c>
      <c r="D7" s="800" t="s">
        <v>183</v>
      </c>
    </row>
    <row r="8" spans="1:2" ht="12.75">
      <c r="A8" s="329"/>
      <c r="B8" s="335"/>
    </row>
    <row r="9" spans="1:2" ht="12.75">
      <c r="A9" s="329" t="s">
        <v>702</v>
      </c>
      <c r="B9" s="335"/>
    </row>
    <row r="10" spans="1:4" ht="12.75">
      <c r="A10" s="795">
        <v>4.1</v>
      </c>
      <c r="B10" s="61" t="s">
        <v>771</v>
      </c>
      <c r="C10" s="398" t="s">
        <v>715</v>
      </c>
      <c r="D10" s="801" t="s">
        <v>668</v>
      </c>
    </row>
    <row r="11" spans="1:4" ht="12.75">
      <c r="A11" s="795">
        <v>4.2</v>
      </c>
      <c r="B11" s="61" t="s">
        <v>714</v>
      </c>
      <c r="C11" s="398" t="s">
        <v>715</v>
      </c>
      <c r="D11" s="801" t="s">
        <v>668</v>
      </c>
    </row>
    <row r="12" spans="1:4" ht="12.75">
      <c r="A12" s="795">
        <v>4.3</v>
      </c>
      <c r="B12" s="61" t="s">
        <v>671</v>
      </c>
      <c r="C12" s="398" t="s">
        <v>715</v>
      </c>
      <c r="D12" s="801" t="s">
        <v>668</v>
      </c>
    </row>
    <row r="13" spans="1:4" ht="12.75">
      <c r="A13" s="795">
        <v>4.4</v>
      </c>
      <c r="B13" s="61" t="s">
        <v>831</v>
      </c>
      <c r="C13" s="398" t="s">
        <v>715</v>
      </c>
      <c r="D13" s="801" t="s">
        <v>668</v>
      </c>
    </row>
    <row r="14" spans="1:4" s="55" customFormat="1" ht="12.75">
      <c r="A14" s="414"/>
      <c r="B14" s="335"/>
      <c r="C14" s="414"/>
      <c r="D14" s="800"/>
    </row>
    <row r="15" spans="1:2" ht="12.75">
      <c r="A15" s="329" t="s">
        <v>703</v>
      </c>
      <c r="B15" s="163"/>
    </row>
    <row r="16" spans="1:2" ht="12.75">
      <c r="A16" s="336" t="s">
        <v>137</v>
      </c>
      <c r="B16" s="335"/>
    </row>
    <row r="17" spans="1:4" ht="12.75">
      <c r="A17" s="795" t="s">
        <v>880</v>
      </c>
      <c r="B17" s="1002" t="s">
        <v>612</v>
      </c>
      <c r="C17" s="398" t="s">
        <v>611</v>
      </c>
      <c r="D17" s="801" t="s">
        <v>666</v>
      </c>
    </row>
    <row r="18" spans="1:2" ht="12.75">
      <c r="A18" s="329" t="s">
        <v>117</v>
      </c>
      <c r="B18" s="445"/>
    </row>
    <row r="19" spans="1:4" s="190" customFormat="1" ht="12.75">
      <c r="A19" s="919" t="s">
        <v>894</v>
      </c>
      <c r="B19" s="469" t="s">
        <v>613</v>
      </c>
      <c r="C19" s="448">
        <v>2012</v>
      </c>
      <c r="D19" s="920" t="s">
        <v>117</v>
      </c>
    </row>
    <row r="20" spans="1:4" s="190" customFormat="1" ht="12.75">
      <c r="A20" s="919" t="s">
        <v>907</v>
      </c>
      <c r="B20" s="469" t="s">
        <v>614</v>
      </c>
      <c r="C20" s="448">
        <v>2012</v>
      </c>
      <c r="D20" s="920" t="s">
        <v>117</v>
      </c>
    </row>
    <row r="21" spans="1:2" ht="12.75">
      <c r="A21" s="796" t="s">
        <v>120</v>
      </c>
      <c r="B21" s="335"/>
    </row>
    <row r="22" spans="1:4" s="190" customFormat="1" ht="12.75">
      <c r="A22" s="919" t="s">
        <v>942</v>
      </c>
      <c r="B22" s="921" t="s">
        <v>615</v>
      </c>
      <c r="C22" s="448">
        <v>2012</v>
      </c>
      <c r="D22" s="920" t="s">
        <v>240</v>
      </c>
    </row>
    <row r="23" spans="1:4" s="190" customFormat="1" ht="12.75">
      <c r="A23" s="919" t="s">
        <v>948</v>
      </c>
      <c r="B23" s="921" t="s">
        <v>616</v>
      </c>
      <c r="C23" s="448">
        <v>2012</v>
      </c>
      <c r="D23" s="920" t="s">
        <v>240</v>
      </c>
    </row>
    <row r="24" spans="1:2" ht="12.75">
      <c r="A24" s="796" t="s">
        <v>123</v>
      </c>
      <c r="B24" s="334"/>
    </row>
    <row r="25" spans="1:4" ht="25.5">
      <c r="A25" s="794" t="s">
        <v>953</v>
      </c>
      <c r="B25" s="61" t="s">
        <v>618</v>
      </c>
      <c r="C25" s="398" t="s">
        <v>617</v>
      </c>
      <c r="D25" s="801" t="s">
        <v>123</v>
      </c>
    </row>
    <row r="26" spans="1:2" ht="12.75">
      <c r="A26" s="329" t="s">
        <v>231</v>
      </c>
      <c r="B26" s="61"/>
    </row>
    <row r="27" spans="1:4" ht="12.75">
      <c r="A27" s="794" t="s">
        <v>673</v>
      </c>
      <c r="B27" s="335" t="s">
        <v>619</v>
      </c>
      <c r="C27" s="398" t="s">
        <v>617</v>
      </c>
      <c r="D27" s="801" t="s">
        <v>125</v>
      </c>
    </row>
    <row r="28" spans="1:4" ht="12.75">
      <c r="A28" s="794" t="s">
        <v>674</v>
      </c>
      <c r="B28" s="335" t="s">
        <v>620</v>
      </c>
      <c r="C28" s="398" t="s">
        <v>617</v>
      </c>
      <c r="D28" s="801" t="s">
        <v>125</v>
      </c>
    </row>
    <row r="29" spans="1:4" s="190" customFormat="1" ht="12.75">
      <c r="A29" s="922" t="s">
        <v>675</v>
      </c>
      <c r="B29" s="469" t="s">
        <v>621</v>
      </c>
      <c r="C29" s="448">
        <v>2012</v>
      </c>
      <c r="D29" s="920" t="s">
        <v>282</v>
      </c>
    </row>
    <row r="30" spans="1:4" s="190" customFormat="1" ht="12.75">
      <c r="A30" s="922" t="s">
        <v>676</v>
      </c>
      <c r="B30" s="469" t="s">
        <v>622</v>
      </c>
      <c r="C30" s="448">
        <v>2012</v>
      </c>
      <c r="D30" s="920" t="s">
        <v>282</v>
      </c>
    </row>
    <row r="31" spans="1:4" s="190" customFormat="1" ht="12.75">
      <c r="A31" s="922" t="s">
        <v>677</v>
      </c>
      <c r="B31" s="469" t="s">
        <v>623</v>
      </c>
      <c r="C31" s="448" t="s">
        <v>617</v>
      </c>
      <c r="D31" s="920" t="s">
        <v>282</v>
      </c>
    </row>
    <row r="32" spans="1:4" s="190" customFormat="1" ht="12.75">
      <c r="A32" s="799" t="s">
        <v>131</v>
      </c>
      <c r="B32" s="469"/>
      <c r="C32" s="448"/>
      <c r="D32" s="920"/>
    </row>
    <row r="33" spans="1:4" ht="12.75">
      <c r="A33" s="795" t="s">
        <v>679</v>
      </c>
      <c r="B33" s="1036" t="s">
        <v>624</v>
      </c>
      <c r="C33" s="398" t="s">
        <v>617</v>
      </c>
      <c r="D33" s="801" t="s">
        <v>891</v>
      </c>
    </row>
    <row r="34" spans="1:4" ht="12.75">
      <c r="A34" s="795" t="s">
        <v>680</v>
      </c>
      <c r="B34" s="1036" t="s">
        <v>625</v>
      </c>
      <c r="C34" s="398" t="s">
        <v>617</v>
      </c>
      <c r="D34" s="1037" t="s">
        <v>905</v>
      </c>
    </row>
    <row r="35" spans="1:4" ht="12.75">
      <c r="A35" s="795" t="s">
        <v>681</v>
      </c>
      <c r="B35" s="335" t="s">
        <v>346</v>
      </c>
      <c r="C35" s="398" t="s">
        <v>617</v>
      </c>
      <c r="D35" s="801" t="s">
        <v>667</v>
      </c>
    </row>
    <row r="36" spans="1:4" ht="12.75">
      <c r="A36" s="795" t="s">
        <v>682</v>
      </c>
      <c r="B36" s="1038" t="s">
        <v>626</v>
      </c>
      <c r="C36" s="398" t="s">
        <v>188</v>
      </c>
      <c r="D36" s="801" t="s">
        <v>234</v>
      </c>
    </row>
    <row r="37" spans="1:4" ht="12.75">
      <c r="A37" s="795" t="s">
        <v>683</v>
      </c>
      <c r="B37" s="1036" t="s">
        <v>627</v>
      </c>
      <c r="C37" s="398" t="s">
        <v>617</v>
      </c>
      <c r="D37" s="801" t="s">
        <v>952</v>
      </c>
    </row>
    <row r="38" spans="1:4" ht="12.75">
      <c r="A38" s="795" t="s">
        <v>684</v>
      </c>
      <c r="B38" s="1039" t="s">
        <v>628</v>
      </c>
      <c r="C38" s="398" t="s">
        <v>617</v>
      </c>
      <c r="D38" s="801" t="s">
        <v>952</v>
      </c>
    </row>
    <row r="39" spans="1:4" s="190" customFormat="1" ht="25.5">
      <c r="A39" s="919" t="s">
        <v>704</v>
      </c>
      <c r="B39" s="469" t="s">
        <v>629</v>
      </c>
      <c r="C39" s="448" t="s">
        <v>188</v>
      </c>
      <c r="D39" s="1006" t="s">
        <v>905</v>
      </c>
    </row>
    <row r="40" spans="1:4" s="190" customFormat="1" ht="12.75">
      <c r="A40" s="1040" t="s">
        <v>370</v>
      </c>
      <c r="B40" s="1003"/>
      <c r="C40" s="448"/>
      <c r="D40" s="920"/>
    </row>
    <row r="41" spans="1:4" s="190" customFormat="1" ht="12.75">
      <c r="A41" s="919" t="s">
        <v>685</v>
      </c>
      <c r="B41" s="1041" t="s">
        <v>630</v>
      </c>
      <c r="C41" s="448" t="s">
        <v>617</v>
      </c>
      <c r="D41" s="920" t="s">
        <v>8</v>
      </c>
    </row>
    <row r="42" spans="1:4" s="190" customFormat="1" ht="12.75">
      <c r="A42" s="919" t="s">
        <v>686</v>
      </c>
      <c r="B42" s="1042" t="s">
        <v>631</v>
      </c>
      <c r="C42" s="448">
        <v>2012</v>
      </c>
      <c r="D42" s="920" t="s">
        <v>234</v>
      </c>
    </row>
    <row r="43" spans="1:4" s="190" customFormat="1" ht="12.75">
      <c r="A43" s="919" t="s">
        <v>687</v>
      </c>
      <c r="B43" s="1042" t="s">
        <v>632</v>
      </c>
      <c r="C43" s="448">
        <v>2012</v>
      </c>
      <c r="D43" s="920" t="s">
        <v>234</v>
      </c>
    </row>
    <row r="44" spans="1:4" s="190" customFormat="1" ht="12.75">
      <c r="A44" s="919" t="s">
        <v>688</v>
      </c>
      <c r="B44" s="1042" t="s">
        <v>633</v>
      </c>
      <c r="C44" s="448" t="s">
        <v>617</v>
      </c>
      <c r="D44" s="920" t="s">
        <v>63</v>
      </c>
    </row>
    <row r="45" spans="1:4" s="190" customFormat="1" ht="12.75">
      <c r="A45" s="919" t="s">
        <v>689</v>
      </c>
      <c r="B45" s="1042" t="s">
        <v>634</v>
      </c>
      <c r="C45" s="448" t="s">
        <v>617</v>
      </c>
      <c r="D45" s="920" t="s">
        <v>63</v>
      </c>
    </row>
    <row r="46" spans="1:4" s="190" customFormat="1" ht="12.75">
      <c r="A46" s="919" t="s">
        <v>690</v>
      </c>
      <c r="B46" s="1043" t="s">
        <v>635</v>
      </c>
      <c r="C46" s="448" t="s">
        <v>188</v>
      </c>
      <c r="D46" s="920" t="s">
        <v>63</v>
      </c>
    </row>
    <row r="47" spans="1:2" ht="12.75">
      <c r="A47" s="1040" t="s">
        <v>15</v>
      </c>
      <c r="B47" s="1043"/>
    </row>
    <row r="48" spans="1:4" ht="12.75">
      <c r="A48" s="795" t="s">
        <v>691</v>
      </c>
      <c r="B48" s="1044" t="s">
        <v>636</v>
      </c>
      <c r="C48" s="398" t="s">
        <v>617</v>
      </c>
      <c r="D48" s="801" t="s">
        <v>76</v>
      </c>
    </row>
    <row r="49" spans="1:4" ht="12.75">
      <c r="A49" s="795" t="s">
        <v>692</v>
      </c>
      <c r="B49" s="1036" t="s">
        <v>637</v>
      </c>
      <c r="C49" s="398" t="s">
        <v>617</v>
      </c>
      <c r="D49" s="801" t="s">
        <v>76</v>
      </c>
    </row>
    <row r="50" spans="1:4" ht="12.75">
      <c r="A50" s="795" t="s">
        <v>693</v>
      </c>
      <c r="B50" s="61" t="s">
        <v>638</v>
      </c>
      <c r="C50" s="398" t="s">
        <v>617</v>
      </c>
      <c r="D50" s="801" t="s">
        <v>76</v>
      </c>
    </row>
    <row r="51" spans="1:2" ht="12.75">
      <c r="A51" s="1045" t="s">
        <v>20</v>
      </c>
      <c r="B51" s="61"/>
    </row>
    <row r="52" spans="1:4" ht="12.75">
      <c r="A52" s="795" t="s">
        <v>694</v>
      </c>
      <c r="B52" s="1042" t="s">
        <v>639</v>
      </c>
      <c r="C52" s="398" t="s">
        <v>188</v>
      </c>
      <c r="D52" s="1046" t="s">
        <v>91</v>
      </c>
    </row>
    <row r="53" spans="1:2" ht="12.75">
      <c r="A53" s="1047" t="s">
        <v>22</v>
      </c>
      <c r="B53" s="1042"/>
    </row>
    <row r="54" spans="1:4" ht="12.75">
      <c r="A54" s="795" t="s">
        <v>695</v>
      </c>
      <c r="B54" s="1036" t="s">
        <v>640</v>
      </c>
      <c r="C54" s="398" t="s">
        <v>617</v>
      </c>
      <c r="D54" s="1037" t="s">
        <v>22</v>
      </c>
    </row>
    <row r="55" spans="1:4" ht="12.75">
      <c r="A55" s="1047" t="s">
        <v>17</v>
      </c>
      <c r="B55" s="1036"/>
      <c r="D55" s="1037"/>
    </row>
    <row r="56" spans="1:4" s="190" customFormat="1" ht="12.75">
      <c r="A56" s="919" t="s">
        <v>705</v>
      </c>
      <c r="B56" s="470" t="s">
        <v>641</v>
      </c>
      <c r="C56" s="448">
        <v>2012</v>
      </c>
      <c r="D56" s="920" t="s">
        <v>133</v>
      </c>
    </row>
    <row r="57" spans="1:4" s="190" customFormat="1" ht="25.5">
      <c r="A57" s="919" t="s">
        <v>706</v>
      </c>
      <c r="B57" s="469" t="s">
        <v>646</v>
      </c>
      <c r="C57" s="448">
        <v>2012</v>
      </c>
      <c r="D57" s="920" t="s">
        <v>133</v>
      </c>
    </row>
    <row r="58" spans="1:4" ht="12.75">
      <c r="A58" s="795"/>
      <c r="B58" s="1036"/>
      <c r="D58" s="1037"/>
    </row>
    <row r="59" spans="1:2" ht="12.75">
      <c r="A59" s="962" t="s">
        <v>701</v>
      </c>
      <c r="B59" s="55"/>
    </row>
    <row r="60" spans="1:2" ht="12.75">
      <c r="A60" s="329" t="s">
        <v>371</v>
      </c>
      <c r="B60" s="163"/>
    </row>
    <row r="61" spans="1:4" ht="12.75">
      <c r="A61" s="794" t="s">
        <v>30</v>
      </c>
      <c r="B61" s="334" t="s">
        <v>648</v>
      </c>
      <c r="C61" s="398" t="s">
        <v>647</v>
      </c>
      <c r="D61" s="801" t="s">
        <v>371</v>
      </c>
    </row>
    <row r="62" spans="1:4" ht="12.75">
      <c r="A62" s="794" t="s">
        <v>31</v>
      </c>
      <c r="B62" s="55" t="s">
        <v>649</v>
      </c>
      <c r="C62" s="398" t="s">
        <v>647</v>
      </c>
      <c r="D62" s="801" t="s">
        <v>371</v>
      </c>
    </row>
    <row r="63" spans="1:2" ht="12.75">
      <c r="A63" s="329" t="s">
        <v>374</v>
      </c>
      <c r="B63" s="55"/>
    </row>
    <row r="64" spans="1:4" ht="12.75">
      <c r="A64" s="794" t="s">
        <v>32</v>
      </c>
      <c r="B64" s="421" t="s">
        <v>651</v>
      </c>
      <c r="C64" s="398" t="s">
        <v>650</v>
      </c>
      <c r="D64" s="801" t="s">
        <v>412</v>
      </c>
    </row>
    <row r="65" ht="12.75">
      <c r="B65" s="55"/>
    </row>
    <row r="66" spans="1:2" ht="12.75">
      <c r="A66" s="329" t="s">
        <v>700</v>
      </c>
      <c r="B66" s="55"/>
    </row>
    <row r="67" spans="1:2" ht="12.75">
      <c r="A67" s="329" t="s">
        <v>433</v>
      </c>
      <c r="B67" s="163"/>
    </row>
    <row r="68" spans="1:4" ht="12.75">
      <c r="A68" s="794" t="s">
        <v>140</v>
      </c>
      <c r="B68" s="55" t="s">
        <v>655</v>
      </c>
      <c r="C68" s="398" t="s">
        <v>617</v>
      </c>
      <c r="D68" s="915" t="s">
        <v>511</v>
      </c>
    </row>
    <row r="69" spans="1:2" ht="12.75">
      <c r="A69" s="329" t="s">
        <v>435</v>
      </c>
      <c r="B69" s="55"/>
    </row>
    <row r="70" spans="1:4" ht="12.75">
      <c r="A70" s="794" t="s">
        <v>192</v>
      </c>
      <c r="B70" s="55" t="s">
        <v>656</v>
      </c>
      <c r="C70" s="398" t="s">
        <v>404</v>
      </c>
      <c r="D70" s="801" t="s">
        <v>435</v>
      </c>
    </row>
    <row r="71" ht="12.75">
      <c r="B71" s="55"/>
    </row>
    <row r="72" spans="1:2" ht="12.75">
      <c r="A72" s="329" t="s">
        <v>699</v>
      </c>
      <c r="B72" s="55"/>
    </row>
    <row r="73" spans="1:2" ht="12.75">
      <c r="A73" s="797" t="s">
        <v>438</v>
      </c>
      <c r="B73" s="163"/>
    </row>
    <row r="74" spans="1:4" ht="12.75">
      <c r="A74" s="794" t="s">
        <v>376</v>
      </c>
      <c r="B74" s="1004" t="s">
        <v>657</v>
      </c>
      <c r="C74" s="398" t="s">
        <v>617</v>
      </c>
      <c r="D74" s="577" t="s">
        <v>473</v>
      </c>
    </row>
    <row r="75" spans="1:4" s="190" customFormat="1" ht="12.75">
      <c r="A75" s="922" t="s">
        <v>393</v>
      </c>
      <c r="B75" s="1005" t="s">
        <v>658</v>
      </c>
      <c r="C75" s="448">
        <v>2012</v>
      </c>
      <c r="D75" s="960" t="s">
        <v>473</v>
      </c>
    </row>
    <row r="76" spans="1:4" s="190" customFormat="1" ht="12.75">
      <c r="A76" s="922" t="s">
        <v>409</v>
      </c>
      <c r="B76" s="1005" t="s">
        <v>659</v>
      </c>
      <c r="C76" s="448">
        <v>2012</v>
      </c>
      <c r="D76" s="960" t="s">
        <v>473</v>
      </c>
    </row>
    <row r="77" spans="1:4" s="190" customFormat="1" ht="12.75">
      <c r="A77" s="961" t="s">
        <v>450</v>
      </c>
      <c r="B77" s="1005"/>
      <c r="C77" s="448"/>
      <c r="D77" s="920"/>
    </row>
    <row r="78" spans="1:2" ht="12.75">
      <c r="A78" s="794" t="s">
        <v>599</v>
      </c>
      <c r="B78" s="335" t="s">
        <v>660</v>
      </c>
    </row>
    <row r="79" spans="1:4" ht="12.75">
      <c r="A79" s="794" t="s">
        <v>600</v>
      </c>
      <c r="B79" s="335" t="s">
        <v>661</v>
      </c>
      <c r="C79" s="398" t="s">
        <v>653</v>
      </c>
      <c r="D79" s="801" t="s">
        <v>770</v>
      </c>
    </row>
    <row r="80" spans="2:4" ht="12.75">
      <c r="B80" s="55"/>
      <c r="C80" s="398" t="s">
        <v>654</v>
      </c>
      <c r="D80" s="801" t="s">
        <v>770</v>
      </c>
    </row>
    <row r="81" spans="1:2" ht="12.75">
      <c r="A81" s="329" t="s">
        <v>698</v>
      </c>
      <c r="B81" s="163"/>
    </row>
    <row r="82" spans="1:2" ht="12.75">
      <c r="A82" s="798" t="s">
        <v>544</v>
      </c>
      <c r="B82" s="163"/>
    </row>
    <row r="83" spans="1:4" ht="12.75">
      <c r="A83" s="794" t="s">
        <v>697</v>
      </c>
      <c r="B83" s="55" t="s">
        <v>662</v>
      </c>
      <c r="C83" s="398" t="s">
        <v>617</v>
      </c>
      <c r="D83" s="801" t="s">
        <v>669</v>
      </c>
    </row>
    <row r="84" spans="1:2" ht="12.75">
      <c r="A84" s="329" t="s">
        <v>546</v>
      </c>
      <c r="B84" s="55"/>
    </row>
    <row r="85" spans="1:4" s="190" customFormat="1" ht="12.75">
      <c r="A85" s="922" t="s">
        <v>458</v>
      </c>
      <c r="B85" s="470" t="s">
        <v>663</v>
      </c>
      <c r="C85" s="448" t="s">
        <v>188</v>
      </c>
      <c r="D85" s="923" t="s">
        <v>846</v>
      </c>
    </row>
    <row r="86" spans="1:2" ht="12.75">
      <c r="A86" s="329" t="s">
        <v>548</v>
      </c>
      <c r="B86" s="55"/>
    </row>
    <row r="87" spans="1:4" ht="12.75">
      <c r="A87" s="794" t="s">
        <v>696</v>
      </c>
      <c r="B87" s="61" t="s">
        <v>665</v>
      </c>
      <c r="C87" s="398" t="s">
        <v>664</v>
      </c>
      <c r="D87" s="801" t="s">
        <v>670</v>
      </c>
    </row>
    <row r="88" spans="1:2" ht="12.75">
      <c r="A88" s="799"/>
      <c r="B88" s="2"/>
    </row>
    <row r="89" spans="1:4" ht="12.75">
      <c r="A89" s="794"/>
      <c r="B89" s="190"/>
      <c r="D89" s="802"/>
    </row>
    <row r="90" spans="1:4" ht="12.75">
      <c r="A90" s="794"/>
      <c r="B90" s="2"/>
      <c r="D90" s="802"/>
    </row>
    <row r="91" spans="1:4" ht="12.75">
      <c r="A91" s="838"/>
      <c r="B91" s="55"/>
      <c r="D91" s="802"/>
    </row>
  </sheetData>
  <hyperlinks>
    <hyperlink ref="A87" location="'9.3'!A1" display="Table 9.3"/>
    <hyperlink ref="A85" location="'9.2'!A1" display="Table 9.2"/>
    <hyperlink ref="A83" location="'9.1'!A1" display="Table  9.1"/>
    <hyperlink ref="A17" location="'5.1'!A1" display="Table 5.1"/>
    <hyperlink ref="A19" location="'5.2'!A1" display="Table 5.2"/>
    <hyperlink ref="A20" location="'5.3'!A1" display="Table 5.3"/>
    <hyperlink ref="A22" location="'5.4'!A1" display="Table 5.4"/>
    <hyperlink ref="A23" location="'5.5'!A1" display="Table 5.5"/>
    <hyperlink ref="A25" location="'5.6'!A1" display="Table 5.6"/>
    <hyperlink ref="A27" location="'5.7'!A1" display="Table 5.7"/>
    <hyperlink ref="A28" location="'5.8'!A1" display="Table 5.8"/>
    <hyperlink ref="A29" location="'5.9'!A1" display="Table 5.9"/>
    <hyperlink ref="A30" location="'5.10'!A1" display="Table 5.10"/>
    <hyperlink ref="A31" location="'5.11'!A1" display="Table 5.11"/>
    <hyperlink ref="A33" location="'5.12'!A1" display="Table 5.12"/>
    <hyperlink ref="A34" location="'5.13'!A1" display="Table 5.13"/>
    <hyperlink ref="A35" location="'5.14'!A1" display="Table 5.14"/>
    <hyperlink ref="A36" location="'5.15'!A1" display="Table 5.15"/>
    <hyperlink ref="A37" location="'5.16'!A1" display="Table 5.16"/>
    <hyperlink ref="A38" location="'5.17'!A1" display="Table 5.17"/>
    <hyperlink ref="A39" location="'5.18'!A1" display="Table 5.18"/>
    <hyperlink ref="A41" location="'5.19'!A1" display="Table 5.19"/>
    <hyperlink ref="A42" location="'5.20'!A1" display="Table 5.20"/>
    <hyperlink ref="A43" location="'5.21'!A1" display="Table 5.21"/>
    <hyperlink ref="A44" location="'5.22'!A1" display="Table 5.22"/>
    <hyperlink ref="A45" location="'5.23'!A1" display="Table 5.23"/>
    <hyperlink ref="A46" location="'5.24'!A1" display="Table 5.24"/>
    <hyperlink ref="A48" location="'5.25'!A1" display="Table 5.25"/>
    <hyperlink ref="A49" location="'5.26'!A1" display="Table 5.26"/>
    <hyperlink ref="A50" location="'5.27'!A1" display="Table 5.27"/>
    <hyperlink ref="A52" location="'5.28'!A1" display="Table 5.28"/>
    <hyperlink ref="A54" location="'5.29'!A1" display="Table 5.29"/>
    <hyperlink ref="A61" location="'6.1'!A1" display="Table 6.1"/>
    <hyperlink ref="A62" location="'6.2'!A1" display="Table 6.2"/>
    <hyperlink ref="A64" location="'6.3'!A1" display="Table 6.3"/>
    <hyperlink ref="A68" location="'7.1'!A1" display="Table 7.1"/>
    <hyperlink ref="A70" location="'7.2'!A1" display="Table 7.2"/>
    <hyperlink ref="A74" location="'8.1'!A1" display="Table 8.1"/>
    <hyperlink ref="A75" location="'8.2'!A1" display="Table 8.2"/>
    <hyperlink ref="A76" location="'8.3'!A1" display="Table 8.3"/>
    <hyperlink ref="A78" location="'8.4'!A1" display="Table 8.4"/>
    <hyperlink ref="A79" location="'8.5'!A1" display="Table 8.5"/>
    <hyperlink ref="A5" location="Mapping!A1" display="Mapping"/>
    <hyperlink ref="A56:A57" location="'4.30'!A1" display="Table 4.30"/>
    <hyperlink ref="A56" location="'5.30'!A1" display="Table 5.30"/>
    <hyperlink ref="A57" location="'5.31'!A1" display="Table 5.31"/>
    <hyperlink ref="A10" location="'4.1'!A1" display="'4.1'!A1"/>
    <hyperlink ref="A11:A13" location="'4.30'!A1" display="Table 4.30"/>
    <hyperlink ref="A11" location="'4.2'!A1" display="'4.2'!A1"/>
    <hyperlink ref="A12" location="'4.3'!A1" display="'4.3'!A1"/>
    <hyperlink ref="A13" location="'4.4'!A1" display="'4.4'!A1"/>
  </hyperlinks>
  <printOptions/>
  <pageMargins left="0.5905511811023623" right="0.5905511811023623" top="0.7874015748031497" bottom="0.7874015748031497" header="0.5118110236220472" footer="0.5118110236220472"/>
  <pageSetup fitToHeight="1" fitToWidth="1" horizontalDpi="600" verticalDpi="600" orientation="portrait" paperSize="9" scale="58" r:id="rId1"/>
  <headerFooter alignWithMargins="0">
    <oddHeader>&amp;CCourt Statistics Quarterly 
Janauary to March 2013</oddHeader>
    <oddFooter>&amp;CPage &amp;P of &amp;N</oddFooter>
  </headerFooter>
</worksheet>
</file>

<file path=xl/worksheets/sheet10.xml><?xml version="1.0" encoding="utf-8"?>
<worksheet xmlns="http://schemas.openxmlformats.org/spreadsheetml/2006/main" xmlns:r="http://schemas.openxmlformats.org/officeDocument/2006/relationships">
  <sheetPr codeName="Sheet6">
    <pageSetUpPr fitToPage="1"/>
  </sheetPr>
  <dimension ref="A1:O36"/>
  <sheetViews>
    <sheetView zoomScale="85" zoomScaleNormal="85" workbookViewId="0" topLeftCell="A1">
      <selection activeCell="A1" sqref="A1"/>
    </sheetView>
  </sheetViews>
  <sheetFormatPr defaultColWidth="9.140625" defaultRowHeight="12.75"/>
  <cols>
    <col min="1" max="1" width="29.00390625" style="0" customWidth="1"/>
    <col min="2" max="7" width="11.7109375" style="0" customWidth="1"/>
  </cols>
  <sheetData>
    <row r="1" spans="1:12" ht="12.75">
      <c r="A1" s="4" t="s">
        <v>948</v>
      </c>
      <c r="G1" s="750" t="s">
        <v>523</v>
      </c>
      <c r="I1" s="60"/>
      <c r="K1" s="60"/>
      <c r="L1" s="60"/>
    </row>
    <row r="2" spans="1:15" ht="12.75">
      <c r="A2" s="4" t="s">
        <v>120</v>
      </c>
      <c r="I2" s="60"/>
      <c r="J2" s="303"/>
      <c r="K2" s="60"/>
      <c r="L2" s="60"/>
      <c r="O2" s="60"/>
    </row>
    <row r="3" spans="1:12" ht="12.75">
      <c r="A3" s="1008" t="s">
        <v>122</v>
      </c>
      <c r="B3" s="1008"/>
      <c r="C3" s="1008"/>
      <c r="D3" s="1008"/>
      <c r="E3" s="1008"/>
      <c r="F3" s="1008"/>
      <c r="G3" s="1008"/>
      <c r="I3" s="60"/>
      <c r="J3" s="60"/>
      <c r="K3" s="60"/>
      <c r="L3" s="60"/>
    </row>
    <row r="4" spans="1:12" ht="12.75">
      <c r="A4" s="61"/>
      <c r="B4" s="61"/>
      <c r="C4" s="61"/>
      <c r="D4" s="61"/>
      <c r="E4" s="61"/>
      <c r="F4" s="61"/>
      <c r="G4" s="61"/>
      <c r="I4" s="60"/>
      <c r="J4" s="60"/>
      <c r="K4" s="60"/>
      <c r="L4" s="60"/>
    </row>
    <row r="5" spans="3:12" ht="12.75">
      <c r="C5" s="82"/>
      <c r="F5" s="82"/>
      <c r="G5" s="348"/>
      <c r="I5" s="60"/>
      <c r="J5" s="60"/>
      <c r="K5" s="60"/>
      <c r="L5" s="60"/>
    </row>
    <row r="6" spans="1:12" ht="12.75">
      <c r="A6" s="1010" t="s">
        <v>223</v>
      </c>
      <c r="B6" s="122"/>
      <c r="C6" s="1034" t="s">
        <v>141</v>
      </c>
      <c r="D6" s="1009"/>
      <c r="E6" s="1009"/>
      <c r="F6" s="1009"/>
      <c r="G6" s="388"/>
      <c r="I6" s="60"/>
      <c r="J6" s="60"/>
      <c r="K6" s="60"/>
      <c r="L6" s="60"/>
    </row>
    <row r="7" spans="1:12" ht="38.25">
      <c r="A7" s="1011"/>
      <c r="B7" s="351" t="s">
        <v>242</v>
      </c>
      <c r="C7" s="352" t="s">
        <v>243</v>
      </c>
      <c r="D7" s="352" t="s">
        <v>227</v>
      </c>
      <c r="E7" s="352" t="s">
        <v>244</v>
      </c>
      <c r="F7" s="352" t="s">
        <v>938</v>
      </c>
      <c r="G7" s="351" t="s">
        <v>245</v>
      </c>
      <c r="I7" s="60"/>
      <c r="J7" s="60"/>
      <c r="K7" s="60"/>
      <c r="L7" s="60"/>
    </row>
    <row r="8" spans="1:7" ht="12.75">
      <c r="A8" s="377"/>
      <c r="B8" s="378"/>
      <c r="C8" s="378"/>
      <c r="D8" s="378"/>
      <c r="E8" s="378"/>
      <c r="F8" s="378"/>
      <c r="G8" s="378"/>
    </row>
    <row r="9" spans="1:7" ht="12.75">
      <c r="A9" s="4" t="s">
        <v>230</v>
      </c>
      <c r="B9" s="76"/>
      <c r="C9" s="76"/>
      <c r="D9" s="76"/>
      <c r="E9" s="76"/>
      <c r="F9" s="76"/>
      <c r="G9" s="76"/>
    </row>
    <row r="10" spans="1:7" ht="12.75">
      <c r="A10" s="380" t="s">
        <v>231</v>
      </c>
      <c r="B10" s="76"/>
      <c r="C10" s="76"/>
      <c r="D10" s="76"/>
      <c r="E10" s="76"/>
      <c r="F10" s="76"/>
      <c r="G10" s="76"/>
    </row>
    <row r="11" spans="1:7" ht="12.75">
      <c r="A11" s="381" t="s">
        <v>232</v>
      </c>
      <c r="B11" s="362">
        <v>68</v>
      </c>
      <c r="C11" s="748">
        <v>0</v>
      </c>
      <c r="D11" s="748">
        <v>23</v>
      </c>
      <c r="E11" s="748">
        <v>35</v>
      </c>
      <c r="F11" s="748">
        <v>0</v>
      </c>
      <c r="G11" s="293">
        <v>58</v>
      </c>
    </row>
    <row r="12" spans="1:7" ht="12.75">
      <c r="A12" s="381" t="s">
        <v>233</v>
      </c>
      <c r="B12" s="362">
        <v>12</v>
      </c>
      <c r="C12" s="229">
        <v>0</v>
      </c>
      <c r="D12" s="229">
        <v>7</v>
      </c>
      <c r="E12" s="229">
        <v>0</v>
      </c>
      <c r="F12" s="229">
        <v>0</v>
      </c>
      <c r="G12" s="293">
        <v>7</v>
      </c>
    </row>
    <row r="13" spans="1:7" ht="12.75">
      <c r="A13" s="380" t="s">
        <v>234</v>
      </c>
      <c r="B13" s="362"/>
      <c r="C13" s="362"/>
      <c r="D13" s="362"/>
      <c r="E13" s="362"/>
      <c r="F13" s="362"/>
      <c r="G13" s="293"/>
    </row>
    <row r="14" spans="1:7" ht="12.75">
      <c r="A14" s="381" t="s">
        <v>232</v>
      </c>
      <c r="B14" s="362">
        <v>2</v>
      </c>
      <c r="C14" s="362">
        <v>0</v>
      </c>
      <c r="D14" s="360">
        <v>2</v>
      </c>
      <c r="E14" s="360">
        <v>0</v>
      </c>
      <c r="F14" s="229">
        <v>0</v>
      </c>
      <c r="G14" s="293">
        <v>2</v>
      </c>
    </row>
    <row r="15" spans="1:7" ht="12.75">
      <c r="A15" s="381" t="s">
        <v>233</v>
      </c>
      <c r="B15" s="362">
        <v>4</v>
      </c>
      <c r="C15" s="362">
        <v>0</v>
      </c>
      <c r="D15" s="360">
        <v>4</v>
      </c>
      <c r="E15" s="362">
        <v>0</v>
      </c>
      <c r="F15" s="229">
        <v>0</v>
      </c>
      <c r="G15" s="293">
        <v>4</v>
      </c>
    </row>
    <row r="16" spans="2:10" ht="12.75">
      <c r="B16" s="362"/>
      <c r="C16" s="362"/>
      <c r="D16" s="360"/>
      <c r="E16" s="362"/>
      <c r="F16" s="362"/>
      <c r="G16" s="293"/>
      <c r="J16" s="173"/>
    </row>
    <row r="17" spans="1:7" ht="12.75">
      <c r="A17" s="4" t="s">
        <v>235</v>
      </c>
      <c r="B17" s="362"/>
      <c r="C17" s="362"/>
      <c r="D17" s="362"/>
      <c r="E17" s="362"/>
      <c r="F17" s="362"/>
      <c r="G17" s="293"/>
    </row>
    <row r="18" spans="1:7" ht="12.75">
      <c r="A18" s="382" t="s">
        <v>236</v>
      </c>
      <c r="B18" s="362">
        <v>15</v>
      </c>
      <c r="C18" s="360">
        <v>2</v>
      </c>
      <c r="D18" s="362">
        <v>3</v>
      </c>
      <c r="E18" s="362">
        <v>3</v>
      </c>
      <c r="F18" s="229">
        <v>0</v>
      </c>
      <c r="G18" s="293">
        <v>8</v>
      </c>
    </row>
    <row r="19" spans="2:10" ht="12.75">
      <c r="B19" s="362"/>
      <c r="C19" s="360"/>
      <c r="D19" s="362"/>
      <c r="E19" s="362"/>
      <c r="F19" s="362"/>
      <c r="G19" s="293"/>
      <c r="J19" s="173"/>
    </row>
    <row r="20" spans="1:7" ht="12.75">
      <c r="A20" s="4" t="s">
        <v>237</v>
      </c>
      <c r="B20" s="362">
        <v>7</v>
      </c>
      <c r="C20" s="362"/>
      <c r="D20" s="362"/>
      <c r="E20" s="362"/>
      <c r="F20" s="362"/>
      <c r="G20" s="293"/>
    </row>
    <row r="21" spans="1:7" ht="12.75">
      <c r="A21" s="380" t="s">
        <v>231</v>
      </c>
      <c r="B21" s="362"/>
      <c r="C21" s="362"/>
      <c r="D21" s="362"/>
      <c r="E21" s="362"/>
      <c r="F21" s="362"/>
      <c r="G21" s="293"/>
    </row>
    <row r="22" spans="1:7" ht="12.75">
      <c r="A22" s="381" t="s">
        <v>232</v>
      </c>
      <c r="B22" s="362">
        <v>1</v>
      </c>
      <c r="C22" s="362">
        <v>0</v>
      </c>
      <c r="D22" s="362">
        <v>0</v>
      </c>
      <c r="E22" s="362">
        <v>0</v>
      </c>
      <c r="F22" s="229">
        <v>0</v>
      </c>
      <c r="G22" s="293">
        <v>0</v>
      </c>
    </row>
    <row r="23" spans="1:7" ht="12.75">
      <c r="A23" s="381" t="s">
        <v>233</v>
      </c>
      <c r="B23" s="362">
        <v>0</v>
      </c>
      <c r="C23" s="362">
        <v>0</v>
      </c>
      <c r="D23" s="360">
        <v>0</v>
      </c>
      <c r="E23" s="360">
        <v>0</v>
      </c>
      <c r="F23" s="229">
        <v>0</v>
      </c>
      <c r="G23" s="293">
        <v>0</v>
      </c>
    </row>
    <row r="24" spans="1:7" ht="12.75">
      <c r="A24" s="380" t="s">
        <v>234</v>
      </c>
      <c r="B24" s="362"/>
      <c r="C24" s="362"/>
      <c r="D24" s="360"/>
      <c r="E24" s="360"/>
      <c r="F24" s="360"/>
      <c r="G24" s="293"/>
    </row>
    <row r="25" spans="1:7" ht="12.75">
      <c r="A25" s="381" t="s">
        <v>232</v>
      </c>
      <c r="B25" s="362">
        <v>0</v>
      </c>
      <c r="C25" s="362">
        <v>0</v>
      </c>
      <c r="D25" s="360">
        <v>0</v>
      </c>
      <c r="E25" s="360">
        <v>0</v>
      </c>
      <c r="F25" s="229">
        <v>0</v>
      </c>
      <c r="G25" s="293">
        <v>0</v>
      </c>
    </row>
    <row r="26" spans="1:7" ht="12.75">
      <c r="A26" s="381" t="s">
        <v>233</v>
      </c>
      <c r="B26" s="362">
        <v>6</v>
      </c>
      <c r="C26" s="362">
        <v>0</v>
      </c>
      <c r="D26" s="360">
        <v>0</v>
      </c>
      <c r="E26" s="360">
        <v>0</v>
      </c>
      <c r="F26" s="229">
        <v>0</v>
      </c>
      <c r="G26" s="293">
        <v>0</v>
      </c>
    </row>
    <row r="27" spans="2:10" ht="12.75">
      <c r="B27" s="362"/>
      <c r="C27" s="362"/>
      <c r="D27" s="360"/>
      <c r="E27" s="360"/>
      <c r="F27" s="360"/>
      <c r="G27" s="293"/>
      <c r="J27" s="173"/>
    </row>
    <row r="28" spans="1:7" ht="12.75">
      <c r="A28" s="4" t="s">
        <v>938</v>
      </c>
      <c r="B28" s="360"/>
      <c r="C28" s="360"/>
      <c r="D28" s="360"/>
      <c r="E28" s="360"/>
      <c r="F28" s="360"/>
      <c r="G28" s="365"/>
    </row>
    <row r="29" spans="1:7" ht="12.75">
      <c r="A29" s="382" t="s">
        <v>238</v>
      </c>
      <c r="B29" s="362">
        <v>0</v>
      </c>
      <c r="C29" s="362">
        <v>0</v>
      </c>
      <c r="D29" s="360">
        <v>0</v>
      </c>
      <c r="E29" s="360">
        <v>0</v>
      </c>
      <c r="F29" s="229">
        <v>0</v>
      </c>
      <c r="G29" s="293">
        <v>0</v>
      </c>
    </row>
    <row r="30" spans="1:7" ht="12.75">
      <c r="A30" s="382" t="s">
        <v>239</v>
      </c>
      <c r="B30" s="362">
        <v>1</v>
      </c>
      <c r="C30" s="362">
        <v>0</v>
      </c>
      <c r="D30" s="360">
        <v>0</v>
      </c>
      <c r="E30" s="360">
        <v>0</v>
      </c>
      <c r="F30" s="360">
        <v>1</v>
      </c>
      <c r="G30" s="293">
        <v>1</v>
      </c>
    </row>
    <row r="31" spans="1:7" ht="12.75">
      <c r="A31" t="s">
        <v>246</v>
      </c>
      <c r="B31" s="362">
        <v>0</v>
      </c>
      <c r="C31" s="362">
        <v>0</v>
      </c>
      <c r="D31" s="360">
        <v>0</v>
      </c>
      <c r="E31" s="360">
        <v>0</v>
      </c>
      <c r="F31" s="360">
        <v>6</v>
      </c>
      <c r="G31" s="293">
        <v>6</v>
      </c>
    </row>
    <row r="32" spans="2:7" ht="12.75">
      <c r="B32" s="60"/>
      <c r="C32" s="60"/>
      <c r="D32" s="60"/>
      <c r="E32" s="60"/>
      <c r="F32" s="60"/>
      <c r="G32" s="60"/>
    </row>
    <row r="33" spans="1:8" ht="12.75">
      <c r="A33" s="357" t="s">
        <v>889</v>
      </c>
      <c r="B33" s="749">
        <v>116</v>
      </c>
      <c r="C33" s="749">
        <v>2</v>
      </c>
      <c r="D33" s="749">
        <v>39</v>
      </c>
      <c r="E33" s="749">
        <v>38</v>
      </c>
      <c r="F33" s="749">
        <v>7</v>
      </c>
      <c r="G33" s="749">
        <v>86</v>
      </c>
      <c r="H33" s="731"/>
    </row>
    <row r="34" spans="1:7" ht="15">
      <c r="A34" s="4"/>
      <c r="B34" s="390"/>
      <c r="C34" s="390"/>
      <c r="D34" s="390"/>
      <c r="E34" s="390"/>
      <c r="F34" s="390"/>
      <c r="G34" s="390"/>
    </row>
    <row r="35" spans="1:7" ht="12.75">
      <c r="A35" s="115"/>
      <c r="B35" s="181"/>
      <c r="C35" s="181"/>
      <c r="D35" s="181"/>
      <c r="E35" s="181"/>
      <c r="F35" s="181"/>
      <c r="G35" s="181"/>
    </row>
    <row r="36" spans="1:7" ht="12.75">
      <c r="A36" s="181"/>
      <c r="B36" s="181"/>
      <c r="C36" s="181"/>
      <c r="D36" s="181"/>
      <c r="E36" s="181"/>
      <c r="F36" s="181"/>
      <c r="G36" s="181"/>
    </row>
  </sheetData>
  <mergeCells count="3">
    <mergeCell ref="A3:G3"/>
    <mergeCell ref="C6:F6"/>
    <mergeCell ref="A6:A7"/>
  </mergeCells>
  <hyperlinks>
    <hyperlink ref="G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11.xml><?xml version="1.0" encoding="utf-8"?>
<worksheet xmlns="http://schemas.openxmlformats.org/spreadsheetml/2006/main" xmlns:r="http://schemas.openxmlformats.org/officeDocument/2006/relationships">
  <sheetPr codeName="Sheet7">
    <pageSetUpPr fitToPage="1"/>
  </sheetPr>
  <dimension ref="A1:O73"/>
  <sheetViews>
    <sheetView zoomScale="85" zoomScaleNormal="85" workbookViewId="0" topLeftCell="A1">
      <selection activeCell="A1" sqref="A1"/>
    </sheetView>
  </sheetViews>
  <sheetFormatPr defaultColWidth="9.140625" defaultRowHeight="12.75"/>
  <cols>
    <col min="1" max="1" width="31.421875" style="0" customWidth="1"/>
    <col min="2" max="7" width="11.7109375" style="0" customWidth="1"/>
    <col min="8" max="8" width="11.28125" style="60" customWidth="1"/>
    <col min="10" max="10" width="16.140625" style="183" customWidth="1"/>
    <col min="11" max="11" width="12.8515625" style="183" customWidth="1"/>
  </cols>
  <sheetData>
    <row r="1" spans="1:11" ht="12.75">
      <c r="A1" s="4" t="s">
        <v>953</v>
      </c>
      <c r="H1" s="792" t="s">
        <v>523</v>
      </c>
      <c r="J1"/>
      <c r="K1"/>
    </row>
    <row r="2" spans="1:11" ht="12.75">
      <c r="A2" s="4" t="s">
        <v>248</v>
      </c>
      <c r="H2" s="325"/>
      <c r="J2"/>
      <c r="K2"/>
    </row>
    <row r="3" spans="1:11" ht="12.75">
      <c r="A3" s="1008" t="s">
        <v>341</v>
      </c>
      <c r="B3" s="1060"/>
      <c r="C3" s="1060"/>
      <c r="D3" s="1060"/>
      <c r="E3" s="1060"/>
      <c r="F3" s="1060"/>
      <c r="G3" s="1060"/>
      <c r="H3" s="1060"/>
      <c r="J3"/>
      <c r="K3"/>
    </row>
    <row r="4" spans="1:11" ht="12.75">
      <c r="A4" s="61"/>
      <c r="H4" s="466"/>
      <c r="J4"/>
      <c r="K4"/>
    </row>
    <row r="5" spans="8:11" ht="12.75">
      <c r="H5" s="293"/>
      <c r="J5"/>
      <c r="K5"/>
    </row>
    <row r="6" spans="1:11" ht="12.75">
      <c r="A6" s="122" t="s">
        <v>249</v>
      </c>
      <c r="B6" s="388">
        <v>2006</v>
      </c>
      <c r="C6" s="122">
        <v>2007</v>
      </c>
      <c r="D6" s="392">
        <v>2008</v>
      </c>
      <c r="E6" s="393">
        <v>2009</v>
      </c>
      <c r="F6" s="392">
        <v>2010</v>
      </c>
      <c r="G6" s="122">
        <v>2011</v>
      </c>
      <c r="H6" s="123">
        <v>2012</v>
      </c>
      <c r="J6"/>
      <c r="K6"/>
    </row>
    <row r="7" spans="1:11" ht="12.75">
      <c r="A7" s="294"/>
      <c r="G7" s="294"/>
      <c r="H7" s="325"/>
      <c r="J7"/>
      <c r="K7"/>
    </row>
    <row r="8" spans="1:15" ht="12.75">
      <c r="A8" t="s">
        <v>250</v>
      </c>
      <c r="B8" s="76">
        <v>3</v>
      </c>
      <c r="C8">
        <v>1</v>
      </c>
      <c r="D8" s="76">
        <v>13</v>
      </c>
      <c r="E8" s="394">
        <v>0</v>
      </c>
      <c r="F8">
        <v>0</v>
      </c>
      <c r="G8" s="64">
        <v>0</v>
      </c>
      <c r="H8" s="196">
        <v>0</v>
      </c>
      <c r="J8"/>
      <c r="K8" s="396"/>
      <c r="L8" s="396"/>
      <c r="M8" s="396"/>
      <c r="N8" s="396"/>
      <c r="O8" s="64"/>
    </row>
    <row r="9" spans="1:15" ht="12.75">
      <c r="A9" t="s">
        <v>90</v>
      </c>
      <c r="B9" s="397">
        <v>0</v>
      </c>
      <c r="C9">
        <v>1</v>
      </c>
      <c r="D9" s="398">
        <v>0</v>
      </c>
      <c r="E9" s="394">
        <v>0</v>
      </c>
      <c r="F9">
        <v>1</v>
      </c>
      <c r="G9" s="64">
        <v>0</v>
      </c>
      <c r="H9" s="196">
        <v>0</v>
      </c>
      <c r="J9"/>
      <c r="K9" s="399"/>
      <c r="L9" s="400"/>
      <c r="M9" s="400"/>
      <c r="N9" s="396"/>
      <c r="O9" s="64"/>
    </row>
    <row r="10" spans="1:15" ht="12.75">
      <c r="A10" t="s">
        <v>251</v>
      </c>
      <c r="B10" s="397">
        <v>0</v>
      </c>
      <c r="C10">
        <v>4</v>
      </c>
      <c r="D10">
        <v>5</v>
      </c>
      <c r="E10" s="394">
        <v>13</v>
      </c>
      <c r="F10">
        <v>11</v>
      </c>
      <c r="G10" s="64">
        <v>7</v>
      </c>
      <c r="H10" s="196">
        <v>1</v>
      </c>
      <c r="J10"/>
      <c r="K10" s="402"/>
      <c r="L10" s="400"/>
      <c r="M10" s="400"/>
      <c r="N10" s="403"/>
      <c r="O10" s="64"/>
    </row>
    <row r="11" spans="1:15" ht="12.75">
      <c r="A11" t="s">
        <v>252</v>
      </c>
      <c r="B11" s="76">
        <v>1</v>
      </c>
      <c r="C11">
        <v>3</v>
      </c>
      <c r="D11" s="76">
        <v>3</v>
      </c>
      <c r="E11" s="394">
        <v>1</v>
      </c>
      <c r="F11">
        <v>0</v>
      </c>
      <c r="G11" s="64">
        <v>1</v>
      </c>
      <c r="H11" s="196">
        <v>2</v>
      </c>
      <c r="J11"/>
      <c r="K11" s="396"/>
      <c r="L11" s="395"/>
      <c r="M11" s="395"/>
      <c r="N11" s="395"/>
      <c r="O11" s="64"/>
    </row>
    <row r="12" spans="1:15" ht="12.75">
      <c r="A12" t="s">
        <v>253</v>
      </c>
      <c r="B12" s="404">
        <v>0</v>
      </c>
      <c r="C12">
        <v>1</v>
      </c>
      <c r="D12">
        <v>2</v>
      </c>
      <c r="E12" s="394">
        <v>3</v>
      </c>
      <c r="F12">
        <v>2</v>
      </c>
      <c r="G12" s="64">
        <v>3</v>
      </c>
      <c r="H12" s="196">
        <v>0</v>
      </c>
      <c r="J12"/>
      <c r="K12" s="399"/>
      <c r="L12" s="405"/>
      <c r="M12" s="400"/>
      <c r="N12" s="405"/>
      <c r="O12" s="64"/>
    </row>
    <row r="13" spans="1:15" ht="12.75">
      <c r="A13" t="s">
        <v>254</v>
      </c>
      <c r="B13" s="404">
        <v>0</v>
      </c>
      <c r="C13">
        <v>3</v>
      </c>
      <c r="D13">
        <v>3</v>
      </c>
      <c r="E13" s="394">
        <v>6</v>
      </c>
      <c r="F13">
        <v>2</v>
      </c>
      <c r="G13" s="64">
        <v>2</v>
      </c>
      <c r="H13" s="196">
        <v>0</v>
      </c>
      <c r="J13"/>
      <c r="K13" s="396"/>
      <c r="L13" s="400"/>
      <c r="M13" s="403"/>
      <c r="N13" s="395"/>
      <c r="O13" s="64"/>
    </row>
    <row r="14" spans="1:15" ht="14.25">
      <c r="A14" t="s">
        <v>835</v>
      </c>
      <c r="B14" s="339" t="s">
        <v>915</v>
      </c>
      <c r="C14" s="408" t="s">
        <v>915</v>
      </c>
      <c r="D14" s="408" t="s">
        <v>915</v>
      </c>
      <c r="E14" s="409" t="s">
        <v>915</v>
      </c>
      <c r="F14" s="409" t="s">
        <v>915</v>
      </c>
      <c r="G14" s="409" t="s">
        <v>915</v>
      </c>
      <c r="H14" s="196">
        <v>1</v>
      </c>
      <c r="J14"/>
      <c r="K14" s="396"/>
      <c r="L14" s="400"/>
      <c r="M14" s="403"/>
      <c r="N14" s="395"/>
      <c r="O14" s="64"/>
    </row>
    <row r="15" spans="1:15" ht="14.25">
      <c r="A15" t="s">
        <v>836</v>
      </c>
      <c r="B15" s="339" t="s">
        <v>915</v>
      </c>
      <c r="C15" s="408" t="s">
        <v>915</v>
      </c>
      <c r="D15" s="408" t="s">
        <v>915</v>
      </c>
      <c r="E15" s="409" t="s">
        <v>915</v>
      </c>
      <c r="F15" s="409" t="s">
        <v>915</v>
      </c>
      <c r="G15" s="409" t="s">
        <v>915</v>
      </c>
      <c r="H15" s="196">
        <v>1</v>
      </c>
      <c r="J15"/>
      <c r="K15" s="396"/>
      <c r="L15" s="400"/>
      <c r="M15" s="403"/>
      <c r="N15" s="395"/>
      <c r="O15" s="64"/>
    </row>
    <row r="16" spans="1:15" ht="12.75">
      <c r="A16" t="s">
        <v>255</v>
      </c>
      <c r="B16" s="404">
        <v>0</v>
      </c>
      <c r="C16">
        <v>2</v>
      </c>
      <c r="D16">
        <v>17</v>
      </c>
      <c r="E16" s="394">
        <v>13</v>
      </c>
      <c r="F16">
        <v>7</v>
      </c>
      <c r="G16" s="64">
        <v>5</v>
      </c>
      <c r="H16" s="196">
        <v>0</v>
      </c>
      <c r="J16"/>
      <c r="K16" s="396"/>
      <c r="L16" s="403"/>
      <c r="M16" s="403"/>
      <c r="N16" s="395"/>
      <c r="O16" s="64"/>
    </row>
    <row r="17" spans="1:15" s="333" customFormat="1" ht="14.25">
      <c r="A17" s="333" t="s">
        <v>342</v>
      </c>
      <c r="B17" s="339" t="s">
        <v>915</v>
      </c>
      <c r="C17" s="338" t="s">
        <v>915</v>
      </c>
      <c r="D17" s="338" t="s">
        <v>915</v>
      </c>
      <c r="E17" s="406" t="s">
        <v>915</v>
      </c>
      <c r="F17" s="333">
        <v>1</v>
      </c>
      <c r="G17" s="407">
        <v>0</v>
      </c>
      <c r="H17" s="196">
        <v>5</v>
      </c>
      <c r="J17"/>
      <c r="K17" s="396"/>
      <c r="L17" s="395"/>
      <c r="M17" s="395"/>
      <c r="N17" s="395"/>
      <c r="O17" s="407"/>
    </row>
    <row r="18" spans="1:15" ht="12.75">
      <c r="A18" t="s">
        <v>256</v>
      </c>
      <c r="B18" s="76">
        <v>1</v>
      </c>
      <c r="C18">
        <v>3</v>
      </c>
      <c r="D18">
        <v>0</v>
      </c>
      <c r="E18" s="394">
        <v>2</v>
      </c>
      <c r="F18">
        <v>0</v>
      </c>
      <c r="G18" s="64">
        <v>4</v>
      </c>
      <c r="H18" s="196">
        <v>3</v>
      </c>
      <c r="J18"/>
      <c r="K18" s="396"/>
      <c r="L18" s="400"/>
      <c r="M18" s="395"/>
      <c r="N18" s="395"/>
      <c r="O18" s="64"/>
    </row>
    <row r="19" spans="1:15" ht="12.75">
      <c r="A19" t="s">
        <v>257</v>
      </c>
      <c r="B19" s="76">
        <v>7</v>
      </c>
      <c r="C19" s="397">
        <v>0</v>
      </c>
      <c r="D19">
        <v>0</v>
      </c>
      <c r="E19" s="394">
        <v>1</v>
      </c>
      <c r="F19">
        <v>2</v>
      </c>
      <c r="G19" s="64">
        <v>11</v>
      </c>
      <c r="H19" s="196">
        <v>4</v>
      </c>
      <c r="J19"/>
      <c r="K19" s="396"/>
      <c r="L19" s="395"/>
      <c r="M19" s="400"/>
      <c r="N19" s="395"/>
      <c r="O19" s="64"/>
    </row>
    <row r="20" spans="1:15" ht="12.75">
      <c r="A20" t="s">
        <v>258</v>
      </c>
      <c r="B20" s="76">
        <v>1</v>
      </c>
      <c r="C20">
        <v>1</v>
      </c>
      <c r="D20">
        <v>2</v>
      </c>
      <c r="E20" s="394">
        <v>0</v>
      </c>
      <c r="F20">
        <v>0</v>
      </c>
      <c r="G20" s="64">
        <v>0</v>
      </c>
      <c r="H20" s="196">
        <v>4</v>
      </c>
      <c r="J20"/>
      <c r="K20" s="396"/>
      <c r="L20" s="400"/>
      <c r="M20" s="400"/>
      <c r="N20" s="395"/>
      <c r="O20" s="64"/>
    </row>
    <row r="21" spans="1:15" ht="14.25">
      <c r="A21" t="s">
        <v>841</v>
      </c>
      <c r="B21" s="339" t="s">
        <v>915</v>
      </c>
      <c r="C21" s="339" t="s">
        <v>915</v>
      </c>
      <c r="D21" s="339" t="s">
        <v>915</v>
      </c>
      <c r="E21" s="339" t="s">
        <v>915</v>
      </c>
      <c r="F21" s="339" t="s">
        <v>915</v>
      </c>
      <c r="G21" s="339" t="s">
        <v>915</v>
      </c>
      <c r="H21" s="196">
        <v>1</v>
      </c>
      <c r="J21"/>
      <c r="K21" s="396"/>
      <c r="L21" s="400"/>
      <c r="M21" s="400"/>
      <c r="N21" s="395"/>
      <c r="O21" s="64"/>
    </row>
    <row r="22" spans="1:15" ht="12.75">
      <c r="A22" t="s">
        <v>259</v>
      </c>
      <c r="B22" s="76">
        <v>6</v>
      </c>
      <c r="C22" s="397">
        <v>0</v>
      </c>
      <c r="D22" s="76">
        <v>1</v>
      </c>
      <c r="E22" s="394">
        <v>7</v>
      </c>
      <c r="F22">
        <v>3</v>
      </c>
      <c r="G22" s="64">
        <v>1</v>
      </c>
      <c r="H22" s="196">
        <v>14</v>
      </c>
      <c r="J22"/>
      <c r="K22" s="399"/>
      <c r="L22" s="405"/>
      <c r="M22" s="405"/>
      <c r="N22" s="405"/>
      <c r="O22" s="64"/>
    </row>
    <row r="23" spans="1:15" ht="12.75">
      <c r="A23" t="s">
        <v>260</v>
      </c>
      <c r="B23" s="404">
        <v>0</v>
      </c>
      <c r="C23">
        <v>1</v>
      </c>
      <c r="D23">
        <v>0</v>
      </c>
      <c r="E23" s="394">
        <v>0</v>
      </c>
      <c r="F23">
        <v>1</v>
      </c>
      <c r="G23" s="64">
        <v>0</v>
      </c>
      <c r="H23" s="196">
        <v>2</v>
      </c>
      <c r="J23"/>
      <c r="K23" s="396"/>
      <c r="L23" s="400"/>
      <c r="M23" s="400"/>
      <c r="N23" s="395"/>
      <c r="O23" s="64"/>
    </row>
    <row r="24" spans="1:15" ht="12.75">
      <c r="A24" t="s">
        <v>261</v>
      </c>
      <c r="B24" s="76">
        <v>14</v>
      </c>
      <c r="C24">
        <v>9</v>
      </c>
      <c r="D24" s="76">
        <v>10</v>
      </c>
      <c r="E24" s="394">
        <v>7</v>
      </c>
      <c r="F24">
        <v>1</v>
      </c>
      <c r="G24" s="64">
        <v>2</v>
      </c>
      <c r="H24" s="196">
        <v>0</v>
      </c>
      <c r="J24"/>
      <c r="K24" s="399"/>
      <c r="L24" s="405"/>
      <c r="M24" s="405"/>
      <c r="N24" s="405"/>
      <c r="O24" s="64"/>
    </row>
    <row r="25" spans="1:15" ht="12.75">
      <c r="A25" t="s">
        <v>262</v>
      </c>
      <c r="B25" s="404">
        <v>0</v>
      </c>
      <c r="C25">
        <v>1</v>
      </c>
      <c r="D25">
        <v>1</v>
      </c>
      <c r="E25" s="394">
        <v>2</v>
      </c>
      <c r="F25">
        <v>0</v>
      </c>
      <c r="G25" s="64">
        <v>2</v>
      </c>
      <c r="H25" s="196">
        <v>9</v>
      </c>
      <c r="J25"/>
      <c r="K25" s="396"/>
      <c r="L25" s="395"/>
      <c r="M25" s="400"/>
      <c r="N25" s="395"/>
      <c r="O25" s="64"/>
    </row>
    <row r="26" spans="1:15" ht="12.75">
      <c r="A26" t="s">
        <v>263</v>
      </c>
      <c r="B26" s="76">
        <v>5</v>
      </c>
      <c r="C26" s="397">
        <v>0</v>
      </c>
      <c r="D26">
        <v>0</v>
      </c>
      <c r="E26" s="394">
        <v>0</v>
      </c>
      <c r="F26">
        <v>0</v>
      </c>
      <c r="G26" s="64">
        <v>1</v>
      </c>
      <c r="H26" s="196">
        <v>0</v>
      </c>
      <c r="J26"/>
      <c r="K26" s="399"/>
      <c r="L26" s="400"/>
      <c r="M26" s="400"/>
      <c r="N26" s="405"/>
      <c r="O26" s="64"/>
    </row>
    <row r="27" spans="1:15" s="333" customFormat="1" ht="14.25">
      <c r="A27" s="333" t="s">
        <v>343</v>
      </c>
      <c r="B27" s="338" t="s">
        <v>915</v>
      </c>
      <c r="C27" s="408" t="s">
        <v>915</v>
      </c>
      <c r="D27" s="338" t="s">
        <v>915</v>
      </c>
      <c r="E27" s="409" t="s">
        <v>915</v>
      </c>
      <c r="F27" s="333">
        <v>2</v>
      </c>
      <c r="G27" s="407">
        <v>9</v>
      </c>
      <c r="H27" s="196">
        <v>3</v>
      </c>
      <c r="J27"/>
      <c r="K27" s="399"/>
      <c r="L27" s="405"/>
      <c r="M27" s="400"/>
      <c r="N27" s="405"/>
      <c r="O27" s="407"/>
    </row>
    <row r="28" spans="1:15" ht="12.75">
      <c r="A28" t="s">
        <v>264</v>
      </c>
      <c r="B28" s="76">
        <v>3</v>
      </c>
      <c r="C28">
        <v>1</v>
      </c>
      <c r="D28" s="76">
        <v>1</v>
      </c>
      <c r="E28" s="394">
        <v>1</v>
      </c>
      <c r="F28">
        <v>2</v>
      </c>
      <c r="G28" s="64">
        <v>0</v>
      </c>
      <c r="H28" s="196">
        <v>3</v>
      </c>
      <c r="J28"/>
      <c r="K28" s="399"/>
      <c r="L28" s="395"/>
      <c r="M28" s="400"/>
      <c r="N28" s="405"/>
      <c r="O28" s="64"/>
    </row>
    <row r="29" spans="1:15" ht="12.75">
      <c r="A29" t="s">
        <v>265</v>
      </c>
      <c r="B29" s="397">
        <v>0</v>
      </c>
      <c r="C29">
        <v>1</v>
      </c>
      <c r="D29">
        <v>6</v>
      </c>
      <c r="E29" s="394">
        <v>1</v>
      </c>
      <c r="F29">
        <v>6</v>
      </c>
      <c r="G29" s="64">
        <v>5</v>
      </c>
      <c r="H29" s="196">
        <v>5</v>
      </c>
      <c r="J29"/>
      <c r="K29" s="399"/>
      <c r="L29" s="400"/>
      <c r="M29" s="403"/>
      <c r="N29" s="405"/>
      <c r="O29" s="64"/>
    </row>
    <row r="30" spans="1:15" s="333" customFormat="1" ht="14.25">
      <c r="A30" s="333" t="s">
        <v>344</v>
      </c>
      <c r="B30" s="408" t="s">
        <v>915</v>
      </c>
      <c r="C30" s="338" t="s">
        <v>915</v>
      </c>
      <c r="D30" s="338" t="s">
        <v>915</v>
      </c>
      <c r="E30" s="409" t="s">
        <v>915</v>
      </c>
      <c r="F30" s="333">
        <v>1</v>
      </c>
      <c r="G30" s="407">
        <v>1</v>
      </c>
      <c r="H30" s="196">
        <v>0</v>
      </c>
      <c r="J30"/>
      <c r="K30" s="399"/>
      <c r="L30" s="400"/>
      <c r="M30" s="400"/>
      <c r="N30" s="405"/>
      <c r="O30" s="407"/>
    </row>
    <row r="31" spans="1:15" s="333" customFormat="1" ht="14.25">
      <c r="A31" s="333" t="s">
        <v>345</v>
      </c>
      <c r="B31" s="408" t="s">
        <v>915</v>
      </c>
      <c r="C31" s="338" t="s">
        <v>915</v>
      </c>
      <c r="D31" s="338" t="s">
        <v>915</v>
      </c>
      <c r="E31" s="409" t="s">
        <v>915</v>
      </c>
      <c r="F31" s="333">
        <v>3</v>
      </c>
      <c r="G31" s="407">
        <v>0</v>
      </c>
      <c r="H31" s="196">
        <v>2</v>
      </c>
      <c r="J31"/>
      <c r="K31" s="399"/>
      <c r="L31" s="405"/>
      <c r="M31" s="400"/>
      <c r="N31" s="405"/>
      <c r="O31" s="407"/>
    </row>
    <row r="32" spans="1:15" ht="12.75">
      <c r="A32" t="s">
        <v>266</v>
      </c>
      <c r="B32" s="76">
        <v>1</v>
      </c>
      <c r="C32">
        <v>1</v>
      </c>
      <c r="D32">
        <v>0</v>
      </c>
      <c r="E32" s="394">
        <v>1</v>
      </c>
      <c r="F32">
        <v>2</v>
      </c>
      <c r="G32" s="64">
        <v>2</v>
      </c>
      <c r="H32" s="196">
        <v>6</v>
      </c>
      <c r="J32"/>
      <c r="K32" s="402"/>
      <c r="L32" s="400"/>
      <c r="M32" s="400"/>
      <c r="N32" s="405"/>
      <c r="O32" s="64"/>
    </row>
    <row r="33" spans="1:15" s="333" customFormat="1" ht="14.25">
      <c r="A33" s="333" t="s">
        <v>347</v>
      </c>
      <c r="B33" s="338" t="s">
        <v>915</v>
      </c>
      <c r="C33" s="338" t="s">
        <v>915</v>
      </c>
      <c r="D33" s="338" t="s">
        <v>915</v>
      </c>
      <c r="E33" s="406" t="s">
        <v>915</v>
      </c>
      <c r="F33" s="333">
        <v>4</v>
      </c>
      <c r="G33" s="407">
        <v>2</v>
      </c>
      <c r="H33" s="196">
        <v>0</v>
      </c>
      <c r="J33"/>
      <c r="K33" s="399"/>
      <c r="L33" s="403"/>
      <c r="M33" s="403"/>
      <c r="N33" s="405"/>
      <c r="O33" s="407"/>
    </row>
    <row r="34" spans="1:15" ht="12.75">
      <c r="A34" t="s">
        <v>267</v>
      </c>
      <c r="B34" s="76">
        <v>3</v>
      </c>
      <c r="C34">
        <v>2</v>
      </c>
      <c r="D34" s="76">
        <v>2</v>
      </c>
      <c r="E34" s="394">
        <v>0</v>
      </c>
      <c r="F34">
        <v>2</v>
      </c>
      <c r="G34" s="64">
        <v>14</v>
      </c>
      <c r="H34" s="196">
        <v>8</v>
      </c>
      <c r="J34"/>
      <c r="K34" s="399"/>
      <c r="L34" s="400"/>
      <c r="M34" s="400"/>
      <c r="N34" s="405"/>
      <c r="O34" s="64"/>
    </row>
    <row r="35" spans="1:15" ht="12.75">
      <c r="A35" t="s">
        <v>268</v>
      </c>
      <c r="B35" s="76">
        <v>5</v>
      </c>
      <c r="C35">
        <v>2</v>
      </c>
      <c r="D35" s="76">
        <v>3</v>
      </c>
      <c r="E35" s="394">
        <v>2</v>
      </c>
      <c r="F35">
        <v>1</v>
      </c>
      <c r="G35" s="64">
        <v>7</v>
      </c>
      <c r="H35" s="196">
        <v>3</v>
      </c>
      <c r="J35"/>
      <c r="K35" s="399"/>
      <c r="L35" s="400"/>
      <c r="M35" s="403"/>
      <c r="N35" s="405"/>
      <c r="O35" s="64"/>
    </row>
    <row r="36" spans="1:15" s="333" customFormat="1" ht="14.25">
      <c r="A36" s="333" t="s">
        <v>348</v>
      </c>
      <c r="B36" s="339" t="s">
        <v>915</v>
      </c>
      <c r="C36" s="408" t="s">
        <v>915</v>
      </c>
      <c r="D36" s="408" t="s">
        <v>915</v>
      </c>
      <c r="E36" s="409" t="s">
        <v>915</v>
      </c>
      <c r="F36" s="333">
        <v>2</v>
      </c>
      <c r="G36" s="407">
        <v>1</v>
      </c>
      <c r="H36" s="196">
        <v>1</v>
      </c>
      <c r="J36"/>
      <c r="K36" s="399"/>
      <c r="L36" s="403"/>
      <c r="M36" s="403"/>
      <c r="N36" s="405"/>
      <c r="O36" s="407"/>
    </row>
    <row r="37" spans="1:15" s="333" customFormat="1" ht="14.25">
      <c r="A37" s="333" t="s">
        <v>834</v>
      </c>
      <c r="B37" s="339" t="s">
        <v>915</v>
      </c>
      <c r="C37" s="408" t="s">
        <v>915</v>
      </c>
      <c r="D37" s="408" t="s">
        <v>915</v>
      </c>
      <c r="E37" s="409" t="s">
        <v>915</v>
      </c>
      <c r="F37" s="409" t="s">
        <v>915</v>
      </c>
      <c r="G37" s="409" t="s">
        <v>915</v>
      </c>
      <c r="H37" s="196">
        <v>3</v>
      </c>
      <c r="J37"/>
      <c r="K37" s="399"/>
      <c r="L37" s="403"/>
      <c r="M37" s="403"/>
      <c r="N37" s="405"/>
      <c r="O37" s="407"/>
    </row>
    <row r="38" spans="1:15" ht="12.75">
      <c r="A38" t="s">
        <v>269</v>
      </c>
      <c r="B38" s="76">
        <v>9</v>
      </c>
      <c r="C38">
        <v>8</v>
      </c>
      <c r="D38">
        <v>5</v>
      </c>
      <c r="E38" s="394">
        <v>4</v>
      </c>
      <c r="F38">
        <v>1</v>
      </c>
      <c r="G38" s="64">
        <v>1</v>
      </c>
      <c r="H38" s="196">
        <v>1</v>
      </c>
      <c r="J38"/>
      <c r="K38" s="399"/>
      <c r="L38" s="403"/>
      <c r="M38" s="403"/>
      <c r="N38" s="405"/>
      <c r="O38" s="64"/>
    </row>
    <row r="39" spans="1:15" ht="14.25">
      <c r="A39" t="s">
        <v>833</v>
      </c>
      <c r="B39" s="339" t="s">
        <v>915</v>
      </c>
      <c r="C39" s="408" t="s">
        <v>915</v>
      </c>
      <c r="D39" s="408" t="s">
        <v>915</v>
      </c>
      <c r="E39" s="409" t="s">
        <v>915</v>
      </c>
      <c r="F39" s="339" t="s">
        <v>915</v>
      </c>
      <c r="G39" s="408" t="s">
        <v>915</v>
      </c>
      <c r="H39" s="196">
        <v>4</v>
      </c>
      <c r="J39"/>
      <c r="K39" s="399"/>
      <c r="L39" s="403"/>
      <c r="M39" s="403"/>
      <c r="N39" s="405"/>
      <c r="O39" s="64"/>
    </row>
    <row r="40" spans="2:15" ht="12.75">
      <c r="B40" s="404"/>
      <c r="E40" s="394"/>
      <c r="G40" s="64"/>
      <c r="H40" s="196"/>
      <c r="J40"/>
      <c r="K40" s="399"/>
      <c r="L40" s="403"/>
      <c r="M40" s="403"/>
      <c r="N40" s="405"/>
      <c r="O40" s="64"/>
    </row>
    <row r="41" spans="1:15" ht="14.25">
      <c r="A41" s="4" t="s">
        <v>870</v>
      </c>
      <c r="B41" s="65">
        <v>59</v>
      </c>
      <c r="C41" s="4">
        <v>45</v>
      </c>
      <c r="D41" s="65">
        <v>74</v>
      </c>
      <c r="E41" s="736">
        <v>64</v>
      </c>
      <c r="F41" s="265">
        <v>57</v>
      </c>
      <c r="G41" s="325">
        <v>81</v>
      </c>
      <c r="H41" s="325">
        <v>86</v>
      </c>
      <c r="J41"/>
      <c r="K41" s="399"/>
      <c r="L41" s="403"/>
      <c r="M41" s="403"/>
      <c r="N41" s="405"/>
      <c r="O41" s="64"/>
    </row>
    <row r="42" spans="1:15" ht="12.75">
      <c r="A42" s="357"/>
      <c r="B42" s="82"/>
      <c r="C42" s="82"/>
      <c r="D42" s="82"/>
      <c r="E42" s="82"/>
      <c r="F42" s="82"/>
      <c r="G42" s="82"/>
      <c r="H42" s="793"/>
      <c r="J42"/>
      <c r="K42" s="411"/>
      <c r="L42" s="412"/>
      <c r="M42" s="412"/>
      <c r="N42" s="396"/>
      <c r="O42" s="64"/>
    </row>
    <row r="43" spans="1:15" ht="12.75">
      <c r="A43" s="115"/>
      <c r="B43" s="115"/>
      <c r="H43" s="515"/>
      <c r="J43" s="410"/>
      <c r="K43" s="411"/>
      <c r="L43" s="412"/>
      <c r="M43" s="412"/>
      <c r="N43" s="396"/>
      <c r="O43" s="64"/>
    </row>
    <row r="44" spans="1:15" ht="12.75">
      <c r="A44" s="530" t="s">
        <v>892</v>
      </c>
      <c r="H44" s="515"/>
      <c r="J44" s="410"/>
      <c r="K44" s="410"/>
      <c r="L44" s="410"/>
      <c r="M44" s="410"/>
      <c r="N44" s="410"/>
      <c r="O44" s="64"/>
    </row>
    <row r="45" spans="1:11" ht="25.5" customHeight="1">
      <c r="A45" s="1012" t="s">
        <v>207</v>
      </c>
      <c r="B45" s="1013"/>
      <c r="C45" s="1013"/>
      <c r="D45" s="1013"/>
      <c r="E45" s="1013"/>
      <c r="F45" s="1013"/>
      <c r="G45" s="1014"/>
      <c r="H45" s="1014"/>
      <c r="J45"/>
      <c r="K45"/>
    </row>
    <row r="46" spans="1:11" ht="12.75">
      <c r="A46" s="413" t="s">
        <v>746</v>
      </c>
      <c r="B46" s="413"/>
      <c r="J46"/>
      <c r="K46"/>
    </row>
    <row r="47" spans="1:11" ht="12.75">
      <c r="A47" s="183" t="s">
        <v>747</v>
      </c>
      <c r="J47"/>
      <c r="K47"/>
    </row>
    <row r="48" spans="1:11" ht="12.75">
      <c r="A48" s="413" t="s">
        <v>748</v>
      </c>
      <c r="B48" s="60"/>
      <c r="C48" s="60"/>
      <c r="D48" s="60"/>
      <c r="E48" s="60"/>
      <c r="F48" s="60"/>
      <c r="G48" s="60"/>
      <c r="J48"/>
      <c r="K48"/>
    </row>
    <row r="49" spans="2:11" ht="12.75">
      <c r="B49" s="60"/>
      <c r="C49" s="60"/>
      <c r="D49" s="60"/>
      <c r="E49" s="60"/>
      <c r="F49" s="60"/>
      <c r="G49" s="60"/>
      <c r="J49"/>
      <c r="K49"/>
    </row>
    <row r="50" spans="2:11" ht="12.75">
      <c r="B50" s="60"/>
      <c r="C50" s="60"/>
      <c r="D50" s="60"/>
      <c r="E50" s="60"/>
      <c r="F50" s="60"/>
      <c r="G50" s="60"/>
      <c r="J50"/>
      <c r="K50"/>
    </row>
    <row r="51" spans="2:11" ht="12.75">
      <c r="B51" s="60"/>
      <c r="C51" s="60"/>
      <c r="D51" s="60"/>
      <c r="E51" s="60"/>
      <c r="F51" s="60"/>
      <c r="G51" s="60"/>
      <c r="J51"/>
      <c r="K51"/>
    </row>
    <row r="52" spans="2:11" ht="12.75">
      <c r="B52" s="60"/>
      <c r="C52" s="60"/>
      <c r="D52" s="60"/>
      <c r="E52" s="60"/>
      <c r="F52" s="60"/>
      <c r="G52" s="60"/>
      <c r="J52"/>
      <c r="K52"/>
    </row>
    <row r="53" spans="2:11" ht="12.75">
      <c r="B53" s="60"/>
      <c r="C53" s="60"/>
      <c r="D53" s="60"/>
      <c r="E53" s="60"/>
      <c r="F53" s="60"/>
      <c r="G53" s="60"/>
      <c r="J53"/>
      <c r="K53"/>
    </row>
    <row r="54" spans="2:11" ht="12.75">
      <c r="B54" s="60"/>
      <c r="C54" s="60"/>
      <c r="D54" s="60"/>
      <c r="E54" s="60"/>
      <c r="F54" s="60"/>
      <c r="G54" s="60"/>
      <c r="J54"/>
      <c r="K54"/>
    </row>
    <row r="55" spans="2:11" ht="12.75">
      <c r="B55" s="60"/>
      <c r="C55" s="60"/>
      <c r="D55" s="60"/>
      <c r="E55" s="60"/>
      <c r="F55" s="60"/>
      <c r="G55" s="60"/>
      <c r="J55"/>
      <c r="K55"/>
    </row>
    <row r="56" spans="2:11" ht="12.75">
      <c r="B56" s="60"/>
      <c r="C56" s="60"/>
      <c r="D56" s="60"/>
      <c r="E56" s="60"/>
      <c r="F56" s="60"/>
      <c r="G56" s="60"/>
      <c r="J56"/>
      <c r="K56"/>
    </row>
    <row r="57" spans="2:11" ht="12.75">
      <c r="B57" s="60"/>
      <c r="C57" s="60"/>
      <c r="D57" s="60"/>
      <c r="E57" s="60"/>
      <c r="F57" s="60"/>
      <c r="G57" s="60"/>
      <c r="J57"/>
      <c r="K57"/>
    </row>
    <row r="58" spans="2:11" ht="12.75">
      <c r="B58" s="60"/>
      <c r="C58" s="60"/>
      <c r="D58" s="60"/>
      <c r="E58" s="60"/>
      <c r="F58" s="60"/>
      <c r="G58" s="60"/>
      <c r="J58"/>
      <c r="K58"/>
    </row>
    <row r="59" spans="2:11" ht="12.75">
      <c r="B59" s="60"/>
      <c r="C59" s="60"/>
      <c r="D59" s="60"/>
      <c r="E59" s="60"/>
      <c r="F59" s="60"/>
      <c r="G59" s="60"/>
      <c r="J59"/>
      <c r="K59"/>
    </row>
    <row r="60" spans="2:11" ht="12.75">
      <c r="B60" s="60"/>
      <c r="C60" s="60"/>
      <c r="D60" s="60"/>
      <c r="E60" s="60"/>
      <c r="F60" s="60"/>
      <c r="G60" s="60"/>
      <c r="J60"/>
      <c r="K60"/>
    </row>
    <row r="61" spans="2:11" ht="12.75">
      <c r="B61" s="60"/>
      <c r="C61" s="60"/>
      <c r="D61" s="60"/>
      <c r="E61" s="60"/>
      <c r="F61" s="60"/>
      <c r="G61" s="60"/>
      <c r="J61"/>
      <c r="K61"/>
    </row>
    <row r="62" spans="2:11" ht="12.75">
      <c r="B62" s="60"/>
      <c r="C62" s="60"/>
      <c r="D62" s="60"/>
      <c r="E62" s="60"/>
      <c r="F62" s="60"/>
      <c r="G62" s="60"/>
      <c r="J62"/>
      <c r="K62"/>
    </row>
    <row r="63" spans="2:11" ht="12.75">
      <c r="B63" s="60"/>
      <c r="C63" s="60"/>
      <c r="D63" s="60"/>
      <c r="E63" s="60"/>
      <c r="F63" s="60"/>
      <c r="G63" s="60"/>
      <c r="J63"/>
      <c r="K63"/>
    </row>
    <row r="64" spans="2:11" ht="12.75">
      <c r="B64" s="60"/>
      <c r="C64" s="60"/>
      <c r="D64" s="60"/>
      <c r="E64" s="60"/>
      <c r="F64" s="60"/>
      <c r="G64" s="60"/>
      <c r="J64"/>
      <c r="K64"/>
    </row>
    <row r="65" spans="2:11" ht="12.75">
      <c r="B65" s="60"/>
      <c r="C65" s="60"/>
      <c r="D65" s="60"/>
      <c r="E65" s="60"/>
      <c r="F65" s="60"/>
      <c r="G65" s="60"/>
      <c r="J65"/>
      <c r="K65"/>
    </row>
    <row r="66" spans="2:11" ht="12.75">
      <c r="B66" s="60"/>
      <c r="C66" s="60"/>
      <c r="D66" s="60"/>
      <c r="E66" s="60"/>
      <c r="F66" s="60"/>
      <c r="G66" s="60"/>
      <c r="J66"/>
      <c r="K66"/>
    </row>
    <row r="67" spans="2:11" ht="12.75">
      <c r="B67" s="60"/>
      <c r="C67" s="60"/>
      <c r="D67" s="60"/>
      <c r="E67" s="60"/>
      <c r="F67" s="60"/>
      <c r="G67" s="60"/>
      <c r="J67"/>
      <c r="K67"/>
    </row>
    <row r="68" spans="10:11" ht="12.75">
      <c r="J68"/>
      <c r="K68"/>
    </row>
    <row r="69" spans="10:11" ht="12.75">
      <c r="J69"/>
      <c r="K69"/>
    </row>
    <row r="70" spans="10:11" ht="12.75">
      <c r="J70"/>
      <c r="K70"/>
    </row>
    <row r="71" spans="10:11" ht="12.75">
      <c r="J71"/>
      <c r="K71"/>
    </row>
    <row r="72" spans="10:11" ht="12.75">
      <c r="J72"/>
      <c r="K72"/>
    </row>
    <row r="73" spans="10:11" ht="12.75">
      <c r="J73"/>
      <c r="K73"/>
    </row>
  </sheetData>
  <mergeCells count="2">
    <mergeCell ref="A3:H3"/>
    <mergeCell ref="A45:H45"/>
  </mergeCells>
  <hyperlinks>
    <hyperlink ref="H1" location="Index!A1" display="Index"/>
  </hyperlinks>
  <printOptions/>
  <pageMargins left="0.75" right="0.75" top="1" bottom="1" header="0.5" footer="0.5"/>
  <pageSetup fitToHeight="1" fitToWidth="1" horizontalDpi="600" verticalDpi="600" orientation="landscape" paperSize="9" scale="72" r:id="rId1"/>
  <headerFooter alignWithMargins="0">
    <oddHeader>&amp;CCourt Statistics Quarterly 
January to March 2013</oddHeader>
    <oddFooter>&amp;CPage &amp;P of &amp;N</oddFooter>
  </headerFooter>
</worksheet>
</file>

<file path=xl/worksheets/sheet12.xml><?xml version="1.0" encoding="utf-8"?>
<worksheet xmlns="http://schemas.openxmlformats.org/spreadsheetml/2006/main" xmlns:r="http://schemas.openxmlformats.org/officeDocument/2006/relationships">
  <sheetPr codeName="Sheet8">
    <pageSetUpPr fitToPage="1"/>
  </sheetPr>
  <dimension ref="A1:M187"/>
  <sheetViews>
    <sheetView zoomScale="85" zoomScaleNormal="85" workbookViewId="0" topLeftCell="A1">
      <selection activeCell="A1" sqref="A1"/>
    </sheetView>
  </sheetViews>
  <sheetFormatPr defaultColWidth="9.140625" defaultRowHeight="12.75"/>
  <cols>
    <col min="1" max="1" width="41.8515625" style="0" customWidth="1"/>
    <col min="2" max="8" width="9.7109375" style="0" customWidth="1"/>
  </cols>
  <sheetData>
    <row r="1" spans="1:13" ht="12.75" customHeight="1">
      <c r="A1" s="414" t="s">
        <v>673</v>
      </c>
      <c r="E1" s="76"/>
      <c r="H1" s="750" t="s">
        <v>523</v>
      </c>
      <c r="I1" s="60"/>
      <c r="J1" s="60"/>
      <c r="K1" s="60"/>
      <c r="L1" s="60"/>
      <c r="M1" s="60"/>
    </row>
    <row r="2" spans="1:13" ht="12.75">
      <c r="A2" s="329" t="s">
        <v>125</v>
      </c>
      <c r="E2" s="76"/>
      <c r="I2" s="60"/>
      <c r="J2" s="60"/>
      <c r="K2" s="60"/>
      <c r="L2" s="60"/>
      <c r="M2" s="60"/>
    </row>
    <row r="3" spans="1:13" ht="12.75">
      <c r="A3" s="330" t="s">
        <v>126</v>
      </c>
      <c r="E3" s="76"/>
      <c r="I3" s="60"/>
      <c r="J3" s="60"/>
      <c r="K3" s="60"/>
      <c r="L3" s="60"/>
      <c r="M3" s="60"/>
    </row>
    <row r="4" spans="1:13" ht="12.75">
      <c r="A4" s="330"/>
      <c r="E4" s="76"/>
      <c r="I4" s="60"/>
      <c r="J4" s="60"/>
      <c r="K4" s="60"/>
      <c r="L4" s="60"/>
      <c r="M4" s="60"/>
    </row>
    <row r="5" spans="1:11" ht="12.75">
      <c r="A5" s="414"/>
      <c r="D5" s="65"/>
      <c r="H5" s="65"/>
      <c r="I5" s="60"/>
      <c r="K5" s="333"/>
    </row>
    <row r="6" spans="1:11" ht="12.75">
      <c r="A6" s="415"/>
      <c r="B6" s="416">
        <v>2006</v>
      </c>
      <c r="C6" s="122">
        <v>2007</v>
      </c>
      <c r="D6" s="122">
        <v>2008</v>
      </c>
      <c r="E6" s="388">
        <v>2009</v>
      </c>
      <c r="F6" s="122">
        <v>2010</v>
      </c>
      <c r="G6" s="122">
        <v>2011</v>
      </c>
      <c r="H6" s="122">
        <v>2012</v>
      </c>
      <c r="I6" s="60"/>
      <c r="K6" s="333"/>
    </row>
    <row r="7" spans="1:11" ht="12.75">
      <c r="A7" s="414"/>
      <c r="B7" s="417"/>
      <c r="E7" s="76"/>
      <c r="I7" s="60"/>
      <c r="K7" s="333"/>
    </row>
    <row r="8" spans="1:11" ht="12.75">
      <c r="A8" s="329" t="s">
        <v>271</v>
      </c>
      <c r="B8" s="417"/>
      <c r="C8" s="418"/>
      <c r="D8" s="418"/>
      <c r="E8" s="65"/>
      <c r="I8" s="60"/>
      <c r="K8" s="333"/>
    </row>
    <row r="9" spans="1:11" ht="12.75">
      <c r="A9" s="419" t="s">
        <v>272</v>
      </c>
      <c r="B9" s="77">
        <v>1596</v>
      </c>
      <c r="C9" s="75">
        <v>1508</v>
      </c>
      <c r="D9" s="75">
        <v>1588</v>
      </c>
      <c r="E9" s="75">
        <v>1435</v>
      </c>
      <c r="F9" s="75">
        <v>1488</v>
      </c>
      <c r="G9" s="75">
        <v>1535</v>
      </c>
      <c r="H9" s="184">
        <v>1697</v>
      </c>
      <c r="I9" s="730"/>
      <c r="K9" s="333"/>
    </row>
    <row r="10" spans="1:11" ht="12.75">
      <c r="A10" s="419" t="s">
        <v>273</v>
      </c>
      <c r="B10" s="77">
        <v>5082</v>
      </c>
      <c r="C10" s="75">
        <v>5087</v>
      </c>
      <c r="D10" s="75">
        <v>5422</v>
      </c>
      <c r="E10" s="75">
        <v>5443</v>
      </c>
      <c r="F10" s="75">
        <v>5454</v>
      </c>
      <c r="G10" s="75">
        <v>5623</v>
      </c>
      <c r="H10" s="184">
        <v>5644</v>
      </c>
      <c r="I10" s="730"/>
      <c r="K10" s="333"/>
    </row>
    <row r="11" spans="1:11" ht="14.25">
      <c r="A11" s="381" t="s">
        <v>349</v>
      </c>
      <c r="B11" s="77">
        <v>259</v>
      </c>
      <c r="C11" s="75">
        <v>305</v>
      </c>
      <c r="D11" s="75">
        <v>230</v>
      </c>
      <c r="E11" s="75">
        <v>317</v>
      </c>
      <c r="F11" s="75">
        <v>308</v>
      </c>
      <c r="G11" s="75">
        <v>317</v>
      </c>
      <c r="H11" s="184">
        <v>269</v>
      </c>
      <c r="I11" s="730"/>
      <c r="K11" s="333"/>
    </row>
    <row r="12" spans="1:11" ht="12.75">
      <c r="A12" s="414" t="s">
        <v>889</v>
      </c>
      <c r="B12" s="420">
        <v>6937</v>
      </c>
      <c r="C12" s="131">
        <v>6900</v>
      </c>
      <c r="D12" s="131">
        <v>7240</v>
      </c>
      <c r="E12" s="111">
        <v>7195</v>
      </c>
      <c r="F12" s="132">
        <v>7250</v>
      </c>
      <c r="G12" s="132">
        <f>SUM(G9:G11)</f>
        <v>7475</v>
      </c>
      <c r="H12" s="725">
        <v>7610</v>
      </c>
      <c r="I12" s="730"/>
      <c r="K12" s="333"/>
    </row>
    <row r="13" spans="1:11" ht="12.75">
      <c r="A13" s="421"/>
      <c r="B13" s="77"/>
      <c r="C13" s="75"/>
      <c r="D13" s="75"/>
      <c r="E13" s="378"/>
      <c r="F13" s="35"/>
      <c r="G13" s="35"/>
      <c r="H13" s="726"/>
      <c r="I13" s="730"/>
      <c r="K13" s="333"/>
    </row>
    <row r="14" spans="1:11" ht="12.75">
      <c r="A14" s="329" t="s">
        <v>274</v>
      </c>
      <c r="B14" s="77"/>
      <c r="C14" s="75"/>
      <c r="D14" s="75"/>
      <c r="E14" s="422"/>
      <c r="F14" s="35"/>
      <c r="G14" s="35"/>
      <c r="H14" s="726"/>
      <c r="I14" s="730"/>
      <c r="K14" s="333"/>
    </row>
    <row r="15" spans="1:11" ht="12.75">
      <c r="A15" s="423" t="s">
        <v>275</v>
      </c>
      <c r="B15" s="77"/>
      <c r="C15" s="75"/>
      <c r="D15" s="75"/>
      <c r="E15" s="120"/>
      <c r="F15" s="35"/>
      <c r="G15" s="35"/>
      <c r="H15" s="726"/>
      <c r="I15" s="730"/>
      <c r="K15" s="333"/>
    </row>
    <row r="16" spans="1:11" ht="12.75">
      <c r="A16" s="424" t="s">
        <v>196</v>
      </c>
      <c r="B16" s="77">
        <v>291</v>
      </c>
      <c r="C16" s="75">
        <v>288</v>
      </c>
      <c r="D16" s="75">
        <v>212</v>
      </c>
      <c r="E16" s="75">
        <v>275</v>
      </c>
      <c r="F16" s="35">
        <v>242</v>
      </c>
      <c r="G16" s="35">
        <v>221</v>
      </c>
      <c r="H16" s="726">
        <v>252</v>
      </c>
      <c r="I16" s="730"/>
      <c r="K16" s="333"/>
    </row>
    <row r="17" spans="1:13" ht="12.75">
      <c r="A17" s="424" t="s">
        <v>197</v>
      </c>
      <c r="B17" s="77">
        <v>843</v>
      </c>
      <c r="C17" s="75">
        <v>881</v>
      </c>
      <c r="D17" s="75">
        <v>774</v>
      </c>
      <c r="E17" s="75">
        <v>958</v>
      </c>
      <c r="F17" s="35">
        <v>773</v>
      </c>
      <c r="G17" s="35">
        <v>868</v>
      </c>
      <c r="H17" s="726">
        <v>1029</v>
      </c>
      <c r="I17" s="730"/>
      <c r="J17" s="170"/>
      <c r="K17" s="170"/>
      <c r="L17" s="60"/>
      <c r="M17" s="60"/>
    </row>
    <row r="18" spans="1:13" ht="12.75">
      <c r="A18" s="423" t="s">
        <v>276</v>
      </c>
      <c r="B18" s="77"/>
      <c r="C18" s="75"/>
      <c r="D18" s="75"/>
      <c r="E18" s="75"/>
      <c r="F18" s="35"/>
      <c r="G18" s="35"/>
      <c r="H18" s="726"/>
      <c r="I18" s="730"/>
      <c r="J18" s="170"/>
      <c r="K18" s="170"/>
      <c r="L18" s="60"/>
      <c r="M18" s="60"/>
    </row>
    <row r="19" spans="1:13" ht="12.75">
      <c r="A19" s="424" t="s">
        <v>196</v>
      </c>
      <c r="B19" s="77">
        <v>1261</v>
      </c>
      <c r="C19" s="75">
        <v>1363</v>
      </c>
      <c r="D19" s="75">
        <v>1204</v>
      </c>
      <c r="E19" s="75">
        <v>1298</v>
      </c>
      <c r="F19" s="35">
        <v>1184</v>
      </c>
      <c r="G19" s="35">
        <v>1063</v>
      </c>
      <c r="H19" s="726">
        <v>1289</v>
      </c>
      <c r="I19" s="730"/>
      <c r="J19" s="170"/>
      <c r="K19" s="170"/>
      <c r="L19" s="60"/>
      <c r="M19" s="60"/>
    </row>
    <row r="20" spans="1:13" ht="12.75">
      <c r="A20" s="424" t="s">
        <v>197</v>
      </c>
      <c r="B20" s="77">
        <v>2503</v>
      </c>
      <c r="C20" s="75">
        <v>2763</v>
      </c>
      <c r="D20" s="75">
        <v>2468</v>
      </c>
      <c r="E20" s="75">
        <v>2948</v>
      </c>
      <c r="F20" s="35">
        <v>2608</v>
      </c>
      <c r="G20" s="35">
        <v>2454</v>
      </c>
      <c r="H20" s="726">
        <v>3093</v>
      </c>
      <c r="I20" s="730"/>
      <c r="J20" s="170"/>
      <c r="K20" s="170"/>
      <c r="L20" s="60"/>
      <c r="M20" s="60"/>
    </row>
    <row r="21" spans="1:13" ht="12.75">
      <c r="A21" s="423" t="s">
        <v>889</v>
      </c>
      <c r="B21" s="77"/>
      <c r="C21" s="75"/>
      <c r="D21" s="75"/>
      <c r="E21" s="75"/>
      <c r="F21" s="35"/>
      <c r="G21" s="35"/>
      <c r="H21" s="726"/>
      <c r="I21" s="730"/>
      <c r="J21" s="170"/>
      <c r="K21" s="170"/>
      <c r="L21" s="60"/>
      <c r="M21" s="60"/>
    </row>
    <row r="22" spans="1:13" ht="12.75">
      <c r="A22" s="424" t="s">
        <v>196</v>
      </c>
      <c r="B22" s="77">
        <f>B16+B19</f>
        <v>1552</v>
      </c>
      <c r="C22" s="77">
        <f aca="true" t="shared" si="0" ref="C22:H22">C16+C19</f>
        <v>1651</v>
      </c>
      <c r="D22" s="77">
        <f t="shared" si="0"/>
        <v>1416</v>
      </c>
      <c r="E22" s="77">
        <f t="shared" si="0"/>
        <v>1573</v>
      </c>
      <c r="F22" s="77">
        <f t="shared" si="0"/>
        <v>1426</v>
      </c>
      <c r="G22" s="77">
        <f t="shared" si="0"/>
        <v>1284</v>
      </c>
      <c r="H22" s="77">
        <f t="shared" si="0"/>
        <v>1541</v>
      </c>
      <c r="I22" s="730"/>
      <c r="J22" s="170"/>
      <c r="K22" s="170"/>
      <c r="L22" s="60"/>
      <c r="M22" s="60"/>
    </row>
    <row r="23" spans="1:13" ht="12.75">
      <c r="A23" s="424" t="s">
        <v>197</v>
      </c>
      <c r="B23" s="77">
        <f>B17+B20</f>
        <v>3346</v>
      </c>
      <c r="C23" s="77">
        <f aca="true" t="shared" si="1" ref="C23:H23">C17+C20</f>
        <v>3644</v>
      </c>
      <c r="D23" s="77">
        <f t="shared" si="1"/>
        <v>3242</v>
      </c>
      <c r="E23" s="77">
        <f t="shared" si="1"/>
        <v>3906</v>
      </c>
      <c r="F23" s="77">
        <f t="shared" si="1"/>
        <v>3381</v>
      </c>
      <c r="G23" s="77">
        <f t="shared" si="1"/>
        <v>3322</v>
      </c>
      <c r="H23" s="77">
        <f t="shared" si="1"/>
        <v>4122</v>
      </c>
      <c r="I23" s="730"/>
      <c r="J23" s="170"/>
      <c r="K23" s="170"/>
      <c r="L23" s="60"/>
      <c r="M23" s="60"/>
    </row>
    <row r="24" spans="1:13" ht="12.75">
      <c r="A24" s="414" t="s">
        <v>889</v>
      </c>
      <c r="B24" s="420">
        <v>4898</v>
      </c>
      <c r="C24" s="131">
        <v>5295</v>
      </c>
      <c r="D24" s="131">
        <v>4658</v>
      </c>
      <c r="E24" s="131">
        <v>5479</v>
      </c>
      <c r="F24" s="132">
        <v>4807</v>
      </c>
      <c r="G24" s="132">
        <f>SUM(G16:G20)</f>
        <v>4606</v>
      </c>
      <c r="H24" s="725">
        <v>5663</v>
      </c>
      <c r="I24" s="730"/>
      <c r="J24" s="170"/>
      <c r="K24" s="170"/>
      <c r="L24" s="60"/>
      <c r="M24" s="60"/>
    </row>
    <row r="25" spans="1:13" ht="12.75">
      <c r="A25" s="421"/>
      <c r="B25" s="77"/>
      <c r="C25" s="75"/>
      <c r="D25" s="75"/>
      <c r="E25" s="75"/>
      <c r="F25" s="35"/>
      <c r="G25" s="35"/>
      <c r="H25" s="726"/>
      <c r="I25" s="730"/>
      <c r="J25" s="170"/>
      <c r="K25" s="170"/>
      <c r="L25" s="60"/>
      <c r="M25" s="60"/>
    </row>
    <row r="26" spans="1:13" ht="12.75">
      <c r="A26" s="329" t="s">
        <v>277</v>
      </c>
      <c r="B26" s="77"/>
      <c r="C26" s="75"/>
      <c r="D26" s="75"/>
      <c r="E26" s="75"/>
      <c r="F26" s="35"/>
      <c r="G26" s="35"/>
      <c r="H26" s="726"/>
      <c r="I26" s="730"/>
      <c r="J26" s="170"/>
      <c r="K26" s="170"/>
      <c r="L26" s="60"/>
      <c r="M26" s="60"/>
    </row>
    <row r="27" spans="1:13" ht="12.75">
      <c r="A27" s="419" t="s">
        <v>275</v>
      </c>
      <c r="B27" s="77">
        <v>481</v>
      </c>
      <c r="C27" s="75">
        <v>520</v>
      </c>
      <c r="D27" s="75">
        <v>400</v>
      </c>
      <c r="E27" s="75">
        <v>477</v>
      </c>
      <c r="F27" s="35">
        <v>370</v>
      </c>
      <c r="G27" s="35">
        <v>425</v>
      </c>
      <c r="H27" s="726">
        <v>495</v>
      </c>
      <c r="I27" s="730"/>
      <c r="J27" s="170"/>
      <c r="K27" s="170"/>
      <c r="L27" s="60"/>
      <c r="M27" s="60"/>
    </row>
    <row r="28" spans="1:13" ht="12.75">
      <c r="A28" s="419" t="s">
        <v>276</v>
      </c>
      <c r="B28" s="77">
        <v>831</v>
      </c>
      <c r="C28" s="75">
        <v>845</v>
      </c>
      <c r="D28" s="75">
        <v>670</v>
      </c>
      <c r="E28" s="75">
        <v>763</v>
      </c>
      <c r="F28" s="35">
        <v>667</v>
      </c>
      <c r="G28" s="35">
        <v>607</v>
      </c>
      <c r="H28" s="726">
        <v>768</v>
      </c>
      <c r="I28" s="730"/>
      <c r="J28" s="170"/>
      <c r="K28" s="170"/>
      <c r="L28" s="60"/>
      <c r="M28" s="60"/>
    </row>
    <row r="29" spans="1:13" ht="12.75">
      <c r="A29" s="414" t="s">
        <v>889</v>
      </c>
      <c r="B29" s="420">
        <v>1312</v>
      </c>
      <c r="C29" s="131">
        <v>1365</v>
      </c>
      <c r="D29" s="131">
        <v>1070</v>
      </c>
      <c r="E29" s="131">
        <v>1240</v>
      </c>
      <c r="F29" s="132">
        <v>1037</v>
      </c>
      <c r="G29" s="132">
        <f>SUM(G27:G28)</f>
        <v>1032</v>
      </c>
      <c r="H29" s="725">
        <v>1263</v>
      </c>
      <c r="I29" s="730"/>
      <c r="J29" s="170"/>
      <c r="K29" s="170"/>
      <c r="L29" s="60"/>
      <c r="M29" s="60"/>
    </row>
    <row r="30" spans="1:13" ht="12.75">
      <c r="A30" s="421"/>
      <c r="B30" s="77"/>
      <c r="C30" s="75"/>
      <c r="D30" s="75"/>
      <c r="E30" s="75"/>
      <c r="F30" s="35"/>
      <c r="G30" s="35"/>
      <c r="H30" s="726"/>
      <c r="I30" s="730"/>
      <c r="J30" s="170"/>
      <c r="K30" s="170"/>
      <c r="L30" s="60"/>
      <c r="M30" s="60"/>
    </row>
    <row r="31" spans="1:13" ht="12.75">
      <c r="A31" s="329" t="s">
        <v>278</v>
      </c>
      <c r="B31" s="77"/>
      <c r="C31" s="75"/>
      <c r="D31" s="75"/>
      <c r="E31" s="75"/>
      <c r="F31" s="35"/>
      <c r="G31" s="35"/>
      <c r="H31" s="726"/>
      <c r="I31" s="730"/>
      <c r="J31" s="170"/>
      <c r="K31" s="170"/>
      <c r="L31" s="60"/>
      <c r="M31" s="60"/>
    </row>
    <row r="32" spans="1:13" ht="12.75">
      <c r="A32" s="419" t="s">
        <v>275</v>
      </c>
      <c r="B32" s="77">
        <v>137</v>
      </c>
      <c r="C32" s="75">
        <v>125</v>
      </c>
      <c r="D32" s="75">
        <v>146</v>
      </c>
      <c r="E32" s="75">
        <v>117</v>
      </c>
      <c r="F32" s="35">
        <v>148</v>
      </c>
      <c r="G32" s="35">
        <v>167</v>
      </c>
      <c r="H32" s="726">
        <v>110</v>
      </c>
      <c r="I32" s="730"/>
      <c r="J32" s="170"/>
      <c r="K32" s="170"/>
      <c r="L32" s="60"/>
      <c r="M32" s="60"/>
    </row>
    <row r="33" spans="1:13" ht="12.75">
      <c r="A33" s="419" t="s">
        <v>276</v>
      </c>
      <c r="B33" s="77">
        <v>425</v>
      </c>
      <c r="C33" s="75">
        <v>519</v>
      </c>
      <c r="D33" s="75">
        <v>663</v>
      </c>
      <c r="E33" s="75">
        <v>429</v>
      </c>
      <c r="F33" s="35">
        <v>500</v>
      </c>
      <c r="G33" s="35">
        <v>425</v>
      </c>
      <c r="H33" s="726">
        <v>388</v>
      </c>
      <c r="I33" s="730"/>
      <c r="J33" s="170"/>
      <c r="K33" s="170"/>
      <c r="L33" s="60"/>
      <c r="M33" s="60"/>
    </row>
    <row r="34" spans="1:13" ht="12.75">
      <c r="A34" s="414" t="s">
        <v>889</v>
      </c>
      <c r="B34" s="420">
        <v>562</v>
      </c>
      <c r="C34" s="131">
        <v>644</v>
      </c>
      <c r="D34" s="131">
        <v>809</v>
      </c>
      <c r="E34" s="131">
        <v>546</v>
      </c>
      <c r="F34" s="132">
        <v>648</v>
      </c>
      <c r="G34" s="132">
        <f>SUM(G32:G33)</f>
        <v>592</v>
      </c>
      <c r="H34" s="725">
        <v>498</v>
      </c>
      <c r="I34" s="730"/>
      <c r="J34" s="170"/>
      <c r="K34" s="170"/>
      <c r="L34" s="60"/>
      <c r="M34" s="60"/>
    </row>
    <row r="35" spans="1:13" ht="12.75">
      <c r="A35" s="350"/>
      <c r="B35" s="425"/>
      <c r="C35" s="82"/>
      <c r="D35" s="82"/>
      <c r="E35" s="82"/>
      <c r="F35" s="82"/>
      <c r="G35" s="82"/>
      <c r="H35" s="82"/>
      <c r="I35" s="60"/>
      <c r="J35" s="60"/>
      <c r="K35" s="60"/>
      <c r="L35" s="60"/>
      <c r="M35" s="60"/>
    </row>
    <row r="36" spans="1:8" ht="12.75">
      <c r="A36" s="115"/>
      <c r="E36" s="76"/>
      <c r="H36" s="731"/>
    </row>
    <row r="37" spans="1:5" ht="12.75">
      <c r="A37" s="530" t="s">
        <v>892</v>
      </c>
      <c r="E37" s="76"/>
    </row>
    <row r="38" spans="1:8" ht="93" customHeight="1">
      <c r="A38" s="1015" t="s">
        <v>749</v>
      </c>
      <c r="B38" s="1015"/>
      <c r="C38" s="1015"/>
      <c r="D38" s="1015"/>
      <c r="E38" s="1015"/>
      <c r="F38" s="1015"/>
      <c r="G38" s="1060"/>
      <c r="H38" s="1060"/>
    </row>
    <row r="39" spans="1:8" ht="12.75">
      <c r="A39" s="196"/>
      <c r="B39" s="197"/>
      <c r="C39" s="197"/>
      <c r="D39" s="197"/>
      <c r="E39" s="197"/>
      <c r="F39" s="197"/>
      <c r="G39" s="197"/>
      <c r="H39" s="196"/>
    </row>
    <row r="40" spans="1:8" ht="12.75">
      <c r="A40" s="196"/>
      <c r="B40" s="197"/>
      <c r="C40" s="197"/>
      <c r="D40" s="197"/>
      <c r="E40" s="197"/>
      <c r="F40" s="197"/>
      <c r="G40" s="197"/>
      <c r="H40" s="196"/>
    </row>
    <row r="41" spans="1:8" ht="12.75">
      <c r="A41" s="196"/>
      <c r="B41" s="197"/>
      <c r="C41" s="197"/>
      <c r="D41" s="197"/>
      <c r="E41" s="197"/>
      <c r="F41" s="197"/>
      <c r="G41" s="197"/>
      <c r="H41" s="196"/>
    </row>
    <row r="42" spans="1:8" ht="12.75">
      <c r="A42" s="196"/>
      <c r="B42" s="197"/>
      <c r="C42" s="197"/>
      <c r="D42" s="197"/>
      <c r="E42" s="197"/>
      <c r="F42" s="197"/>
      <c r="G42" s="197"/>
      <c r="H42" s="196"/>
    </row>
    <row r="43" spans="1:8" ht="12.75">
      <c r="A43" s="196"/>
      <c r="B43" s="196"/>
      <c r="C43" s="196"/>
      <c r="D43" s="196"/>
      <c r="E43" s="196"/>
      <c r="F43" s="196"/>
      <c r="G43" s="196"/>
      <c r="H43" s="196"/>
    </row>
    <row r="44" spans="1:8" ht="12.75">
      <c r="A44" s="196"/>
      <c r="B44" s="196"/>
      <c r="C44" s="196"/>
      <c r="D44" s="196"/>
      <c r="E44" s="196"/>
      <c r="F44" s="196"/>
      <c r="G44" s="196"/>
      <c r="H44" s="196"/>
    </row>
    <row r="45" spans="1:8" ht="12.75">
      <c r="A45" s="196"/>
      <c r="B45" s="196"/>
      <c r="C45" s="196"/>
      <c r="D45" s="196"/>
      <c r="E45" s="196"/>
      <c r="F45" s="196"/>
      <c r="G45" s="196"/>
      <c r="H45" s="196"/>
    </row>
    <row r="46" spans="1:8" ht="12.75">
      <c r="A46" s="196"/>
      <c r="B46" s="196"/>
      <c r="C46" s="196"/>
      <c r="D46" s="196"/>
      <c r="E46" s="196"/>
      <c r="F46" s="196"/>
      <c r="G46" s="196"/>
      <c r="H46" s="196"/>
    </row>
    <row r="47" spans="1:8" ht="12.75">
      <c r="A47" s="196"/>
      <c r="B47" s="196"/>
      <c r="C47" s="196"/>
      <c r="D47" s="196"/>
      <c r="E47" s="196"/>
      <c r="F47" s="196"/>
      <c r="G47" s="196"/>
      <c r="H47" s="196"/>
    </row>
    <row r="48" spans="1:8" ht="12.75">
      <c r="A48" s="196"/>
      <c r="B48" s="196"/>
      <c r="C48" s="196"/>
      <c r="D48" s="196"/>
      <c r="E48" s="196"/>
      <c r="F48" s="196"/>
      <c r="G48" s="196"/>
      <c r="H48" s="196"/>
    </row>
    <row r="49" spans="1:8" ht="12.75">
      <c r="A49" s="196"/>
      <c r="B49" s="196"/>
      <c r="C49" s="196"/>
      <c r="D49" s="196"/>
      <c r="E49" s="196"/>
      <c r="F49" s="196"/>
      <c r="G49" s="196"/>
      <c r="H49" s="196"/>
    </row>
    <row r="50" spans="1:8" ht="12.75">
      <c r="A50" s="196"/>
      <c r="B50" s="196"/>
      <c r="C50" s="196"/>
      <c r="D50" s="196"/>
      <c r="E50" s="196"/>
      <c r="F50" s="196"/>
      <c r="G50" s="196"/>
      <c r="H50" s="196"/>
    </row>
    <row r="51" spans="1:8" ht="12.75">
      <c r="A51" s="196"/>
      <c r="B51" s="196"/>
      <c r="C51" s="196"/>
      <c r="D51" s="196"/>
      <c r="E51" s="196"/>
      <c r="F51" s="196"/>
      <c r="G51" s="196"/>
      <c r="H51" s="196"/>
    </row>
    <row r="52" spans="1:8" ht="12.75">
      <c r="A52" s="196"/>
      <c r="B52" s="196"/>
      <c r="C52" s="196"/>
      <c r="D52" s="196"/>
      <c r="E52" s="196"/>
      <c r="F52" s="196"/>
      <c r="G52" s="196"/>
      <c r="H52" s="196"/>
    </row>
    <row r="53" spans="1:8" ht="12.75">
      <c r="A53" s="196"/>
      <c r="B53" s="196"/>
      <c r="C53" s="196"/>
      <c r="D53" s="196"/>
      <c r="E53" s="196"/>
      <c r="F53" s="196"/>
      <c r="G53" s="196"/>
      <c r="H53" s="196"/>
    </row>
    <row r="54" spans="1:8" ht="12.75">
      <c r="A54" s="426"/>
      <c r="B54" s="212"/>
      <c r="C54" s="212"/>
      <c r="D54" s="212"/>
      <c r="E54" s="219"/>
      <c r="F54" s="196"/>
      <c r="G54" s="196"/>
      <c r="H54" s="196"/>
    </row>
    <row r="55" spans="1:8" ht="12.75">
      <c r="A55" s="427"/>
      <c r="B55" s="212"/>
      <c r="C55" s="212"/>
      <c r="D55" s="212"/>
      <c r="E55" s="219"/>
      <c r="F55" s="196"/>
      <c r="G55" s="196"/>
      <c r="H55" s="196"/>
    </row>
    <row r="56" spans="1:8" ht="12.75">
      <c r="A56" s="212"/>
      <c r="B56" s="212"/>
      <c r="C56" s="212"/>
      <c r="D56" s="212"/>
      <c r="E56" s="219"/>
      <c r="F56" s="196"/>
      <c r="G56" s="196"/>
      <c r="H56" s="196"/>
    </row>
    <row r="57" spans="1:8" ht="12.75">
      <c r="A57" s="428"/>
      <c r="B57" s="212"/>
      <c r="C57" s="212"/>
      <c r="D57" s="295"/>
      <c r="E57" s="295"/>
      <c r="F57" s="196"/>
      <c r="G57" s="196"/>
      <c r="H57" s="196"/>
    </row>
    <row r="58" spans="1:8" ht="12.75">
      <c r="A58" s="428"/>
      <c r="B58" s="375"/>
      <c r="C58" s="296"/>
      <c r="D58" s="296"/>
      <c r="E58" s="295"/>
      <c r="F58" s="196"/>
      <c r="G58" s="196"/>
      <c r="H58" s="196"/>
    </row>
    <row r="59" spans="1:8" ht="12.75">
      <c r="A59" s="428"/>
      <c r="B59" s="375"/>
      <c r="C59" s="212"/>
      <c r="D59" s="212"/>
      <c r="E59" s="219"/>
      <c r="F59" s="196"/>
      <c r="G59" s="196"/>
      <c r="H59" s="196"/>
    </row>
    <row r="60" spans="1:8" ht="12.75">
      <c r="A60" s="426"/>
      <c r="B60" s="375"/>
      <c r="C60" s="429"/>
      <c r="D60" s="429"/>
      <c r="E60" s="295"/>
      <c r="F60" s="196"/>
      <c r="G60" s="196"/>
      <c r="H60" s="196"/>
    </row>
    <row r="61" spans="1:8" ht="12.75">
      <c r="A61" s="430"/>
      <c r="B61" s="250"/>
      <c r="C61" s="431"/>
      <c r="D61" s="431"/>
      <c r="E61" s="431"/>
      <c r="F61" s="196"/>
      <c r="G61" s="196"/>
      <c r="H61" s="196"/>
    </row>
    <row r="62" spans="1:7" ht="12.75">
      <c r="A62" s="432"/>
      <c r="B62" s="433"/>
      <c r="C62" s="431"/>
      <c r="D62" s="431"/>
      <c r="E62" s="431"/>
      <c r="F62" s="64"/>
      <c r="G62" s="64"/>
    </row>
    <row r="63" spans="1:7" ht="12.75">
      <c r="A63" s="434"/>
      <c r="B63" s="433"/>
      <c r="C63" s="431"/>
      <c r="D63" s="431"/>
      <c r="E63" s="431"/>
      <c r="F63" s="64"/>
      <c r="G63" s="64"/>
    </row>
    <row r="64" spans="1:7" ht="12.75">
      <c r="A64" s="435"/>
      <c r="B64" s="436"/>
      <c r="C64" s="437"/>
      <c r="D64" s="437"/>
      <c r="E64" s="438"/>
      <c r="F64" s="64"/>
      <c r="G64" s="64"/>
    </row>
    <row r="65" spans="1:7" ht="12.75">
      <c r="A65" s="439"/>
      <c r="B65" s="433"/>
      <c r="C65" s="431"/>
      <c r="D65" s="431"/>
      <c r="E65" s="236"/>
      <c r="F65" s="64"/>
      <c r="G65" s="64"/>
    </row>
    <row r="66" spans="1:7" ht="12.75">
      <c r="A66" s="440"/>
      <c r="B66" s="433"/>
      <c r="C66" s="431"/>
      <c r="D66" s="431"/>
      <c r="E66" s="441"/>
      <c r="F66" s="64"/>
      <c r="G66" s="64"/>
    </row>
    <row r="67" spans="1:7" ht="12.75">
      <c r="A67" s="442"/>
      <c r="B67" s="433"/>
      <c r="C67" s="431"/>
      <c r="D67" s="431"/>
      <c r="E67" s="443"/>
      <c r="F67" s="64"/>
      <c r="G67" s="64"/>
    </row>
    <row r="68" spans="1:7" ht="12.75">
      <c r="A68" s="444"/>
      <c r="B68" s="433"/>
      <c r="C68" s="431"/>
      <c r="D68" s="431"/>
      <c r="E68" s="431"/>
      <c r="F68" s="64"/>
      <c r="G68" s="64"/>
    </row>
    <row r="69" spans="1:7" ht="12.75">
      <c r="A69" s="444"/>
      <c r="B69" s="433"/>
      <c r="C69" s="431"/>
      <c r="D69" s="431"/>
      <c r="E69" s="431"/>
      <c r="F69" s="64"/>
      <c r="G69" s="64"/>
    </row>
    <row r="70" spans="1:7" ht="12.75">
      <c r="A70" s="442"/>
      <c r="B70" s="433"/>
      <c r="C70" s="431"/>
      <c r="D70" s="431"/>
      <c r="E70" s="431"/>
      <c r="F70" s="64"/>
      <c r="G70" s="64"/>
    </row>
    <row r="71" spans="1:7" ht="12.75">
      <c r="A71" s="444"/>
      <c r="B71" s="433"/>
      <c r="C71" s="431"/>
      <c r="D71" s="431"/>
      <c r="E71" s="431"/>
      <c r="F71" s="64"/>
      <c r="G71" s="64"/>
    </row>
    <row r="72" spans="1:7" ht="12.75">
      <c r="A72" s="444"/>
      <c r="B72" s="433"/>
      <c r="C72" s="431"/>
      <c r="D72" s="431"/>
      <c r="E72" s="431"/>
      <c r="F72" s="64"/>
      <c r="G72" s="64"/>
    </row>
    <row r="73" spans="1:7" ht="12.75">
      <c r="A73" s="435"/>
      <c r="B73" s="436"/>
      <c r="C73" s="437"/>
      <c r="D73" s="437"/>
      <c r="E73" s="437"/>
      <c r="F73" s="64"/>
      <c r="G73" s="64"/>
    </row>
    <row r="74" spans="1:7" ht="12.75">
      <c r="A74" s="439"/>
      <c r="B74" s="433"/>
      <c r="C74" s="431"/>
      <c r="D74" s="431"/>
      <c r="E74" s="431"/>
      <c r="F74" s="64"/>
      <c r="G74" s="64"/>
    </row>
    <row r="75" spans="1:7" ht="12.75">
      <c r="A75" s="440"/>
      <c r="B75" s="433"/>
      <c r="C75" s="431"/>
      <c r="D75" s="431"/>
      <c r="E75" s="431"/>
      <c r="F75" s="64"/>
      <c r="G75" s="64"/>
    </row>
    <row r="76" spans="1:7" ht="12.75">
      <c r="A76" s="432"/>
      <c r="B76" s="433"/>
      <c r="C76" s="431"/>
      <c r="D76" s="431"/>
      <c r="E76" s="431"/>
      <c r="F76" s="64"/>
      <c r="G76" s="64"/>
    </row>
    <row r="77" spans="1:7" ht="12.75">
      <c r="A77" s="432"/>
      <c r="B77" s="433"/>
      <c r="C77" s="431"/>
      <c r="D77" s="431"/>
      <c r="E77" s="431"/>
      <c r="F77" s="64"/>
      <c r="G77" s="64"/>
    </row>
    <row r="78" spans="1:7" ht="12.75">
      <c r="A78" s="435"/>
      <c r="B78" s="436"/>
      <c r="C78" s="437"/>
      <c r="D78" s="437"/>
      <c r="E78" s="437"/>
      <c r="F78" s="64"/>
      <c r="G78" s="64"/>
    </row>
    <row r="79" spans="1:7" ht="12.75">
      <c r="A79" s="439"/>
      <c r="B79" s="433"/>
      <c r="C79" s="431"/>
      <c r="D79" s="431"/>
      <c r="E79" s="431"/>
      <c r="F79" s="64"/>
      <c r="G79" s="64"/>
    </row>
    <row r="80" spans="1:7" ht="12.75">
      <c r="A80" s="440"/>
      <c r="B80" s="433"/>
      <c r="C80" s="431"/>
      <c r="D80" s="431"/>
      <c r="E80" s="431"/>
      <c r="F80" s="64"/>
      <c r="G80" s="64"/>
    </row>
    <row r="81" spans="1:7" ht="12.75">
      <c r="A81" s="432"/>
      <c r="B81" s="433"/>
      <c r="C81" s="431"/>
      <c r="D81" s="431"/>
      <c r="E81" s="431"/>
      <c r="F81" s="64"/>
      <c r="G81" s="64"/>
    </row>
    <row r="82" spans="1:7" ht="12.75">
      <c r="A82" s="432"/>
      <c r="B82" s="433"/>
      <c r="C82" s="431"/>
      <c r="D82" s="431"/>
      <c r="E82" s="431"/>
      <c r="F82" s="64"/>
      <c r="G82" s="64"/>
    </row>
    <row r="83" spans="1:7" ht="12.75">
      <c r="A83" s="435"/>
      <c r="B83" s="436"/>
      <c r="C83" s="437"/>
      <c r="D83" s="437"/>
      <c r="E83" s="437"/>
      <c r="F83" s="64"/>
      <c r="G83" s="64"/>
    </row>
    <row r="84" spans="1:7" ht="12.75">
      <c r="A84" s="435"/>
      <c r="B84" s="436"/>
      <c r="C84" s="234"/>
      <c r="D84" s="234"/>
      <c r="E84" s="234"/>
      <c r="F84" s="64"/>
      <c r="G84" s="64"/>
    </row>
    <row r="85" spans="1:7" ht="12.75">
      <c r="A85" s="64"/>
      <c r="B85" s="64"/>
      <c r="C85" s="64"/>
      <c r="D85" s="64"/>
      <c r="E85" s="64"/>
      <c r="F85" s="64"/>
      <c r="G85" s="64"/>
    </row>
    <row r="86" spans="1:7" ht="12.75">
      <c r="A86" s="64"/>
      <c r="B86" s="64"/>
      <c r="C86" s="64"/>
      <c r="D86" s="64"/>
      <c r="E86" s="64"/>
      <c r="F86" s="64"/>
      <c r="G86" s="64"/>
    </row>
    <row r="87" spans="1:7" ht="12.75">
      <c r="A87" s="64"/>
      <c r="B87" s="64"/>
      <c r="C87" s="64"/>
      <c r="D87" s="64"/>
      <c r="E87" s="64"/>
      <c r="F87" s="64"/>
      <c r="G87" s="64"/>
    </row>
    <row r="88" spans="1:7" ht="12.75">
      <c r="A88" s="64"/>
      <c r="B88" s="64"/>
      <c r="C88" s="64"/>
      <c r="D88" s="64"/>
      <c r="E88" s="64"/>
      <c r="F88" s="64"/>
      <c r="G88" s="64"/>
    </row>
    <row r="89" spans="1:7" ht="12.75">
      <c r="A89" s="64"/>
      <c r="B89" s="64"/>
      <c r="C89" s="64"/>
      <c r="D89" s="64"/>
      <c r="E89" s="64"/>
      <c r="F89" s="64"/>
      <c r="G89" s="64"/>
    </row>
    <row r="90" spans="1:7" ht="12.75">
      <c r="A90" s="64"/>
      <c r="B90" s="64"/>
      <c r="C90" s="64"/>
      <c r="D90" s="64"/>
      <c r="E90" s="64"/>
      <c r="F90" s="64"/>
      <c r="G90" s="64"/>
    </row>
    <row r="91" spans="1:7" ht="12.75">
      <c r="A91" s="64"/>
      <c r="B91" s="64"/>
      <c r="C91" s="64"/>
      <c r="D91" s="64"/>
      <c r="E91" s="64"/>
      <c r="F91" s="64"/>
      <c r="G91" s="64"/>
    </row>
    <row r="92" spans="1:7" ht="12.75">
      <c r="A92" s="64"/>
      <c r="B92" s="64"/>
      <c r="C92" s="64"/>
      <c r="D92" s="64"/>
      <c r="E92" s="64"/>
      <c r="F92" s="64"/>
      <c r="G92" s="64"/>
    </row>
    <row r="93" spans="1:7" ht="12.75">
      <c r="A93" s="64"/>
      <c r="B93" s="64"/>
      <c r="C93" s="64"/>
      <c r="D93" s="64"/>
      <c r="E93" s="64"/>
      <c r="F93" s="64"/>
      <c r="G93" s="64"/>
    </row>
    <row r="94" spans="1:7" ht="12.75">
      <c r="A94" s="64"/>
      <c r="B94" s="64"/>
      <c r="C94" s="64"/>
      <c r="D94" s="64"/>
      <c r="E94" s="64"/>
      <c r="F94" s="64"/>
      <c r="G94" s="64"/>
    </row>
    <row r="95" spans="1:7" ht="12.75">
      <c r="A95" s="64"/>
      <c r="B95" s="64"/>
      <c r="C95" s="64"/>
      <c r="D95" s="64"/>
      <c r="E95" s="64"/>
      <c r="F95" s="64"/>
      <c r="G95" s="64"/>
    </row>
    <row r="96" spans="1:7" ht="12.75">
      <c r="A96" s="64"/>
      <c r="B96" s="64"/>
      <c r="C96" s="64"/>
      <c r="D96" s="64"/>
      <c r="E96" s="64"/>
      <c r="F96" s="64"/>
      <c r="G96" s="64"/>
    </row>
    <row r="97" spans="1:7" ht="12.75">
      <c r="A97" s="64"/>
      <c r="B97" s="64"/>
      <c r="C97" s="64"/>
      <c r="D97" s="64"/>
      <c r="E97" s="64"/>
      <c r="F97" s="64"/>
      <c r="G97" s="64"/>
    </row>
    <row r="98" spans="1:7" ht="12.75">
      <c r="A98" s="64"/>
      <c r="B98" s="64"/>
      <c r="C98" s="64"/>
      <c r="D98" s="64"/>
      <c r="E98" s="64"/>
      <c r="F98" s="64"/>
      <c r="G98" s="64"/>
    </row>
    <row r="99" spans="1:7" ht="12.75">
      <c r="A99" s="64"/>
      <c r="B99" s="64"/>
      <c r="C99" s="64"/>
      <c r="D99" s="64"/>
      <c r="E99" s="64"/>
      <c r="F99" s="64"/>
      <c r="G99" s="64"/>
    </row>
    <row r="100" spans="1:7" ht="12.75">
      <c r="A100" s="64"/>
      <c r="B100" s="64"/>
      <c r="C100" s="64"/>
      <c r="D100" s="64"/>
      <c r="E100" s="64"/>
      <c r="F100" s="64"/>
      <c r="G100" s="64"/>
    </row>
    <row r="101" spans="1:7" ht="12.75">
      <c r="A101" s="64"/>
      <c r="B101" s="64"/>
      <c r="C101" s="64"/>
      <c r="D101" s="64"/>
      <c r="E101" s="64"/>
      <c r="F101" s="64"/>
      <c r="G101" s="64"/>
    </row>
    <row r="102" spans="1:7" ht="12.75">
      <c r="A102" s="64"/>
      <c r="B102" s="64"/>
      <c r="C102" s="64"/>
      <c r="D102" s="64"/>
      <c r="E102" s="64"/>
      <c r="F102" s="64"/>
      <c r="G102" s="64"/>
    </row>
    <row r="103" spans="1:7" ht="12.75">
      <c r="A103" s="64"/>
      <c r="B103" s="64"/>
      <c r="C103" s="64"/>
      <c r="D103" s="64"/>
      <c r="E103" s="64"/>
      <c r="F103" s="64"/>
      <c r="G103" s="64"/>
    </row>
    <row r="104" spans="1:7" ht="12.75">
      <c r="A104" s="64"/>
      <c r="B104" s="64"/>
      <c r="C104" s="64"/>
      <c r="D104" s="64"/>
      <c r="E104" s="64"/>
      <c r="F104" s="64"/>
      <c r="G104" s="64"/>
    </row>
    <row r="105" spans="1:7" ht="12.75">
      <c r="A105" s="64"/>
      <c r="B105" s="64"/>
      <c r="C105" s="64"/>
      <c r="D105" s="64"/>
      <c r="E105" s="64"/>
      <c r="F105" s="64"/>
      <c r="G105" s="64"/>
    </row>
    <row r="106" spans="1:7" ht="12.75">
      <c r="A106" s="64"/>
      <c r="B106" s="64"/>
      <c r="C106" s="64"/>
      <c r="D106" s="64"/>
      <c r="E106" s="64"/>
      <c r="F106" s="64"/>
      <c r="G106" s="64"/>
    </row>
    <row r="107" spans="1:7" ht="12.75">
      <c r="A107" s="64"/>
      <c r="B107" s="64"/>
      <c r="C107" s="64"/>
      <c r="D107" s="64"/>
      <c r="E107" s="64"/>
      <c r="F107" s="64"/>
      <c r="G107" s="64"/>
    </row>
    <row r="108" spans="1:7" ht="12.75">
      <c r="A108" s="64"/>
      <c r="B108" s="64"/>
      <c r="C108" s="64"/>
      <c r="D108" s="64"/>
      <c r="E108" s="64"/>
      <c r="F108" s="64"/>
      <c r="G108" s="64"/>
    </row>
    <row r="109" spans="1:7" ht="12.75">
      <c r="A109" s="64"/>
      <c r="B109" s="64"/>
      <c r="C109" s="64"/>
      <c r="D109" s="64"/>
      <c r="E109" s="64"/>
      <c r="F109" s="64"/>
      <c r="G109" s="64"/>
    </row>
    <row r="110" spans="1:7" ht="12.75">
      <c r="A110" s="64"/>
      <c r="B110" s="64"/>
      <c r="C110" s="64"/>
      <c r="D110" s="64"/>
      <c r="E110" s="64"/>
      <c r="F110" s="64"/>
      <c r="G110" s="64"/>
    </row>
    <row r="111" spans="1:7" ht="12.75">
      <c r="A111" s="64"/>
      <c r="B111" s="64"/>
      <c r="C111" s="64"/>
      <c r="D111" s="64"/>
      <c r="E111" s="64"/>
      <c r="F111" s="64"/>
      <c r="G111" s="64"/>
    </row>
    <row r="112" spans="1:7" ht="12.75">
      <c r="A112" s="64"/>
      <c r="B112" s="64"/>
      <c r="C112" s="64"/>
      <c r="D112" s="64"/>
      <c r="E112" s="64"/>
      <c r="F112" s="64"/>
      <c r="G112" s="64"/>
    </row>
    <row r="113" spans="1:7" ht="12.75">
      <c r="A113" s="64"/>
      <c r="B113" s="64"/>
      <c r="C113" s="64"/>
      <c r="D113" s="64"/>
      <c r="E113" s="64"/>
      <c r="F113" s="64"/>
      <c r="G113" s="64"/>
    </row>
    <row r="114" spans="1:7" ht="12.75">
      <c r="A114" s="64"/>
      <c r="B114" s="64"/>
      <c r="C114" s="64"/>
      <c r="D114" s="64"/>
      <c r="E114" s="64"/>
      <c r="F114" s="64"/>
      <c r="G114" s="64"/>
    </row>
    <row r="115" spans="1:7" ht="12.75">
      <c r="A115" s="64"/>
      <c r="B115" s="64"/>
      <c r="C115" s="64"/>
      <c r="D115" s="64"/>
      <c r="E115" s="64"/>
      <c r="F115" s="64"/>
      <c r="G115" s="64"/>
    </row>
    <row r="116" spans="1:7" ht="12.75">
      <c r="A116" s="64"/>
      <c r="B116" s="64"/>
      <c r="C116" s="64"/>
      <c r="D116" s="64"/>
      <c r="E116" s="64"/>
      <c r="F116" s="64"/>
      <c r="G116" s="64"/>
    </row>
    <row r="117" spans="1:7" ht="12.75">
      <c r="A117" s="64"/>
      <c r="B117" s="64"/>
      <c r="C117" s="64"/>
      <c r="D117" s="64"/>
      <c r="E117" s="64"/>
      <c r="F117" s="64"/>
      <c r="G117" s="64"/>
    </row>
    <row r="118" spans="1:7" ht="12.75">
      <c r="A118" s="64"/>
      <c r="B118" s="64"/>
      <c r="C118" s="64"/>
      <c r="D118" s="64"/>
      <c r="E118" s="64"/>
      <c r="F118" s="64"/>
      <c r="G118" s="64"/>
    </row>
    <row r="119" spans="1:7" ht="12.75">
      <c r="A119" s="64"/>
      <c r="B119" s="64"/>
      <c r="C119" s="64"/>
      <c r="D119" s="64"/>
      <c r="E119" s="64"/>
      <c r="F119" s="64"/>
      <c r="G119" s="64"/>
    </row>
    <row r="120" spans="1:7" ht="12.75">
      <c r="A120" s="64"/>
      <c r="B120" s="64"/>
      <c r="C120" s="64"/>
      <c r="D120" s="64"/>
      <c r="E120" s="64"/>
      <c r="F120" s="64"/>
      <c r="G120" s="64"/>
    </row>
    <row r="121" spans="1:7" ht="12.75">
      <c r="A121" s="64"/>
      <c r="B121" s="64"/>
      <c r="C121" s="64"/>
      <c r="D121" s="64"/>
      <c r="E121" s="64"/>
      <c r="F121" s="64"/>
      <c r="G121" s="64"/>
    </row>
    <row r="122" spans="1:7" ht="12.75">
      <c r="A122" s="64"/>
      <c r="B122" s="64"/>
      <c r="C122" s="64"/>
      <c r="D122" s="64"/>
      <c r="E122" s="64"/>
      <c r="F122" s="64"/>
      <c r="G122" s="64"/>
    </row>
    <row r="123" spans="1:7" ht="12.75">
      <c r="A123" s="64"/>
      <c r="B123" s="64"/>
      <c r="C123" s="64"/>
      <c r="D123" s="64"/>
      <c r="E123" s="64"/>
      <c r="F123" s="64"/>
      <c r="G123" s="64"/>
    </row>
    <row r="124" spans="1:7" ht="12.75">
      <c r="A124" s="64"/>
      <c r="B124" s="64"/>
      <c r="C124" s="64"/>
      <c r="D124" s="64"/>
      <c r="E124" s="64"/>
      <c r="F124" s="64"/>
      <c r="G124" s="64"/>
    </row>
    <row r="125" spans="1:7" ht="12.75">
      <c r="A125" s="64"/>
      <c r="B125" s="64"/>
      <c r="C125" s="64"/>
      <c r="D125" s="64"/>
      <c r="E125" s="64"/>
      <c r="F125" s="64"/>
      <c r="G125" s="64"/>
    </row>
    <row r="126" spans="1:7" ht="12.75">
      <c r="A126" s="64"/>
      <c r="B126" s="64"/>
      <c r="C126" s="64"/>
      <c r="D126" s="64"/>
      <c r="E126" s="64"/>
      <c r="F126" s="64"/>
      <c r="G126" s="64"/>
    </row>
    <row r="127" spans="1:7" ht="12.75">
      <c r="A127" s="64"/>
      <c r="B127" s="64"/>
      <c r="C127" s="64"/>
      <c r="D127" s="64"/>
      <c r="E127" s="64"/>
      <c r="F127" s="64"/>
      <c r="G127" s="64"/>
    </row>
    <row r="128" spans="1:7" ht="12.75">
      <c r="A128" s="64"/>
      <c r="B128" s="64"/>
      <c r="C128" s="64"/>
      <c r="D128" s="64"/>
      <c r="E128" s="64"/>
      <c r="F128" s="64"/>
      <c r="G128" s="64"/>
    </row>
    <row r="129" spans="1:7" ht="12.75">
      <c r="A129" s="64"/>
      <c r="B129" s="64"/>
      <c r="C129" s="64"/>
      <c r="D129" s="64"/>
      <c r="E129" s="64"/>
      <c r="F129" s="64"/>
      <c r="G129" s="64"/>
    </row>
    <row r="130" spans="1:7" ht="12.75">
      <c r="A130" s="64"/>
      <c r="B130" s="64"/>
      <c r="C130" s="64"/>
      <c r="D130" s="64"/>
      <c r="E130" s="64"/>
      <c r="F130" s="64"/>
      <c r="G130" s="64"/>
    </row>
    <row r="131" spans="1:7" ht="12.75">
      <c r="A131" s="64"/>
      <c r="B131" s="64"/>
      <c r="C131" s="64"/>
      <c r="D131" s="64"/>
      <c r="E131" s="64"/>
      <c r="F131" s="64"/>
      <c r="G131" s="64"/>
    </row>
    <row r="132" spans="1:7" ht="12.75">
      <c r="A132" s="64"/>
      <c r="B132" s="64"/>
      <c r="C132" s="64"/>
      <c r="D132" s="64"/>
      <c r="E132" s="64"/>
      <c r="F132" s="64"/>
      <c r="G132" s="64"/>
    </row>
    <row r="133" spans="1:7" ht="12.75">
      <c r="A133" s="64"/>
      <c r="B133" s="64"/>
      <c r="C133" s="64"/>
      <c r="D133" s="64"/>
      <c r="E133" s="64"/>
      <c r="F133" s="64"/>
      <c r="G133" s="64"/>
    </row>
    <row r="134" spans="1:7" ht="12.75">
      <c r="A134" s="64"/>
      <c r="B134" s="64"/>
      <c r="C134" s="64"/>
      <c r="D134" s="64"/>
      <c r="E134" s="64"/>
      <c r="F134" s="64"/>
      <c r="G134" s="64"/>
    </row>
    <row r="135" spans="1:7" ht="12.75">
      <c r="A135" s="64"/>
      <c r="B135" s="64"/>
      <c r="C135" s="64"/>
      <c r="D135" s="64"/>
      <c r="E135" s="64"/>
      <c r="F135" s="64"/>
      <c r="G135" s="64"/>
    </row>
    <row r="136" spans="1:7" ht="12.75">
      <c r="A136" s="64"/>
      <c r="B136" s="64"/>
      <c r="C136" s="64"/>
      <c r="D136" s="64"/>
      <c r="E136" s="64"/>
      <c r="F136" s="64"/>
      <c r="G136" s="64"/>
    </row>
    <row r="137" spans="1:7" ht="12.75">
      <c r="A137" s="64"/>
      <c r="B137" s="64"/>
      <c r="C137" s="64"/>
      <c r="D137" s="64"/>
      <c r="E137" s="64"/>
      <c r="F137" s="64"/>
      <c r="G137" s="64"/>
    </row>
    <row r="138" spans="1:7" ht="12.75">
      <c r="A138" s="64"/>
      <c r="B138" s="64"/>
      <c r="C138" s="64"/>
      <c r="D138" s="64"/>
      <c r="E138" s="64"/>
      <c r="F138" s="64"/>
      <c r="G138" s="64"/>
    </row>
    <row r="139" spans="1:7" ht="12.75">
      <c r="A139" s="64"/>
      <c r="B139" s="64"/>
      <c r="C139" s="64"/>
      <c r="D139" s="64"/>
      <c r="E139" s="64"/>
      <c r="F139" s="64"/>
      <c r="G139" s="64"/>
    </row>
    <row r="140" spans="1:7" ht="12.75">
      <c r="A140" s="64"/>
      <c r="B140" s="64"/>
      <c r="C140" s="64"/>
      <c r="D140" s="64"/>
      <c r="E140" s="64"/>
      <c r="F140" s="64"/>
      <c r="G140" s="64"/>
    </row>
    <row r="141" spans="1:7" ht="12.75">
      <c r="A141" s="64"/>
      <c r="B141" s="64"/>
      <c r="C141" s="64"/>
      <c r="D141" s="64"/>
      <c r="E141" s="64"/>
      <c r="F141" s="64"/>
      <c r="G141" s="64"/>
    </row>
    <row r="142" spans="1:7" ht="12.75">
      <c r="A142" s="64"/>
      <c r="B142" s="64"/>
      <c r="C142" s="64"/>
      <c r="D142" s="64"/>
      <c r="E142" s="64"/>
      <c r="F142" s="64"/>
      <c r="G142" s="64"/>
    </row>
    <row r="143" spans="1:7" ht="12.75">
      <c r="A143" s="64"/>
      <c r="B143" s="64"/>
      <c r="C143" s="64"/>
      <c r="D143" s="64"/>
      <c r="E143" s="64"/>
      <c r="F143" s="64"/>
      <c r="G143" s="64"/>
    </row>
    <row r="144" spans="1:7" ht="12.75">
      <c r="A144" s="64"/>
      <c r="B144" s="64"/>
      <c r="C144" s="64"/>
      <c r="D144" s="64"/>
      <c r="E144" s="64"/>
      <c r="F144" s="64"/>
      <c r="G144" s="64"/>
    </row>
    <row r="145" spans="1:7" ht="12.75">
      <c r="A145" s="64"/>
      <c r="B145" s="64"/>
      <c r="C145" s="64"/>
      <c r="D145" s="64"/>
      <c r="E145" s="64"/>
      <c r="F145" s="64"/>
      <c r="G145" s="64"/>
    </row>
    <row r="146" spans="1:7" ht="12.75">
      <c r="A146" s="64"/>
      <c r="B146" s="64"/>
      <c r="C146" s="64"/>
      <c r="D146" s="64"/>
      <c r="E146" s="64"/>
      <c r="F146" s="64"/>
      <c r="G146" s="64"/>
    </row>
    <row r="147" spans="1:7" ht="12.75">
      <c r="A147" s="64"/>
      <c r="B147" s="64"/>
      <c r="C147" s="64"/>
      <c r="D147" s="64"/>
      <c r="E147" s="64"/>
      <c r="F147" s="64"/>
      <c r="G147" s="64"/>
    </row>
    <row r="148" spans="1:7" ht="12.75">
      <c r="A148" s="64"/>
      <c r="B148" s="64"/>
      <c r="C148" s="64"/>
      <c r="D148" s="64"/>
      <c r="E148" s="64"/>
      <c r="F148" s="64"/>
      <c r="G148" s="64"/>
    </row>
    <row r="149" spans="1:7" ht="12.75">
      <c r="A149" s="64"/>
      <c r="B149" s="64"/>
      <c r="C149" s="64"/>
      <c r="D149" s="64"/>
      <c r="E149" s="64"/>
      <c r="F149" s="64"/>
      <c r="G149" s="64"/>
    </row>
    <row r="150" spans="1:7" ht="12.75">
      <c r="A150" s="64"/>
      <c r="B150" s="64"/>
      <c r="C150" s="64"/>
      <c r="D150" s="64"/>
      <c r="E150" s="64"/>
      <c r="F150" s="64"/>
      <c r="G150" s="64"/>
    </row>
    <row r="151" spans="1:7" ht="12.75">
      <c r="A151" s="64"/>
      <c r="B151" s="64"/>
      <c r="C151" s="64"/>
      <c r="D151" s="64"/>
      <c r="E151" s="64"/>
      <c r="F151" s="64"/>
      <c r="G151" s="64"/>
    </row>
    <row r="152" spans="1:7" ht="12.75">
      <c r="A152" s="64"/>
      <c r="B152" s="64"/>
      <c r="C152" s="64"/>
      <c r="D152" s="64"/>
      <c r="E152" s="64"/>
      <c r="F152" s="64"/>
      <c r="G152" s="64"/>
    </row>
    <row r="153" spans="1:7" ht="12.75">
      <c r="A153" s="64"/>
      <c r="B153" s="64"/>
      <c r="C153" s="64"/>
      <c r="D153" s="64"/>
      <c r="E153" s="64"/>
      <c r="F153" s="64"/>
      <c r="G153" s="64"/>
    </row>
    <row r="154" spans="1:7" ht="12.75">
      <c r="A154" s="64"/>
      <c r="B154" s="64"/>
      <c r="C154" s="64"/>
      <c r="D154" s="64"/>
      <c r="E154" s="64"/>
      <c r="F154" s="64"/>
      <c r="G154" s="64"/>
    </row>
    <row r="155" spans="1:7" ht="12.75">
      <c r="A155" s="64"/>
      <c r="B155" s="64"/>
      <c r="C155" s="64"/>
      <c r="D155" s="64"/>
      <c r="E155" s="64"/>
      <c r="F155" s="64"/>
      <c r="G155" s="64"/>
    </row>
    <row r="156" spans="1:7" ht="12.75">
      <c r="A156" s="64"/>
      <c r="B156" s="64"/>
      <c r="C156" s="64"/>
      <c r="D156" s="64"/>
      <c r="E156" s="64"/>
      <c r="F156" s="64"/>
      <c r="G156" s="64"/>
    </row>
    <row r="157" spans="1:7" ht="12.75">
      <c r="A157" s="64"/>
      <c r="B157" s="64"/>
      <c r="C157" s="64"/>
      <c r="D157" s="64"/>
      <c r="E157" s="64"/>
      <c r="F157" s="64"/>
      <c r="G157" s="64"/>
    </row>
    <row r="158" spans="1:7" ht="12.75">
      <c r="A158" s="64"/>
      <c r="B158" s="64"/>
      <c r="C158" s="64"/>
      <c r="D158" s="64"/>
      <c r="E158" s="64"/>
      <c r="F158" s="64"/>
      <c r="G158" s="64"/>
    </row>
    <row r="159" spans="1:7" ht="12.75">
      <c r="A159" s="64"/>
      <c r="B159" s="64"/>
      <c r="C159" s="64"/>
      <c r="D159" s="64"/>
      <c r="E159" s="64"/>
      <c r="F159" s="64"/>
      <c r="G159" s="64"/>
    </row>
    <row r="160" spans="1:7" ht="12.75">
      <c r="A160" s="64"/>
      <c r="B160" s="64"/>
      <c r="C160" s="64"/>
      <c r="D160" s="64"/>
      <c r="E160" s="64"/>
      <c r="F160" s="64"/>
      <c r="G160" s="64"/>
    </row>
    <row r="161" spans="1:7" ht="12.75">
      <c r="A161" s="64"/>
      <c r="B161" s="64"/>
      <c r="C161" s="64"/>
      <c r="D161" s="64"/>
      <c r="E161" s="64"/>
      <c r="F161" s="64"/>
      <c r="G161" s="64"/>
    </row>
    <row r="162" spans="1:7" ht="12.75">
      <c r="A162" s="64"/>
      <c r="B162" s="64"/>
      <c r="C162" s="64"/>
      <c r="D162" s="64"/>
      <c r="E162" s="64"/>
      <c r="F162" s="64"/>
      <c r="G162" s="64"/>
    </row>
    <row r="163" spans="1:7" ht="12.75">
      <c r="A163" s="64"/>
      <c r="B163" s="64"/>
      <c r="C163" s="64"/>
      <c r="D163" s="64"/>
      <c r="E163" s="64"/>
      <c r="F163" s="64"/>
      <c r="G163" s="64"/>
    </row>
    <row r="164" spans="1:7" ht="12.75">
      <c r="A164" s="64"/>
      <c r="B164" s="64"/>
      <c r="C164" s="64"/>
      <c r="D164" s="64"/>
      <c r="E164" s="64"/>
      <c r="F164" s="64"/>
      <c r="G164" s="64"/>
    </row>
    <row r="165" spans="1:7" ht="12.75">
      <c r="A165" s="64"/>
      <c r="B165" s="64"/>
      <c r="C165" s="64"/>
      <c r="D165" s="64"/>
      <c r="E165" s="64"/>
      <c r="F165" s="64"/>
      <c r="G165" s="64"/>
    </row>
    <row r="166" spans="1:7" ht="12.75">
      <c r="A166" s="64"/>
      <c r="B166" s="64"/>
      <c r="C166" s="64"/>
      <c r="D166" s="64"/>
      <c r="E166" s="64"/>
      <c r="F166" s="64"/>
      <c r="G166" s="64"/>
    </row>
    <row r="167" spans="1:7" ht="12.75">
      <c r="A167" s="64"/>
      <c r="B167" s="64"/>
      <c r="C167" s="64"/>
      <c r="D167" s="64"/>
      <c r="E167" s="64"/>
      <c r="F167" s="64"/>
      <c r="G167" s="64"/>
    </row>
    <row r="168" spans="1:7" ht="12.75">
      <c r="A168" s="64"/>
      <c r="B168" s="64"/>
      <c r="C168" s="64"/>
      <c r="D168" s="64"/>
      <c r="E168" s="64"/>
      <c r="F168" s="64"/>
      <c r="G168" s="64"/>
    </row>
    <row r="169" spans="1:7" ht="12.75">
      <c r="A169" s="64"/>
      <c r="B169" s="64"/>
      <c r="C169" s="64"/>
      <c r="D169" s="64"/>
      <c r="E169" s="64"/>
      <c r="F169" s="64"/>
      <c r="G169" s="64"/>
    </row>
    <row r="170" spans="1:7" ht="12.75">
      <c r="A170" s="64"/>
      <c r="B170" s="64"/>
      <c r="C170" s="64"/>
      <c r="D170" s="64"/>
      <c r="E170" s="64"/>
      <c r="F170" s="64"/>
      <c r="G170" s="64"/>
    </row>
    <row r="171" spans="1:7" ht="12.75">
      <c r="A171" s="64"/>
      <c r="B171" s="64"/>
      <c r="C171" s="64"/>
      <c r="D171" s="64"/>
      <c r="E171" s="64"/>
      <c r="F171" s="64"/>
      <c r="G171" s="64"/>
    </row>
    <row r="172" spans="1:7" ht="12.75">
      <c r="A172" s="64"/>
      <c r="B172" s="64"/>
      <c r="C172" s="64"/>
      <c r="D172" s="64"/>
      <c r="E172" s="64"/>
      <c r="F172" s="64"/>
      <c r="G172" s="64"/>
    </row>
    <row r="173" spans="1:7" ht="12.75">
      <c r="A173" s="64"/>
      <c r="B173" s="64"/>
      <c r="C173" s="64"/>
      <c r="D173" s="64"/>
      <c r="E173" s="64"/>
      <c r="F173" s="64"/>
      <c r="G173" s="64"/>
    </row>
    <row r="174" spans="1:7" ht="12.75">
      <c r="A174" s="64"/>
      <c r="B174" s="64"/>
      <c r="C174" s="64"/>
      <c r="D174" s="64"/>
      <c r="E174" s="64"/>
      <c r="F174" s="64"/>
      <c r="G174" s="64"/>
    </row>
    <row r="175" spans="1:7" ht="12.75">
      <c r="A175" s="64"/>
      <c r="B175" s="64"/>
      <c r="C175" s="64"/>
      <c r="D175" s="64"/>
      <c r="E175" s="64"/>
      <c r="F175" s="64"/>
      <c r="G175" s="64"/>
    </row>
    <row r="176" spans="1:7" ht="12.75">
      <c r="A176" s="64"/>
      <c r="B176" s="64"/>
      <c r="C176" s="64"/>
      <c r="D176" s="64"/>
      <c r="E176" s="64"/>
      <c r="F176" s="64"/>
      <c r="G176" s="64"/>
    </row>
    <row r="177" spans="1:7" ht="12.75">
      <c r="A177" s="64"/>
      <c r="B177" s="64"/>
      <c r="C177" s="64"/>
      <c r="D177" s="64"/>
      <c r="E177" s="64"/>
      <c r="F177" s="64"/>
      <c r="G177" s="64"/>
    </row>
    <row r="178" spans="1:7" ht="12.75">
      <c r="A178" s="64"/>
      <c r="B178" s="64"/>
      <c r="C178" s="64"/>
      <c r="D178" s="64"/>
      <c r="E178" s="64"/>
      <c r="F178" s="64"/>
      <c r="G178" s="64"/>
    </row>
    <row r="179" spans="1:7" ht="12.75">
      <c r="A179" s="64"/>
      <c r="B179" s="64"/>
      <c r="C179" s="64"/>
      <c r="D179" s="64"/>
      <c r="E179" s="64"/>
      <c r="F179" s="64"/>
      <c r="G179" s="64"/>
    </row>
    <row r="180" spans="1:7" ht="12.75">
      <c r="A180" s="64"/>
      <c r="B180" s="64"/>
      <c r="C180" s="64"/>
      <c r="D180" s="64"/>
      <c r="E180" s="64"/>
      <c r="F180" s="64"/>
      <c r="G180" s="64"/>
    </row>
    <row r="181" spans="1:7" ht="12.75">
      <c r="A181" s="64"/>
      <c r="B181" s="64"/>
      <c r="C181" s="64"/>
      <c r="D181" s="64"/>
      <c r="E181" s="64"/>
      <c r="F181" s="64"/>
      <c r="G181" s="64"/>
    </row>
    <row r="182" spans="1:7" ht="12.75">
      <c r="A182" s="64"/>
      <c r="B182" s="64"/>
      <c r="C182" s="64"/>
      <c r="D182" s="64"/>
      <c r="E182" s="64"/>
      <c r="F182" s="64"/>
      <c r="G182" s="64"/>
    </row>
    <row r="183" spans="1:7" ht="12.75">
      <c r="A183" s="64"/>
      <c r="B183" s="64"/>
      <c r="C183" s="64"/>
      <c r="D183" s="64"/>
      <c r="E183" s="64"/>
      <c r="F183" s="64"/>
      <c r="G183" s="64"/>
    </row>
    <row r="184" spans="1:7" ht="12.75">
      <c r="A184" s="64"/>
      <c r="B184" s="64"/>
      <c r="C184" s="64"/>
      <c r="D184" s="64"/>
      <c r="E184" s="64"/>
      <c r="F184" s="64"/>
      <c r="G184" s="64"/>
    </row>
    <row r="185" spans="1:7" ht="12.75">
      <c r="A185" s="64"/>
      <c r="B185" s="64"/>
      <c r="C185" s="64"/>
      <c r="D185" s="64"/>
      <c r="E185" s="64"/>
      <c r="F185" s="64"/>
      <c r="G185" s="64"/>
    </row>
    <row r="186" spans="1:7" ht="12.75">
      <c r="A186" s="64"/>
      <c r="B186" s="64"/>
      <c r="C186" s="64"/>
      <c r="D186" s="64"/>
      <c r="E186" s="64"/>
      <c r="F186" s="64"/>
      <c r="G186" s="64"/>
    </row>
    <row r="187" spans="1:7" ht="12.75">
      <c r="A187" s="64"/>
      <c r="B187" s="64"/>
      <c r="C187" s="64"/>
      <c r="D187" s="64"/>
      <c r="E187" s="64"/>
      <c r="F187" s="64"/>
      <c r="G187" s="64"/>
    </row>
  </sheetData>
  <mergeCells count="1">
    <mergeCell ref="A38:H38"/>
  </mergeCells>
  <hyperlinks>
    <hyperlink ref="H1" location="Index!A1" display="Index"/>
  </hyperlinks>
  <printOptions/>
  <pageMargins left="0.75" right="0.75" top="1" bottom="1" header="0.5" footer="0.5"/>
  <pageSetup fitToHeight="1" fitToWidth="1" horizontalDpi="600" verticalDpi="600" orientation="landscape" paperSize="9" scale="82" r:id="rId1"/>
  <headerFooter alignWithMargins="0">
    <oddHeader>&amp;CCourt Statistics Quarterly 
January to March 2013</oddHeader>
    <oddFooter>&amp;CPage &amp;P of &amp;N</oddFooter>
  </headerFooter>
</worksheet>
</file>

<file path=xl/worksheets/sheet13.xml><?xml version="1.0" encoding="utf-8"?>
<worksheet xmlns="http://schemas.openxmlformats.org/spreadsheetml/2006/main" xmlns:r="http://schemas.openxmlformats.org/officeDocument/2006/relationships">
  <sheetPr codeName="Sheet9">
    <pageSetUpPr fitToPage="1"/>
  </sheetPr>
  <dimension ref="A1:L71"/>
  <sheetViews>
    <sheetView zoomScale="85" zoomScaleNormal="85" workbookViewId="0" topLeftCell="A1">
      <selection activeCell="A1" sqref="A1"/>
    </sheetView>
  </sheetViews>
  <sheetFormatPr defaultColWidth="9.140625" defaultRowHeight="12.75"/>
  <cols>
    <col min="1" max="1" width="25.7109375" style="0" customWidth="1"/>
    <col min="2" max="8" width="10.00390625" style="0" customWidth="1"/>
  </cols>
  <sheetData>
    <row r="1" spans="1:12" ht="12.75">
      <c r="A1" s="414" t="s">
        <v>674</v>
      </c>
      <c r="H1" s="750" t="s">
        <v>523</v>
      </c>
      <c r="I1" s="60"/>
      <c r="J1" s="60"/>
      <c r="K1" s="60"/>
      <c r="L1" s="60"/>
    </row>
    <row r="2" spans="1:12" ht="12.75">
      <c r="A2" s="329" t="s">
        <v>125</v>
      </c>
      <c r="I2" s="60"/>
      <c r="J2" s="60"/>
      <c r="K2" s="60"/>
      <c r="L2" s="60"/>
    </row>
    <row r="3" spans="1:12" ht="12.75">
      <c r="A3" s="330" t="s">
        <v>127</v>
      </c>
      <c r="I3" s="60"/>
      <c r="J3" s="60"/>
      <c r="K3" s="60"/>
      <c r="L3" s="60"/>
    </row>
    <row r="4" spans="1:12" ht="12.75">
      <c r="A4" s="445"/>
      <c r="D4" s="65"/>
      <c r="F4" s="65"/>
      <c r="G4" s="65"/>
      <c r="H4" s="65"/>
      <c r="I4" s="60"/>
      <c r="J4" s="60"/>
      <c r="K4" s="60"/>
      <c r="L4" s="60"/>
    </row>
    <row r="5" spans="1:12" ht="12.75">
      <c r="A5" s="387"/>
      <c r="B5" s="416">
        <v>2006</v>
      </c>
      <c r="C5" s="416">
        <v>2007</v>
      </c>
      <c r="D5" s="416">
        <v>2008</v>
      </c>
      <c r="E5" s="416">
        <v>2009</v>
      </c>
      <c r="F5" s="446">
        <v>2010</v>
      </c>
      <c r="G5" s="446">
        <v>2011</v>
      </c>
      <c r="H5" s="446">
        <v>2012</v>
      </c>
      <c r="I5" s="60"/>
      <c r="J5" s="60"/>
      <c r="K5" s="60"/>
      <c r="L5" s="60"/>
    </row>
    <row r="6" spans="1:12" ht="12.75">
      <c r="A6" s="447"/>
      <c r="B6" s="417"/>
      <c r="C6" s="417"/>
      <c r="D6" s="417"/>
      <c r="E6" s="417"/>
      <c r="I6" s="60"/>
      <c r="J6" s="60"/>
      <c r="K6" s="60"/>
      <c r="L6" s="60"/>
    </row>
    <row r="7" spans="1:12" ht="12.75">
      <c r="A7" s="414" t="s">
        <v>275</v>
      </c>
      <c r="B7" s="76"/>
      <c r="C7" s="76"/>
      <c r="D7" s="76"/>
      <c r="E7" s="76"/>
      <c r="I7" s="60"/>
      <c r="J7" s="60"/>
      <c r="K7" s="60"/>
      <c r="L7" s="60"/>
    </row>
    <row r="8" spans="1:12" ht="12.75">
      <c r="A8" s="419" t="s">
        <v>227</v>
      </c>
      <c r="B8" s="76">
        <v>181</v>
      </c>
      <c r="C8" s="35">
        <v>196</v>
      </c>
      <c r="D8" s="35">
        <v>188</v>
      </c>
      <c r="E8" s="35">
        <v>164</v>
      </c>
      <c r="F8" s="35">
        <v>187</v>
      </c>
      <c r="G8" s="35">
        <v>196</v>
      </c>
      <c r="H8" s="75">
        <v>151</v>
      </c>
      <c r="I8" s="60"/>
      <c r="J8" s="170"/>
      <c r="K8" s="60"/>
      <c r="L8" s="60"/>
    </row>
    <row r="9" spans="1:12" ht="12.75">
      <c r="A9" s="419" t="s">
        <v>244</v>
      </c>
      <c r="B9" s="76">
        <v>391</v>
      </c>
      <c r="C9" s="35">
        <v>327</v>
      </c>
      <c r="D9" s="35">
        <v>250</v>
      </c>
      <c r="E9" s="35">
        <v>266</v>
      </c>
      <c r="F9" s="35">
        <v>309</v>
      </c>
      <c r="G9" s="35">
        <v>307</v>
      </c>
      <c r="H9" s="75">
        <v>241</v>
      </c>
      <c r="I9" s="60"/>
      <c r="J9" s="170"/>
      <c r="K9" s="60"/>
      <c r="L9" s="60"/>
    </row>
    <row r="10" spans="1:12" ht="12.75">
      <c r="A10" s="421"/>
      <c r="B10" s="448"/>
      <c r="C10" s="448"/>
      <c r="D10" s="448"/>
      <c r="E10" s="448"/>
      <c r="H10" s="60"/>
      <c r="I10" s="60"/>
      <c r="J10" s="170"/>
      <c r="K10" s="60"/>
      <c r="L10" s="60"/>
    </row>
    <row r="11" spans="1:12" ht="12.75">
      <c r="A11" s="414" t="s">
        <v>276</v>
      </c>
      <c r="B11" s="76"/>
      <c r="C11" s="35"/>
      <c r="D11" s="35"/>
      <c r="E11" s="35"/>
      <c r="H11" s="60"/>
      <c r="I11" s="60"/>
      <c r="J11" s="170"/>
      <c r="K11" s="60"/>
      <c r="L11" s="60"/>
    </row>
    <row r="12" spans="1:12" ht="12.75">
      <c r="A12" s="419" t="s">
        <v>227</v>
      </c>
      <c r="B12" s="449">
        <v>1391</v>
      </c>
      <c r="C12" s="35">
        <v>1632</v>
      </c>
      <c r="D12" s="35">
        <v>1567</v>
      </c>
      <c r="E12" s="35">
        <v>1372</v>
      </c>
      <c r="F12" s="35">
        <v>1456</v>
      </c>
      <c r="G12" s="35">
        <v>1386</v>
      </c>
      <c r="H12" s="75">
        <v>1381</v>
      </c>
      <c r="I12" s="60"/>
      <c r="J12" s="170"/>
      <c r="K12" s="60"/>
      <c r="L12" s="60"/>
    </row>
    <row r="13" spans="1:12" ht="12.75">
      <c r="A13" s="419" t="s">
        <v>244</v>
      </c>
      <c r="B13" s="76">
        <v>575</v>
      </c>
      <c r="C13" s="35">
        <v>619</v>
      </c>
      <c r="D13" s="35">
        <v>527</v>
      </c>
      <c r="E13" s="35">
        <v>515</v>
      </c>
      <c r="F13" s="35">
        <v>625</v>
      </c>
      <c r="G13" s="35">
        <v>687</v>
      </c>
      <c r="H13" s="75">
        <v>615</v>
      </c>
      <c r="I13" s="60"/>
      <c r="J13" s="170"/>
      <c r="K13" s="60"/>
      <c r="L13" s="60"/>
    </row>
    <row r="14" spans="1:12" ht="12.75">
      <c r="A14" s="419"/>
      <c r="B14" s="76"/>
      <c r="C14" s="35"/>
      <c r="D14" s="35"/>
      <c r="E14" s="35"/>
      <c r="F14" s="35"/>
      <c r="H14" s="60"/>
      <c r="I14" s="60"/>
      <c r="J14" s="170"/>
      <c r="K14" s="60"/>
      <c r="L14" s="60"/>
    </row>
    <row r="15" spans="1:12" ht="12.75">
      <c r="A15" s="414" t="s">
        <v>889</v>
      </c>
      <c r="B15" s="76"/>
      <c r="C15" s="35"/>
      <c r="D15" s="35"/>
      <c r="E15" s="35"/>
      <c r="F15" s="35"/>
      <c r="H15" s="60"/>
      <c r="I15" s="60"/>
      <c r="J15" s="170"/>
      <c r="K15" s="60"/>
      <c r="L15" s="60"/>
    </row>
    <row r="16" spans="1:12" ht="12.75">
      <c r="A16" s="419" t="s">
        <v>227</v>
      </c>
      <c r="B16" s="77">
        <f>B12+B8</f>
        <v>1572</v>
      </c>
      <c r="C16" s="77">
        <f aca="true" t="shared" si="0" ref="C16:H16">C12+C8</f>
        <v>1828</v>
      </c>
      <c r="D16" s="77">
        <f t="shared" si="0"/>
        <v>1755</v>
      </c>
      <c r="E16" s="77">
        <f t="shared" si="0"/>
        <v>1536</v>
      </c>
      <c r="F16" s="77">
        <f t="shared" si="0"/>
        <v>1643</v>
      </c>
      <c r="G16" s="77">
        <f t="shared" si="0"/>
        <v>1582</v>
      </c>
      <c r="H16" s="77">
        <f t="shared" si="0"/>
        <v>1532</v>
      </c>
      <c r="I16" s="732"/>
      <c r="J16" s="170"/>
      <c r="K16" s="60"/>
      <c r="L16" s="60"/>
    </row>
    <row r="17" spans="1:12" ht="12.75">
      <c r="A17" s="419" t="s">
        <v>244</v>
      </c>
      <c r="B17" s="77">
        <f>B13+B9</f>
        <v>966</v>
      </c>
      <c r="C17" s="77">
        <f aca="true" t="shared" si="1" ref="C17:H17">C13+C9</f>
        <v>946</v>
      </c>
      <c r="D17" s="77">
        <f t="shared" si="1"/>
        <v>777</v>
      </c>
      <c r="E17" s="77">
        <f t="shared" si="1"/>
        <v>781</v>
      </c>
      <c r="F17" s="77">
        <f t="shared" si="1"/>
        <v>934</v>
      </c>
      <c r="G17" s="77">
        <f t="shared" si="1"/>
        <v>994</v>
      </c>
      <c r="H17" s="77">
        <f t="shared" si="1"/>
        <v>856</v>
      </c>
      <c r="I17" s="60"/>
      <c r="J17" s="170"/>
      <c r="K17" s="60"/>
      <c r="L17" s="60"/>
    </row>
    <row r="18" spans="1:12" ht="12.75">
      <c r="A18" s="419"/>
      <c r="B18" s="76"/>
      <c r="C18" s="35"/>
      <c r="D18" s="35"/>
      <c r="E18" s="35"/>
      <c r="F18" s="35"/>
      <c r="H18" s="60"/>
      <c r="I18" s="60"/>
      <c r="J18" s="170"/>
      <c r="K18" s="60"/>
      <c r="L18" s="60"/>
    </row>
    <row r="19" spans="1:12" ht="12.75">
      <c r="A19" s="414" t="s">
        <v>280</v>
      </c>
      <c r="B19" s="450">
        <v>2538</v>
      </c>
      <c r="C19" s="450">
        <v>2774</v>
      </c>
      <c r="D19" s="450">
        <v>2532</v>
      </c>
      <c r="E19" s="450">
        <v>2317</v>
      </c>
      <c r="F19" s="132">
        <v>2577</v>
      </c>
      <c r="G19" s="132">
        <f>SUM(G8:G13)</f>
        <v>2576</v>
      </c>
      <c r="H19" s="131">
        <v>2388</v>
      </c>
      <c r="I19" s="60"/>
      <c r="J19" s="170"/>
      <c r="K19" s="60"/>
      <c r="L19" s="60"/>
    </row>
    <row r="20" spans="1:12" ht="25.5">
      <c r="A20" s="414" t="s">
        <v>350</v>
      </c>
      <c r="B20" s="76">
        <v>58</v>
      </c>
      <c r="C20" s="35">
        <v>83</v>
      </c>
      <c r="D20" s="35">
        <v>72</v>
      </c>
      <c r="E20" s="35">
        <v>59</v>
      </c>
      <c r="F20" s="35">
        <v>56</v>
      </c>
      <c r="G20" s="35">
        <v>52</v>
      </c>
      <c r="H20" s="75">
        <v>39</v>
      </c>
      <c r="I20" s="60"/>
      <c r="J20" s="170"/>
      <c r="K20" s="60"/>
      <c r="L20" s="60"/>
    </row>
    <row r="21" spans="1:12" ht="12.75">
      <c r="A21" s="451"/>
      <c r="B21" s="452"/>
      <c r="C21" s="452"/>
      <c r="D21" s="452"/>
      <c r="E21" s="452"/>
      <c r="F21" s="82"/>
      <c r="G21" s="82"/>
      <c r="H21" s="82"/>
      <c r="I21" s="60"/>
      <c r="J21" s="60"/>
      <c r="K21" s="60"/>
      <c r="L21" s="60"/>
    </row>
    <row r="22" spans="1:12" ht="12.75">
      <c r="A22" s="115"/>
      <c r="B22" s="119"/>
      <c r="C22" s="119"/>
      <c r="D22" s="119"/>
      <c r="E22" s="119"/>
      <c r="I22" s="60"/>
      <c r="J22" s="60"/>
      <c r="K22" s="60"/>
      <c r="L22" s="60"/>
    </row>
    <row r="23" spans="1:5" ht="12.75">
      <c r="A23" s="115" t="s">
        <v>906</v>
      </c>
      <c r="B23" s="119"/>
      <c r="C23" s="119"/>
      <c r="D23" s="119"/>
      <c r="E23" s="119"/>
    </row>
    <row r="24" spans="1:5" ht="12.75">
      <c r="A24" s="453" t="s">
        <v>750</v>
      </c>
      <c r="B24" s="119"/>
      <c r="C24" s="119"/>
      <c r="D24" s="119"/>
      <c r="E24" s="119"/>
    </row>
    <row r="25" spans="1:5" ht="12.75">
      <c r="A25" s="119"/>
      <c r="B25" s="119"/>
      <c r="C25" s="119"/>
      <c r="D25" s="119"/>
      <c r="E25" s="119"/>
    </row>
    <row r="26" spans="1:7" ht="12.75">
      <c r="A26" s="119"/>
      <c r="B26" s="176"/>
      <c r="C26" s="176"/>
      <c r="D26" s="176"/>
      <c r="E26" s="176"/>
      <c r="F26" s="176"/>
      <c r="G26" s="176"/>
    </row>
    <row r="27" spans="1:5" ht="12.75">
      <c r="A27" s="119"/>
      <c r="B27" s="119"/>
      <c r="C27" s="119"/>
      <c r="D27" s="119"/>
      <c r="E27" s="119"/>
    </row>
    <row r="28" spans="1:5" ht="12.75">
      <c r="A28" s="119"/>
      <c r="B28" s="119"/>
      <c r="C28" s="119"/>
      <c r="D28" s="119"/>
      <c r="E28" s="119"/>
    </row>
    <row r="29" spans="1:5" ht="12.75">
      <c r="A29" s="119"/>
      <c r="B29" s="119"/>
      <c r="C29" s="119"/>
      <c r="D29" s="119"/>
      <c r="E29" s="119"/>
    </row>
    <row r="30" spans="1:5" ht="12.75">
      <c r="A30" s="119"/>
      <c r="B30" s="119"/>
      <c r="C30" s="119"/>
      <c r="D30" s="119"/>
      <c r="E30" s="119"/>
    </row>
    <row r="31" spans="1:5" ht="12.75">
      <c r="A31" s="119"/>
      <c r="B31" s="119"/>
      <c r="C31" s="119"/>
      <c r="D31" s="119"/>
      <c r="E31" s="119"/>
    </row>
    <row r="32" spans="1:5" ht="12.75">
      <c r="A32" s="119"/>
      <c r="B32" s="119"/>
      <c r="C32" s="119"/>
      <c r="D32" s="119"/>
      <c r="E32" s="119"/>
    </row>
    <row r="33" spans="1:5" ht="12.75">
      <c r="A33" s="119"/>
      <c r="B33" s="119"/>
      <c r="C33" s="119"/>
      <c r="D33" s="119"/>
      <c r="E33" s="119"/>
    </row>
    <row r="34" spans="1:5" ht="12.75">
      <c r="A34" s="119"/>
      <c r="B34" s="119"/>
      <c r="C34" s="119"/>
      <c r="D34" s="119"/>
      <c r="E34" s="119"/>
    </row>
    <row r="35" spans="1:8" ht="12.75">
      <c r="A35" s="234"/>
      <c r="B35" s="234"/>
      <c r="C35" s="234"/>
      <c r="D35" s="234"/>
      <c r="E35" s="234"/>
      <c r="F35" s="64"/>
      <c r="G35" s="64"/>
      <c r="H35" s="64"/>
    </row>
    <row r="36" spans="1:8" ht="12.75">
      <c r="A36" s="234"/>
      <c r="B36" s="234"/>
      <c r="C36" s="234"/>
      <c r="D36" s="234"/>
      <c r="E36" s="234"/>
      <c r="F36" s="64"/>
      <c r="G36" s="64"/>
      <c r="H36" s="64"/>
    </row>
    <row r="37" spans="1:8" ht="12.75">
      <c r="A37" s="234"/>
      <c r="B37" s="234"/>
      <c r="C37" s="234"/>
      <c r="D37" s="234"/>
      <c r="E37" s="234"/>
      <c r="F37" s="64"/>
      <c r="G37" s="64"/>
      <c r="H37" s="64"/>
    </row>
    <row r="38" spans="1:8" ht="12.75">
      <c r="A38" s="234"/>
      <c r="B38" s="234"/>
      <c r="C38" s="234"/>
      <c r="D38" s="234"/>
      <c r="E38" s="234"/>
      <c r="F38" s="64"/>
      <c r="G38" s="64"/>
      <c r="H38" s="64"/>
    </row>
    <row r="39" spans="1:8" ht="12.75">
      <c r="A39" s="440"/>
      <c r="B39" s="234"/>
      <c r="C39" s="234"/>
      <c r="D39" s="234"/>
      <c r="E39" s="234"/>
      <c r="F39" s="64"/>
      <c r="G39" s="64"/>
      <c r="H39" s="64"/>
    </row>
    <row r="40" spans="1:8" ht="12.75">
      <c r="A40" s="454"/>
      <c r="B40" s="234"/>
      <c r="C40" s="234"/>
      <c r="D40" s="234"/>
      <c r="E40" s="234"/>
      <c r="F40" s="64"/>
      <c r="G40" s="64"/>
      <c r="H40" s="64"/>
    </row>
    <row r="41" spans="1:8" ht="12.75">
      <c r="A41" s="440"/>
      <c r="B41" s="234"/>
      <c r="C41" s="234"/>
      <c r="D41" s="234"/>
      <c r="E41" s="234"/>
      <c r="F41" s="64"/>
      <c r="G41" s="64"/>
      <c r="H41" s="64"/>
    </row>
    <row r="42" spans="1:8" ht="12.75">
      <c r="A42" s="455"/>
      <c r="B42" s="234"/>
      <c r="C42" s="234"/>
      <c r="D42" s="443"/>
      <c r="E42" s="443"/>
      <c r="F42" s="64"/>
      <c r="G42" s="64"/>
      <c r="H42" s="64"/>
    </row>
    <row r="43" spans="1:8" ht="12.75">
      <c r="A43" s="456"/>
      <c r="B43" s="457"/>
      <c r="C43" s="457"/>
      <c r="D43" s="457"/>
      <c r="E43" s="457"/>
      <c r="F43" s="64"/>
      <c r="G43" s="64"/>
      <c r="H43" s="64"/>
    </row>
    <row r="44" spans="1:8" ht="12.75">
      <c r="A44" s="456"/>
      <c r="B44" s="457"/>
      <c r="C44" s="457"/>
      <c r="D44" s="457"/>
      <c r="E44" s="457"/>
      <c r="F44" s="64"/>
      <c r="G44" s="64"/>
      <c r="H44" s="64"/>
    </row>
    <row r="45" spans="1:8" ht="12.75">
      <c r="A45" s="435"/>
      <c r="B45" s="458"/>
      <c r="C45" s="458"/>
      <c r="D45" s="458"/>
      <c r="E45" s="458"/>
      <c r="F45" s="64"/>
      <c r="G45" s="64"/>
      <c r="H45" s="64"/>
    </row>
    <row r="46" spans="1:8" ht="12.75">
      <c r="A46" s="432"/>
      <c r="B46" s="458"/>
      <c r="C46" s="239"/>
      <c r="D46" s="239"/>
      <c r="E46" s="239"/>
      <c r="F46" s="64"/>
      <c r="G46" s="64"/>
      <c r="H46" s="64"/>
    </row>
    <row r="47" spans="1:8" ht="12.75">
      <c r="A47" s="432"/>
      <c r="B47" s="458"/>
      <c r="C47" s="239"/>
      <c r="D47" s="239"/>
      <c r="E47" s="239"/>
      <c r="F47" s="64"/>
      <c r="G47" s="64"/>
      <c r="H47" s="64"/>
    </row>
    <row r="48" spans="1:8" ht="12.75">
      <c r="A48" s="439"/>
      <c r="B48" s="460"/>
      <c r="C48" s="460"/>
      <c r="D48" s="460"/>
      <c r="E48" s="460"/>
      <c r="F48" s="64"/>
      <c r="G48" s="64"/>
      <c r="H48" s="64"/>
    </row>
    <row r="49" spans="1:8" ht="12.75">
      <c r="A49" s="435"/>
      <c r="B49" s="458"/>
      <c r="C49" s="239"/>
      <c r="D49" s="239"/>
      <c r="E49" s="239"/>
      <c r="F49" s="64"/>
      <c r="G49" s="64"/>
      <c r="H49" s="64"/>
    </row>
    <row r="50" spans="1:8" ht="12.75">
      <c r="A50" s="432"/>
      <c r="B50" s="461"/>
      <c r="C50" s="239"/>
      <c r="D50" s="239"/>
      <c r="E50" s="239"/>
      <c r="F50" s="64"/>
      <c r="G50" s="64"/>
      <c r="H50" s="64"/>
    </row>
    <row r="51" spans="1:8" ht="12.75">
      <c r="A51" s="432"/>
      <c r="B51" s="458"/>
      <c r="C51" s="239"/>
      <c r="D51" s="239"/>
      <c r="E51" s="239"/>
      <c r="F51" s="64"/>
      <c r="G51" s="64"/>
      <c r="H51" s="64"/>
    </row>
    <row r="52" spans="1:8" ht="12.75">
      <c r="A52" s="439"/>
      <c r="B52" s="462"/>
      <c r="C52" s="462"/>
      <c r="D52" s="462"/>
      <c r="E52" s="462"/>
      <c r="F52" s="64"/>
      <c r="G52" s="64"/>
      <c r="H52" s="64"/>
    </row>
    <row r="53" spans="1:8" ht="12.75">
      <c r="A53" s="435"/>
      <c r="B53" s="458"/>
      <c r="C53" s="239"/>
      <c r="D53" s="239"/>
      <c r="E53" s="239"/>
      <c r="F53" s="64"/>
      <c r="G53" s="64"/>
      <c r="H53" s="64"/>
    </row>
    <row r="54" spans="1:8" ht="12.75">
      <c r="A54" s="439"/>
      <c r="B54" s="463"/>
      <c r="C54" s="463"/>
      <c r="D54" s="463"/>
      <c r="E54" s="463"/>
      <c r="F54" s="64"/>
      <c r="G54" s="64"/>
      <c r="H54" s="64"/>
    </row>
    <row r="55" spans="1:8" ht="12.75">
      <c r="A55" s="64"/>
      <c r="B55" s="64"/>
      <c r="C55" s="64"/>
      <c r="D55" s="64"/>
      <c r="E55" s="64"/>
      <c r="F55" s="64"/>
      <c r="G55" s="64"/>
      <c r="H55" s="64"/>
    </row>
    <row r="56" spans="1:8" ht="12.75">
      <c r="A56" s="64"/>
      <c r="B56" s="64"/>
      <c r="C56" s="64"/>
      <c r="D56" s="64"/>
      <c r="E56" s="64"/>
      <c r="F56" s="64"/>
      <c r="G56" s="64"/>
      <c r="H56" s="64"/>
    </row>
    <row r="57" spans="1:8" ht="12.75">
      <c r="A57" s="64"/>
      <c r="B57" s="64"/>
      <c r="C57" s="64"/>
      <c r="D57" s="64"/>
      <c r="E57" s="64"/>
      <c r="F57" s="64"/>
      <c r="G57" s="64"/>
      <c r="H57" s="64"/>
    </row>
    <row r="58" spans="1:8" ht="12.75">
      <c r="A58" s="64"/>
      <c r="B58" s="64"/>
      <c r="C58" s="64"/>
      <c r="D58" s="64"/>
      <c r="E58" s="64"/>
      <c r="F58" s="64"/>
      <c r="G58" s="64"/>
      <c r="H58" s="64"/>
    </row>
    <row r="59" spans="1:8" ht="12.75">
      <c r="A59" s="64"/>
      <c r="B59" s="64"/>
      <c r="C59" s="64"/>
      <c r="D59" s="64"/>
      <c r="E59" s="64"/>
      <c r="F59" s="64"/>
      <c r="G59" s="64"/>
      <c r="H59" s="64"/>
    </row>
    <row r="60" spans="1:8" ht="12.75">
      <c r="A60" s="64"/>
      <c r="B60" s="64"/>
      <c r="C60" s="64"/>
      <c r="D60" s="64"/>
      <c r="E60" s="64"/>
      <c r="F60" s="64"/>
      <c r="G60" s="64"/>
      <c r="H60" s="64"/>
    </row>
    <row r="61" spans="1:8" ht="12.75">
      <c r="A61" s="64"/>
      <c r="B61" s="64"/>
      <c r="C61" s="64"/>
      <c r="D61" s="64"/>
      <c r="E61" s="64"/>
      <c r="F61" s="64"/>
      <c r="G61" s="64"/>
      <c r="H61" s="64"/>
    </row>
    <row r="62" spans="1:8" ht="12.75">
      <c r="A62" s="64"/>
      <c r="B62" s="64"/>
      <c r="C62" s="64"/>
      <c r="D62" s="64"/>
      <c r="E62" s="64"/>
      <c r="F62" s="64"/>
      <c r="G62" s="64"/>
      <c r="H62" s="64"/>
    </row>
    <row r="63" spans="1:8" ht="12.75">
      <c r="A63" s="64"/>
      <c r="B63" s="64"/>
      <c r="C63" s="64"/>
      <c r="D63" s="64"/>
      <c r="E63" s="64"/>
      <c r="F63" s="64"/>
      <c r="G63" s="64"/>
      <c r="H63" s="64"/>
    </row>
    <row r="64" spans="1:8" ht="12.75">
      <c r="A64" s="64"/>
      <c r="B64" s="64"/>
      <c r="C64" s="64"/>
      <c r="D64" s="64"/>
      <c r="E64" s="64"/>
      <c r="F64" s="64"/>
      <c r="G64" s="64"/>
      <c r="H64" s="64"/>
    </row>
    <row r="65" spans="1:8" ht="12.75">
      <c r="A65" s="64"/>
      <c r="B65" s="64"/>
      <c r="C65" s="64"/>
      <c r="D65" s="64"/>
      <c r="E65" s="64"/>
      <c r="F65" s="64"/>
      <c r="G65" s="64"/>
      <c r="H65" s="64"/>
    </row>
    <row r="66" spans="1:8" ht="12.75">
      <c r="A66" s="64"/>
      <c r="B66" s="64"/>
      <c r="C66" s="64"/>
      <c r="D66" s="64"/>
      <c r="E66" s="64"/>
      <c r="F66" s="64"/>
      <c r="G66" s="64"/>
      <c r="H66" s="64"/>
    </row>
    <row r="67" spans="1:8" ht="12.75">
      <c r="A67" s="64"/>
      <c r="B67" s="64"/>
      <c r="C67" s="64"/>
      <c r="D67" s="64"/>
      <c r="E67" s="64"/>
      <c r="F67" s="64"/>
      <c r="G67" s="64"/>
      <c r="H67" s="64"/>
    </row>
    <row r="68" spans="1:8" ht="12.75">
      <c r="A68" s="64"/>
      <c r="B68" s="64"/>
      <c r="C68" s="64"/>
      <c r="D68" s="64"/>
      <c r="E68" s="64"/>
      <c r="F68" s="64"/>
      <c r="G68" s="64"/>
      <c r="H68" s="64"/>
    </row>
    <row r="69" spans="1:8" ht="12.75">
      <c r="A69" s="64"/>
      <c r="B69" s="64"/>
      <c r="C69" s="64"/>
      <c r="D69" s="64"/>
      <c r="E69" s="64"/>
      <c r="F69" s="64"/>
      <c r="G69" s="64"/>
      <c r="H69" s="64"/>
    </row>
    <row r="70" spans="1:8" ht="12.75">
      <c r="A70" s="64"/>
      <c r="B70" s="64"/>
      <c r="C70" s="64"/>
      <c r="D70" s="64"/>
      <c r="E70" s="64"/>
      <c r="F70" s="64"/>
      <c r="G70" s="64"/>
      <c r="H70" s="64"/>
    </row>
    <row r="71" spans="1:8" ht="12.75">
      <c r="A71" s="64"/>
      <c r="B71" s="64"/>
      <c r="C71" s="64"/>
      <c r="D71" s="64"/>
      <c r="E71" s="64"/>
      <c r="F71" s="64"/>
      <c r="G71" s="64"/>
      <c r="H71" s="64"/>
    </row>
  </sheetData>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14.xml><?xml version="1.0" encoding="utf-8"?>
<worksheet xmlns="http://schemas.openxmlformats.org/spreadsheetml/2006/main" xmlns:r="http://schemas.openxmlformats.org/officeDocument/2006/relationships">
  <sheetPr codeName="Sheet10">
    <pageSetUpPr fitToPage="1"/>
  </sheetPr>
  <dimension ref="A1:T201"/>
  <sheetViews>
    <sheetView zoomScale="85" zoomScaleNormal="85" workbookViewId="0" topLeftCell="A1">
      <selection activeCell="A1" sqref="A1"/>
    </sheetView>
  </sheetViews>
  <sheetFormatPr defaultColWidth="9.140625" defaultRowHeight="12.75"/>
  <cols>
    <col min="1" max="1" width="31.7109375" style="0" customWidth="1"/>
    <col min="2" max="8" width="12.7109375" style="0" customWidth="1"/>
  </cols>
  <sheetData>
    <row r="1" spans="1:14" ht="12.75">
      <c r="A1" s="414" t="s">
        <v>675</v>
      </c>
      <c r="B1" s="447"/>
      <c r="C1" s="447"/>
      <c r="D1" s="447"/>
      <c r="E1" s="447"/>
      <c r="F1" s="447"/>
      <c r="G1" s="447"/>
      <c r="H1" s="750" t="s">
        <v>523</v>
      </c>
      <c r="K1" s="60"/>
      <c r="L1" s="60"/>
      <c r="M1" s="60"/>
      <c r="N1" s="60"/>
    </row>
    <row r="2" spans="1:14" ht="12.75">
      <c r="A2" s="414" t="s">
        <v>282</v>
      </c>
      <c r="B2" s="447"/>
      <c r="C2" s="447"/>
      <c r="D2" s="447"/>
      <c r="E2" s="447"/>
      <c r="F2" s="447"/>
      <c r="G2" s="447"/>
      <c r="H2" s="447"/>
      <c r="K2" s="60"/>
      <c r="L2" s="60"/>
      <c r="M2" s="60"/>
      <c r="N2" s="60"/>
    </row>
    <row r="3" spans="1:14" ht="12.75" customHeight="1">
      <c r="A3" s="982" t="s">
        <v>128</v>
      </c>
      <c r="B3" s="982"/>
      <c r="C3" s="982"/>
      <c r="D3" s="982"/>
      <c r="E3" s="982"/>
      <c r="F3" s="982"/>
      <c r="G3" s="982"/>
      <c r="H3" s="982"/>
      <c r="K3" s="60"/>
      <c r="L3" s="60"/>
      <c r="M3" s="60"/>
      <c r="N3" s="60"/>
    </row>
    <row r="4" spans="1:14" ht="12.75">
      <c r="A4" s="414"/>
      <c r="B4" s="414"/>
      <c r="C4" s="414"/>
      <c r="D4" s="414"/>
      <c r="E4" s="414"/>
      <c r="F4" s="414"/>
      <c r="G4" s="414"/>
      <c r="H4" s="414"/>
      <c r="K4" s="60"/>
      <c r="L4" s="60"/>
      <c r="M4" s="60"/>
      <c r="N4" s="60"/>
    </row>
    <row r="5" spans="1:14" ht="12.75">
      <c r="A5" s="464"/>
      <c r="B5" s="464"/>
      <c r="C5" s="464"/>
      <c r="D5" s="464"/>
      <c r="E5" s="464"/>
      <c r="F5" s="464"/>
      <c r="G5" s="464"/>
      <c r="H5" s="348"/>
      <c r="K5" s="60"/>
      <c r="L5" s="60"/>
      <c r="M5" s="60"/>
      <c r="N5" s="60"/>
    </row>
    <row r="6" spans="1:14" ht="12.75" customHeight="1">
      <c r="A6" s="465"/>
      <c r="B6" s="983" t="s">
        <v>351</v>
      </c>
      <c r="C6" s="988" t="s">
        <v>141</v>
      </c>
      <c r="D6" s="988"/>
      <c r="E6" s="988"/>
      <c r="F6" s="988"/>
      <c r="G6" s="988"/>
      <c r="H6" s="988"/>
      <c r="K6" s="60"/>
      <c r="L6" s="60"/>
      <c r="M6" s="60"/>
      <c r="N6" s="60"/>
    </row>
    <row r="7" spans="1:14" ht="12.75" customHeight="1">
      <c r="A7" s="466"/>
      <c r="B7" s="984"/>
      <c r="C7" s="986" t="s">
        <v>352</v>
      </c>
      <c r="D7" s="986" t="s">
        <v>353</v>
      </c>
      <c r="E7" s="986" t="s">
        <v>354</v>
      </c>
      <c r="F7" s="986" t="s">
        <v>355</v>
      </c>
      <c r="G7" s="986" t="s">
        <v>356</v>
      </c>
      <c r="H7" s="983" t="s">
        <v>283</v>
      </c>
      <c r="K7" s="60"/>
      <c r="L7" s="60"/>
      <c r="M7" s="60"/>
      <c r="N7" s="60"/>
    </row>
    <row r="8" spans="1:14" ht="12.75">
      <c r="A8" s="468" t="s">
        <v>284</v>
      </c>
      <c r="B8" s="985"/>
      <c r="C8" s="987"/>
      <c r="D8" s="987"/>
      <c r="E8" s="987"/>
      <c r="F8" s="987"/>
      <c r="G8" s="987"/>
      <c r="H8" s="985"/>
      <c r="K8" s="60"/>
      <c r="L8" s="60"/>
      <c r="M8" s="60"/>
      <c r="N8" s="60"/>
    </row>
    <row r="9" spans="1:14" ht="12.75">
      <c r="A9" s="469"/>
      <c r="B9" s="470"/>
      <c r="C9" s="470"/>
      <c r="D9" s="470"/>
      <c r="E9" s="470"/>
      <c r="F9" s="470"/>
      <c r="G9" s="470"/>
      <c r="H9" s="470"/>
      <c r="K9" s="60"/>
      <c r="L9" s="60"/>
      <c r="M9" s="60"/>
      <c r="N9" s="60"/>
    </row>
    <row r="10" spans="1:14" ht="12.75">
      <c r="A10" s="335" t="s">
        <v>285</v>
      </c>
      <c r="B10" s="450">
        <v>139</v>
      </c>
      <c r="C10" s="834">
        <v>34</v>
      </c>
      <c r="D10" s="834">
        <v>80</v>
      </c>
      <c r="E10" s="834">
        <v>19</v>
      </c>
      <c r="F10" s="728">
        <v>1</v>
      </c>
      <c r="G10" s="834">
        <v>6</v>
      </c>
      <c r="H10" s="450">
        <v>140</v>
      </c>
      <c r="K10" s="75"/>
      <c r="L10" s="60"/>
      <c r="M10" s="60"/>
      <c r="N10" s="60"/>
    </row>
    <row r="11" spans="1:14" ht="12.75">
      <c r="A11" s="335" t="s">
        <v>268</v>
      </c>
      <c r="B11" s="450">
        <v>1</v>
      </c>
      <c r="C11" s="834">
        <v>3</v>
      </c>
      <c r="D11" s="834">
        <v>2</v>
      </c>
      <c r="E11" s="728">
        <v>4</v>
      </c>
      <c r="F11" s="728">
        <v>0</v>
      </c>
      <c r="G11" s="728">
        <v>0</v>
      </c>
      <c r="H11" s="450">
        <v>9</v>
      </c>
      <c r="K11" s="75"/>
      <c r="L11" s="60"/>
      <c r="M11" s="60"/>
      <c r="N11" s="60"/>
    </row>
    <row r="12" spans="1:14" ht="12.75">
      <c r="A12" s="335" t="s">
        <v>286</v>
      </c>
      <c r="B12" s="450">
        <v>24</v>
      </c>
      <c r="C12" s="834">
        <v>7</v>
      </c>
      <c r="D12" s="834">
        <v>3</v>
      </c>
      <c r="E12" s="834">
        <v>6</v>
      </c>
      <c r="F12" s="728">
        <v>1</v>
      </c>
      <c r="G12" s="728">
        <v>2</v>
      </c>
      <c r="H12" s="450">
        <v>19</v>
      </c>
      <c r="K12" s="75"/>
      <c r="L12" s="60"/>
      <c r="M12" s="60"/>
      <c r="N12" s="60"/>
    </row>
    <row r="13" spans="1:14" ht="12.75">
      <c r="A13" s="335" t="s">
        <v>287</v>
      </c>
      <c r="B13" s="450">
        <v>43</v>
      </c>
      <c r="C13" s="834">
        <v>18</v>
      </c>
      <c r="D13" s="834">
        <v>21</v>
      </c>
      <c r="E13" s="728">
        <v>3</v>
      </c>
      <c r="F13" s="728">
        <v>1</v>
      </c>
      <c r="G13" s="728">
        <v>4</v>
      </c>
      <c r="H13" s="450">
        <v>47</v>
      </c>
      <c r="K13" s="75"/>
      <c r="L13" s="60"/>
      <c r="M13" s="60"/>
      <c r="N13" s="60"/>
    </row>
    <row r="14" spans="1:14" ht="12.75">
      <c r="A14" s="335" t="s">
        <v>288</v>
      </c>
      <c r="B14" s="450">
        <v>112</v>
      </c>
      <c r="C14" s="834">
        <v>36</v>
      </c>
      <c r="D14" s="834">
        <v>47</v>
      </c>
      <c r="E14" s="834">
        <v>12</v>
      </c>
      <c r="F14" s="728">
        <v>1</v>
      </c>
      <c r="G14" s="834">
        <v>7</v>
      </c>
      <c r="H14" s="450">
        <v>103</v>
      </c>
      <c r="K14" s="75"/>
      <c r="L14" s="60"/>
      <c r="M14" s="60"/>
      <c r="N14" s="60"/>
    </row>
    <row r="15" spans="1:14" ht="12.75">
      <c r="A15" s="335" t="s">
        <v>289</v>
      </c>
      <c r="B15" s="450">
        <v>168</v>
      </c>
      <c r="C15" s="834">
        <v>42</v>
      </c>
      <c r="D15" s="834">
        <v>62</v>
      </c>
      <c r="E15" s="834">
        <v>24</v>
      </c>
      <c r="F15" s="728">
        <v>1</v>
      </c>
      <c r="G15" s="834">
        <v>27</v>
      </c>
      <c r="H15" s="450">
        <v>156</v>
      </c>
      <c r="K15" s="75"/>
      <c r="L15" s="60"/>
      <c r="M15" s="60"/>
      <c r="N15" s="60"/>
    </row>
    <row r="16" spans="1:14" ht="12.75">
      <c r="A16" s="335" t="s">
        <v>290</v>
      </c>
      <c r="B16" s="450">
        <v>85</v>
      </c>
      <c r="C16" s="834">
        <v>15</v>
      </c>
      <c r="D16" s="834">
        <v>43</v>
      </c>
      <c r="E16" s="834">
        <v>19</v>
      </c>
      <c r="F16" s="728">
        <v>0</v>
      </c>
      <c r="G16" s="728">
        <v>0</v>
      </c>
      <c r="H16" s="450">
        <v>77</v>
      </c>
      <c r="K16" s="75"/>
      <c r="L16" s="60"/>
      <c r="M16" s="60"/>
      <c r="N16" s="60"/>
    </row>
    <row r="17" spans="1:14" ht="12.75">
      <c r="A17" s="335" t="s">
        <v>291</v>
      </c>
      <c r="B17" s="450">
        <v>2</v>
      </c>
      <c r="C17" s="728">
        <v>0</v>
      </c>
      <c r="D17" s="728">
        <v>0</v>
      </c>
      <c r="E17" s="728">
        <v>0</v>
      </c>
      <c r="F17" s="728">
        <v>0</v>
      </c>
      <c r="G17" s="728">
        <v>0</v>
      </c>
      <c r="H17" s="450">
        <v>0</v>
      </c>
      <c r="K17" s="75"/>
      <c r="L17" s="60"/>
      <c r="M17" s="60"/>
      <c r="N17" s="60"/>
    </row>
    <row r="18" spans="1:14" ht="12.75">
      <c r="A18" s="335" t="s">
        <v>292</v>
      </c>
      <c r="B18" s="450">
        <v>199</v>
      </c>
      <c r="C18" s="834">
        <v>72</v>
      </c>
      <c r="D18" s="834">
        <v>89</v>
      </c>
      <c r="E18" s="834">
        <v>42</v>
      </c>
      <c r="F18" s="728">
        <v>2</v>
      </c>
      <c r="G18" s="834">
        <v>4</v>
      </c>
      <c r="H18" s="450">
        <v>209</v>
      </c>
      <c r="K18" s="75"/>
      <c r="L18" s="60"/>
      <c r="M18" s="60"/>
      <c r="N18" s="60"/>
    </row>
    <row r="19" spans="1:14" ht="12.75">
      <c r="A19" s="335" t="s">
        <v>293</v>
      </c>
      <c r="B19" s="450">
        <v>93</v>
      </c>
      <c r="C19" s="834">
        <v>51</v>
      </c>
      <c r="D19" s="835">
        <v>29</v>
      </c>
      <c r="E19" s="728">
        <v>6</v>
      </c>
      <c r="F19" s="728">
        <v>0</v>
      </c>
      <c r="G19" s="728">
        <v>4</v>
      </c>
      <c r="H19" s="450">
        <v>90</v>
      </c>
      <c r="K19" s="75"/>
      <c r="L19" s="60"/>
      <c r="M19" s="60"/>
      <c r="N19" s="60"/>
    </row>
    <row r="20" spans="1:14" ht="12.75">
      <c r="A20" s="335" t="s">
        <v>294</v>
      </c>
      <c r="B20" s="836">
        <v>0</v>
      </c>
      <c r="C20" s="728">
        <v>0</v>
      </c>
      <c r="D20" s="728">
        <v>0</v>
      </c>
      <c r="E20" s="728">
        <v>0</v>
      </c>
      <c r="F20" s="728">
        <v>0</v>
      </c>
      <c r="G20" s="728">
        <v>0</v>
      </c>
      <c r="H20" s="450">
        <v>0</v>
      </c>
      <c r="K20" s="75"/>
      <c r="L20" s="60"/>
      <c r="M20" s="60"/>
      <c r="N20" s="60"/>
    </row>
    <row r="21" spans="1:14" ht="12.75">
      <c r="A21" s="335" t="s">
        <v>295</v>
      </c>
      <c r="B21" s="450">
        <v>12</v>
      </c>
      <c r="C21" s="728">
        <v>0</v>
      </c>
      <c r="D21" s="834">
        <v>4</v>
      </c>
      <c r="E21" s="728">
        <v>1</v>
      </c>
      <c r="F21" s="728">
        <v>0</v>
      </c>
      <c r="G21" s="728">
        <v>1</v>
      </c>
      <c r="H21" s="450">
        <v>6</v>
      </c>
      <c r="K21" s="75"/>
      <c r="L21" s="60"/>
      <c r="M21" s="60"/>
      <c r="N21" s="60"/>
    </row>
    <row r="22" spans="1:14" ht="12.75">
      <c r="A22" s="335" t="s">
        <v>296</v>
      </c>
      <c r="B22" s="450">
        <v>40</v>
      </c>
      <c r="C22" s="834">
        <v>9</v>
      </c>
      <c r="D22" s="834">
        <v>25</v>
      </c>
      <c r="E22" s="834">
        <v>14</v>
      </c>
      <c r="F22" s="728">
        <v>0</v>
      </c>
      <c r="G22" s="728">
        <v>1</v>
      </c>
      <c r="H22" s="450">
        <v>49</v>
      </c>
      <c r="K22" s="75"/>
      <c r="L22" s="60"/>
      <c r="M22" s="60"/>
      <c r="N22" s="60"/>
    </row>
    <row r="23" spans="1:14" ht="12.75" customHeight="1">
      <c r="A23" s="335" t="s">
        <v>297</v>
      </c>
      <c r="B23" s="450">
        <v>196</v>
      </c>
      <c r="C23" s="834">
        <v>110</v>
      </c>
      <c r="D23" s="834">
        <v>38</v>
      </c>
      <c r="E23" s="834">
        <v>18</v>
      </c>
      <c r="F23" s="728">
        <v>3</v>
      </c>
      <c r="G23" s="728">
        <v>32</v>
      </c>
      <c r="H23" s="450">
        <v>201</v>
      </c>
      <c r="K23" s="75"/>
      <c r="L23" s="60"/>
      <c r="M23" s="60"/>
      <c r="N23" s="60"/>
    </row>
    <row r="24" spans="1:14" ht="12.75">
      <c r="A24" s="335" t="s">
        <v>298</v>
      </c>
      <c r="B24" s="450">
        <v>33</v>
      </c>
      <c r="C24" s="834">
        <v>6</v>
      </c>
      <c r="D24" s="834">
        <v>11</v>
      </c>
      <c r="E24" s="834">
        <v>5</v>
      </c>
      <c r="F24" s="728">
        <v>0</v>
      </c>
      <c r="G24" s="728">
        <v>0</v>
      </c>
      <c r="H24" s="450">
        <v>22</v>
      </c>
      <c r="K24" s="75"/>
      <c r="L24" s="60"/>
      <c r="M24" s="60"/>
      <c r="N24" s="60"/>
    </row>
    <row r="25" spans="1:14" ht="12.75">
      <c r="A25" s="335" t="s">
        <v>299</v>
      </c>
      <c r="B25" s="450">
        <v>6</v>
      </c>
      <c r="C25" s="834">
        <v>8</v>
      </c>
      <c r="D25" s="834">
        <v>4</v>
      </c>
      <c r="E25" s="728">
        <v>1</v>
      </c>
      <c r="F25" s="728">
        <v>0</v>
      </c>
      <c r="G25" s="728">
        <v>0</v>
      </c>
      <c r="H25" s="450">
        <v>13</v>
      </c>
      <c r="K25" s="75"/>
      <c r="L25" s="60"/>
      <c r="M25" s="60"/>
      <c r="N25" s="60"/>
    </row>
    <row r="26" spans="1:14" ht="12.75">
      <c r="A26" s="335" t="s">
        <v>300</v>
      </c>
      <c r="B26" s="450">
        <v>28</v>
      </c>
      <c r="C26" s="834">
        <v>13</v>
      </c>
      <c r="D26" s="728">
        <v>12</v>
      </c>
      <c r="E26" s="728">
        <v>1</v>
      </c>
      <c r="F26" s="728">
        <v>0</v>
      </c>
      <c r="G26" s="728">
        <v>0</v>
      </c>
      <c r="H26" s="450">
        <v>26</v>
      </c>
      <c r="K26" s="75"/>
      <c r="L26" s="60"/>
      <c r="M26" s="60"/>
      <c r="N26" s="60"/>
    </row>
    <row r="27" spans="1:14" ht="12.75">
      <c r="A27" s="469"/>
      <c r="B27" s="834"/>
      <c r="C27" s="834"/>
      <c r="D27" s="834"/>
      <c r="E27" s="834"/>
      <c r="F27" s="834"/>
      <c r="G27" s="834"/>
      <c r="H27" s="834"/>
      <c r="K27" s="75"/>
      <c r="L27" s="60"/>
      <c r="M27" s="60"/>
      <c r="N27" s="60"/>
    </row>
    <row r="28" spans="1:20" ht="12.75">
      <c r="A28" s="471" t="s">
        <v>889</v>
      </c>
      <c r="B28" s="450">
        <v>1181</v>
      </c>
      <c r="C28" s="450">
        <v>424</v>
      </c>
      <c r="D28" s="450">
        <v>470</v>
      </c>
      <c r="E28" s="450">
        <v>175</v>
      </c>
      <c r="F28" s="450">
        <v>10</v>
      </c>
      <c r="G28" s="450">
        <v>88</v>
      </c>
      <c r="H28" s="450">
        <v>1167</v>
      </c>
      <c r="K28" s="75"/>
      <c r="L28" s="170"/>
      <c r="M28" s="170"/>
      <c r="N28" s="170"/>
      <c r="O28" s="170"/>
      <c r="P28" s="170"/>
      <c r="Q28" s="170"/>
      <c r="R28" s="170"/>
      <c r="S28" s="170"/>
      <c r="T28" s="170"/>
    </row>
    <row r="29" spans="1:19" ht="12.75">
      <c r="A29" s="82"/>
      <c r="B29" s="82"/>
      <c r="C29" s="82"/>
      <c r="D29" s="82"/>
      <c r="E29" s="82"/>
      <c r="F29" s="82"/>
      <c r="G29" s="82"/>
      <c r="H29" s="82"/>
      <c r="K29" s="60"/>
      <c r="L29" s="60"/>
      <c r="M29" s="60"/>
      <c r="N29" s="60"/>
      <c r="O29" s="60"/>
      <c r="P29" s="60"/>
      <c r="Q29" s="60"/>
      <c r="R29" s="60"/>
      <c r="S29" s="60"/>
    </row>
    <row r="30" spans="11:19" ht="12.75">
      <c r="K30" s="60"/>
      <c r="L30" s="60"/>
      <c r="M30" s="60"/>
      <c r="N30" s="60"/>
      <c r="O30" s="60"/>
      <c r="P30" s="60"/>
      <c r="Q30" s="60"/>
      <c r="R30" s="60"/>
      <c r="S30" s="60"/>
    </row>
    <row r="31" ht="12.75">
      <c r="A31" s="115" t="s">
        <v>892</v>
      </c>
    </row>
    <row r="32" ht="12.75">
      <c r="A32" s="181" t="s">
        <v>751</v>
      </c>
    </row>
    <row r="33" ht="12.75">
      <c r="A33" s="181" t="s">
        <v>752</v>
      </c>
    </row>
    <row r="34" ht="12.75">
      <c r="A34" s="181" t="s">
        <v>753</v>
      </c>
    </row>
    <row r="35" ht="12.75">
      <c r="A35" s="181" t="s">
        <v>754</v>
      </c>
    </row>
    <row r="36" ht="12.75">
      <c r="A36" s="181" t="s">
        <v>755</v>
      </c>
    </row>
    <row r="37" ht="12.75">
      <c r="A37" s="181" t="s">
        <v>756</v>
      </c>
    </row>
    <row r="40" spans="1:8" ht="12.75">
      <c r="A40" s="196"/>
      <c r="B40" s="196"/>
      <c r="C40" s="196"/>
      <c r="D40" s="196"/>
      <c r="E40" s="196"/>
      <c r="F40" s="196"/>
      <c r="G40" s="196"/>
      <c r="H40" s="196"/>
    </row>
    <row r="41" spans="1:8" ht="12.75">
      <c r="A41" s="196"/>
      <c r="B41" s="197"/>
      <c r="C41" s="197"/>
      <c r="D41" s="197"/>
      <c r="E41" s="197"/>
      <c r="F41" s="197"/>
      <c r="G41" s="197"/>
      <c r="H41" s="197"/>
    </row>
    <row r="42" spans="1:8" ht="12.75">
      <c r="A42" s="428"/>
      <c r="B42" s="472"/>
      <c r="C42" s="472"/>
      <c r="D42" s="472"/>
      <c r="E42" s="472"/>
      <c r="F42" s="472"/>
      <c r="G42" s="472"/>
      <c r="H42" s="472"/>
    </row>
    <row r="43" spans="1:8" ht="12.75">
      <c r="A43" s="989"/>
      <c r="B43" s="989"/>
      <c r="C43" s="989"/>
      <c r="D43" s="989"/>
      <c r="E43" s="989"/>
      <c r="F43" s="989"/>
      <c r="G43" s="989"/>
      <c r="H43" s="989"/>
    </row>
    <row r="44" spans="1:8" ht="12.75">
      <c r="A44" s="428"/>
      <c r="B44" s="428"/>
      <c r="C44" s="428"/>
      <c r="D44" s="428"/>
      <c r="E44" s="428"/>
      <c r="F44" s="428"/>
      <c r="G44" s="428"/>
      <c r="H44" s="428"/>
    </row>
    <row r="45" spans="1:8" ht="12.75">
      <c r="A45" s="474"/>
      <c r="B45" s="474"/>
      <c r="C45" s="474"/>
      <c r="D45" s="474"/>
      <c r="E45" s="474"/>
      <c r="F45" s="474"/>
      <c r="G45" s="474"/>
      <c r="H45" s="295"/>
    </row>
    <row r="46" spans="1:8" ht="12.75">
      <c r="A46" s="474"/>
      <c r="B46" s="990"/>
      <c r="C46" s="1048"/>
      <c r="D46" s="1048"/>
      <c r="E46" s="1048"/>
      <c r="F46" s="1048"/>
      <c r="G46" s="1048"/>
      <c r="H46" s="1048"/>
    </row>
    <row r="47" spans="1:8" ht="12.75">
      <c r="A47" s="474"/>
      <c r="B47" s="990"/>
      <c r="C47" s="991"/>
      <c r="D47" s="991"/>
      <c r="E47" s="991"/>
      <c r="F47" s="991"/>
      <c r="G47" s="991"/>
      <c r="H47" s="990"/>
    </row>
    <row r="48" spans="1:8" ht="12.75">
      <c r="A48" s="428"/>
      <c r="B48" s="990"/>
      <c r="C48" s="991"/>
      <c r="D48" s="991"/>
      <c r="E48" s="991"/>
      <c r="F48" s="991"/>
      <c r="G48" s="991"/>
      <c r="H48" s="990"/>
    </row>
    <row r="49" spans="1:8" ht="12.75">
      <c r="A49" s="473"/>
      <c r="B49" s="474"/>
      <c r="C49" s="474"/>
      <c r="D49" s="474"/>
      <c r="E49" s="474"/>
      <c r="F49" s="474"/>
      <c r="G49" s="474"/>
      <c r="H49" s="474"/>
    </row>
    <row r="50" spans="1:8" ht="12.75">
      <c r="A50" s="473"/>
      <c r="B50" s="462"/>
      <c r="C50" s="462"/>
      <c r="D50" s="462"/>
      <c r="E50" s="462"/>
      <c r="F50" s="374"/>
      <c r="G50" s="462"/>
      <c r="H50" s="462"/>
    </row>
    <row r="51" spans="1:8" ht="12.75">
      <c r="A51" s="473"/>
      <c r="B51" s="462"/>
      <c r="C51" s="462"/>
      <c r="D51" s="462"/>
      <c r="E51" s="374"/>
      <c r="F51" s="374"/>
      <c r="G51" s="374"/>
      <c r="H51" s="462"/>
    </row>
    <row r="52" spans="1:8" ht="12.75">
      <c r="A52" s="473"/>
      <c r="B52" s="462"/>
      <c r="C52" s="462"/>
      <c r="D52" s="462"/>
      <c r="E52" s="462"/>
      <c r="F52" s="374"/>
      <c r="G52" s="374"/>
      <c r="H52" s="462"/>
    </row>
    <row r="53" spans="1:8" ht="12.75">
      <c r="A53" s="473"/>
      <c r="B53" s="462"/>
      <c r="C53" s="462"/>
      <c r="D53" s="462"/>
      <c r="E53" s="374"/>
      <c r="F53" s="374"/>
      <c r="G53" s="374"/>
      <c r="H53" s="462"/>
    </row>
    <row r="54" spans="1:8" ht="12.75">
      <c r="A54" s="473"/>
      <c r="B54" s="462"/>
      <c r="C54" s="462"/>
      <c r="D54" s="462"/>
      <c r="E54" s="462"/>
      <c r="F54" s="374"/>
      <c r="G54" s="462"/>
      <c r="H54" s="462"/>
    </row>
    <row r="55" spans="1:8" ht="12.75">
      <c r="A55" s="473"/>
      <c r="B55" s="462"/>
      <c r="C55" s="462"/>
      <c r="D55" s="462"/>
      <c r="E55" s="462"/>
      <c r="F55" s="374"/>
      <c r="G55" s="462"/>
      <c r="H55" s="462"/>
    </row>
    <row r="56" spans="1:8" ht="12.75">
      <c r="A56" s="473"/>
      <c r="B56" s="462"/>
      <c r="C56" s="462"/>
      <c r="D56" s="462"/>
      <c r="E56" s="462"/>
      <c r="F56" s="374"/>
      <c r="G56" s="374"/>
      <c r="H56" s="462"/>
    </row>
    <row r="57" spans="1:8" ht="12.75">
      <c r="A57" s="473"/>
      <c r="B57" s="462"/>
      <c r="C57" s="374"/>
      <c r="D57" s="374"/>
      <c r="E57" s="374"/>
      <c r="F57" s="374"/>
      <c r="G57" s="374"/>
      <c r="H57" s="462"/>
    </row>
    <row r="58" spans="1:8" ht="12.75">
      <c r="A58" s="473"/>
      <c r="B58" s="462"/>
      <c r="C58" s="462"/>
      <c r="D58" s="462"/>
      <c r="E58" s="462"/>
      <c r="F58" s="374"/>
      <c r="G58" s="462"/>
      <c r="H58" s="462"/>
    </row>
    <row r="59" spans="1:8" ht="12.75">
      <c r="A59" s="473"/>
      <c r="B59" s="462"/>
      <c r="C59" s="462"/>
      <c r="D59" s="476"/>
      <c r="E59" s="374"/>
      <c r="F59" s="374"/>
      <c r="G59" s="374"/>
      <c r="H59" s="462"/>
    </row>
    <row r="60" spans="1:8" ht="12.75">
      <c r="A60" s="473"/>
      <c r="B60" s="374"/>
      <c r="C60" s="374"/>
      <c r="D60" s="374"/>
      <c r="E60" s="374"/>
      <c r="F60" s="374"/>
      <c r="G60" s="374"/>
      <c r="H60" s="374"/>
    </row>
    <row r="61" spans="1:8" ht="12.75">
      <c r="A61" s="473"/>
      <c r="B61" s="462"/>
      <c r="C61" s="374"/>
      <c r="D61" s="462"/>
      <c r="E61" s="374"/>
      <c r="F61" s="374"/>
      <c r="G61" s="374"/>
      <c r="H61" s="462"/>
    </row>
    <row r="62" spans="1:8" ht="12.75">
      <c r="A62" s="473"/>
      <c r="B62" s="462"/>
      <c r="C62" s="462"/>
      <c r="D62" s="462"/>
      <c r="E62" s="462"/>
      <c r="F62" s="374"/>
      <c r="G62" s="374"/>
      <c r="H62" s="462"/>
    </row>
    <row r="63" spans="1:8" ht="12.75">
      <c r="A63" s="473"/>
      <c r="B63" s="462"/>
      <c r="C63" s="462"/>
      <c r="D63" s="462"/>
      <c r="E63" s="462"/>
      <c r="F63" s="374"/>
      <c r="G63" s="374"/>
      <c r="H63" s="462"/>
    </row>
    <row r="64" spans="1:8" ht="12.75">
      <c r="A64" s="473"/>
      <c r="B64" s="462"/>
      <c r="C64" s="462"/>
      <c r="D64" s="462"/>
      <c r="E64" s="462"/>
      <c r="F64" s="374"/>
      <c r="G64" s="374"/>
      <c r="H64" s="462"/>
    </row>
    <row r="65" spans="1:8" ht="12.75">
      <c r="A65" s="473"/>
      <c r="B65" s="462"/>
      <c r="C65" s="462"/>
      <c r="D65" s="462"/>
      <c r="E65" s="374"/>
      <c r="F65" s="374"/>
      <c r="G65" s="374"/>
      <c r="H65" s="462"/>
    </row>
    <row r="66" spans="1:8" ht="12.75">
      <c r="A66" s="473"/>
      <c r="B66" s="462"/>
      <c r="C66" s="462"/>
      <c r="D66" s="374"/>
      <c r="E66" s="374"/>
      <c r="F66" s="374"/>
      <c r="G66" s="374"/>
      <c r="H66" s="462"/>
    </row>
    <row r="67" spans="1:8" ht="12.75">
      <c r="A67" s="473"/>
      <c r="B67" s="462"/>
      <c r="C67" s="462"/>
      <c r="D67" s="462"/>
      <c r="E67" s="462"/>
      <c r="F67" s="462"/>
      <c r="G67" s="462"/>
      <c r="H67" s="462"/>
    </row>
    <row r="68" spans="1:8" ht="12.75">
      <c r="A68" s="428"/>
      <c r="B68" s="477"/>
      <c r="C68" s="477"/>
      <c r="D68" s="477"/>
      <c r="E68" s="477"/>
      <c r="F68" s="477"/>
      <c r="G68" s="477"/>
      <c r="H68" s="477"/>
    </row>
    <row r="69" spans="1:8" ht="12.75">
      <c r="A69" s="196"/>
      <c r="B69" s="196"/>
      <c r="C69" s="196"/>
      <c r="D69" s="196"/>
      <c r="E69" s="196"/>
      <c r="F69" s="196"/>
      <c r="G69" s="196"/>
      <c r="H69" s="196"/>
    </row>
    <row r="70" spans="1:8" ht="12.75">
      <c r="A70" s="196"/>
      <c r="B70" s="196"/>
      <c r="C70" s="196"/>
      <c r="D70" s="196"/>
      <c r="E70" s="196"/>
      <c r="F70" s="196"/>
      <c r="G70" s="196"/>
      <c r="H70" s="196"/>
    </row>
    <row r="71" spans="1:8" ht="12.75">
      <c r="A71" s="196"/>
      <c r="B71" s="196"/>
      <c r="C71" s="196"/>
      <c r="D71" s="196"/>
      <c r="E71" s="196"/>
      <c r="F71" s="196"/>
      <c r="G71" s="196"/>
      <c r="H71" s="196"/>
    </row>
    <row r="72" spans="1:8" ht="12.75">
      <c r="A72" s="196"/>
      <c r="B72" s="196"/>
      <c r="C72" s="196"/>
      <c r="D72" s="196"/>
      <c r="E72" s="196"/>
      <c r="F72" s="196"/>
      <c r="G72" s="196"/>
      <c r="H72" s="196"/>
    </row>
    <row r="73" spans="1:8" ht="12.75">
      <c r="A73" s="196"/>
      <c r="B73" s="196"/>
      <c r="C73" s="196"/>
      <c r="D73" s="196"/>
      <c r="E73" s="196"/>
      <c r="F73" s="196"/>
      <c r="G73" s="196"/>
      <c r="H73" s="196"/>
    </row>
    <row r="74" spans="1:8" ht="12.75">
      <c r="A74" s="196"/>
      <c r="B74" s="196"/>
      <c r="C74" s="196"/>
      <c r="D74" s="196"/>
      <c r="E74" s="196"/>
      <c r="F74" s="196"/>
      <c r="G74" s="196"/>
      <c r="H74" s="196"/>
    </row>
    <row r="75" spans="1:8" ht="12.75">
      <c r="A75" s="196"/>
      <c r="B75" s="196"/>
      <c r="C75" s="196"/>
      <c r="D75" s="196"/>
      <c r="E75" s="196"/>
      <c r="F75" s="196"/>
      <c r="G75" s="196"/>
      <c r="H75" s="196"/>
    </row>
    <row r="76" spans="1:8" ht="12.75">
      <c r="A76" s="196"/>
      <c r="B76" s="196"/>
      <c r="C76" s="196"/>
      <c r="D76" s="196"/>
      <c r="E76" s="196"/>
      <c r="F76" s="196"/>
      <c r="G76" s="196"/>
      <c r="H76" s="196"/>
    </row>
    <row r="77" spans="1:8" ht="12.75">
      <c r="A77" s="196"/>
      <c r="B77" s="196"/>
      <c r="C77" s="196"/>
      <c r="D77" s="196"/>
      <c r="E77" s="196"/>
      <c r="F77" s="196"/>
      <c r="G77" s="196"/>
      <c r="H77" s="196"/>
    </row>
    <row r="78" spans="1:8" ht="12.75">
      <c r="A78" s="196"/>
      <c r="B78" s="196"/>
      <c r="C78" s="196"/>
      <c r="D78" s="196"/>
      <c r="E78" s="196"/>
      <c r="F78" s="196"/>
      <c r="G78" s="196"/>
      <c r="H78" s="196"/>
    </row>
    <row r="79" spans="1:8" ht="12.75">
      <c r="A79" s="196"/>
      <c r="B79" s="196"/>
      <c r="C79" s="196"/>
      <c r="D79" s="196"/>
      <c r="E79" s="196"/>
      <c r="F79" s="196"/>
      <c r="G79" s="196"/>
      <c r="H79" s="196"/>
    </row>
    <row r="80" spans="1:8" ht="12.75">
      <c r="A80" s="196"/>
      <c r="B80" s="196"/>
      <c r="C80" s="196"/>
      <c r="D80" s="196"/>
      <c r="E80" s="196"/>
      <c r="F80" s="196"/>
      <c r="G80" s="196"/>
      <c r="H80" s="196"/>
    </row>
    <row r="81" spans="1:8" ht="12.75">
      <c r="A81" s="196"/>
      <c r="B81" s="196"/>
      <c r="C81" s="196"/>
      <c r="D81" s="196"/>
      <c r="E81" s="196"/>
      <c r="F81" s="196"/>
      <c r="G81" s="196"/>
      <c r="H81" s="196"/>
    </row>
    <row r="82" spans="1:8" ht="12.75">
      <c r="A82" s="196"/>
      <c r="B82" s="196"/>
      <c r="C82" s="196"/>
      <c r="D82" s="196"/>
      <c r="E82" s="196"/>
      <c r="F82" s="196"/>
      <c r="G82" s="196"/>
      <c r="H82" s="196"/>
    </row>
    <row r="83" spans="1:8" ht="12.75">
      <c r="A83" s="196"/>
      <c r="B83" s="196"/>
      <c r="C83" s="196"/>
      <c r="D83" s="196"/>
      <c r="E83" s="196"/>
      <c r="F83" s="196"/>
      <c r="G83" s="196"/>
      <c r="H83" s="196"/>
    </row>
    <row r="84" spans="1:8" ht="12.75">
      <c r="A84" s="196"/>
      <c r="B84" s="196"/>
      <c r="C84" s="196"/>
      <c r="D84" s="196"/>
      <c r="E84" s="196"/>
      <c r="F84" s="196"/>
      <c r="G84" s="196"/>
      <c r="H84" s="196"/>
    </row>
    <row r="85" spans="1:8" ht="12.75">
      <c r="A85" s="196"/>
      <c r="B85" s="196"/>
      <c r="C85" s="196"/>
      <c r="D85" s="196"/>
      <c r="E85" s="196"/>
      <c r="F85" s="196"/>
      <c r="G85" s="196"/>
      <c r="H85" s="196"/>
    </row>
    <row r="86" spans="1:8" ht="12.75">
      <c r="A86" s="196"/>
      <c r="B86" s="196"/>
      <c r="C86" s="196"/>
      <c r="D86" s="196"/>
      <c r="E86" s="196"/>
      <c r="F86" s="196"/>
      <c r="G86" s="196"/>
      <c r="H86" s="196"/>
    </row>
    <row r="87" spans="1:8" ht="12.75">
      <c r="A87" s="196"/>
      <c r="B87" s="196"/>
      <c r="C87" s="196"/>
      <c r="D87" s="196"/>
      <c r="E87" s="196"/>
      <c r="F87" s="196"/>
      <c r="G87" s="196"/>
      <c r="H87" s="196"/>
    </row>
    <row r="88" spans="1:8" ht="12.75">
      <c r="A88" s="196"/>
      <c r="B88" s="196"/>
      <c r="C88" s="196"/>
      <c r="D88" s="196"/>
      <c r="E88" s="196"/>
      <c r="F88" s="196"/>
      <c r="G88" s="196"/>
      <c r="H88" s="196"/>
    </row>
    <row r="89" spans="1:8" ht="12.75">
      <c r="A89" s="196"/>
      <c r="B89" s="196"/>
      <c r="C89" s="196"/>
      <c r="D89" s="196"/>
      <c r="E89" s="196"/>
      <c r="F89" s="196"/>
      <c r="G89" s="196"/>
      <c r="H89" s="196"/>
    </row>
    <row r="90" spans="1:8" ht="12.75">
      <c r="A90" s="196"/>
      <c r="B90" s="196"/>
      <c r="C90" s="196"/>
      <c r="D90" s="196"/>
      <c r="E90" s="196"/>
      <c r="F90" s="196"/>
      <c r="G90" s="196"/>
      <c r="H90" s="196"/>
    </row>
    <row r="91" spans="1:8" ht="12.75">
      <c r="A91" s="196"/>
      <c r="B91" s="196"/>
      <c r="C91" s="196"/>
      <c r="D91" s="196"/>
      <c r="E91" s="196"/>
      <c r="F91" s="196"/>
      <c r="G91" s="196"/>
      <c r="H91" s="196"/>
    </row>
    <row r="92" spans="1:8" ht="12.75">
      <c r="A92" s="196"/>
      <c r="B92" s="196"/>
      <c r="C92" s="196"/>
      <c r="D92" s="196"/>
      <c r="E92" s="196"/>
      <c r="F92" s="196"/>
      <c r="G92" s="196"/>
      <c r="H92" s="196"/>
    </row>
    <row r="93" spans="1:8" ht="12.75">
      <c r="A93" s="196"/>
      <c r="B93" s="196"/>
      <c r="C93" s="196"/>
      <c r="D93" s="196"/>
      <c r="E93" s="196"/>
      <c r="F93" s="196"/>
      <c r="G93" s="196"/>
      <c r="H93" s="196"/>
    </row>
    <row r="94" spans="1:8" ht="12.75">
      <c r="A94" s="196"/>
      <c r="B94" s="196"/>
      <c r="C94" s="196"/>
      <c r="D94" s="196"/>
      <c r="E94" s="196"/>
      <c r="F94" s="196"/>
      <c r="G94" s="196"/>
      <c r="H94" s="196"/>
    </row>
    <row r="95" spans="1:8" ht="12.75">
      <c r="A95" s="196"/>
      <c r="B95" s="196"/>
      <c r="C95" s="196"/>
      <c r="D95" s="196"/>
      <c r="E95" s="196"/>
      <c r="F95" s="196"/>
      <c r="G95" s="196"/>
      <c r="H95" s="196"/>
    </row>
    <row r="96" spans="1:8" ht="12.75">
      <c r="A96" s="196"/>
      <c r="B96" s="196"/>
      <c r="C96" s="196"/>
      <c r="D96" s="196"/>
      <c r="E96" s="196"/>
      <c r="F96" s="196"/>
      <c r="G96" s="196"/>
      <c r="H96" s="196"/>
    </row>
    <row r="97" spans="1:8" ht="12.75">
      <c r="A97" s="196"/>
      <c r="B97" s="196"/>
      <c r="C97" s="196"/>
      <c r="D97" s="196"/>
      <c r="E97" s="196"/>
      <c r="F97" s="196"/>
      <c r="G97" s="196"/>
      <c r="H97" s="196"/>
    </row>
    <row r="98" spans="1:8" ht="12.75">
      <c r="A98" s="196"/>
      <c r="B98" s="196"/>
      <c r="C98" s="196"/>
      <c r="D98" s="196"/>
      <c r="E98" s="196"/>
      <c r="F98" s="196"/>
      <c r="G98" s="196"/>
      <c r="H98" s="196"/>
    </row>
    <row r="99" spans="1:8" ht="12.75">
      <c r="A99" s="196"/>
      <c r="B99" s="196"/>
      <c r="C99" s="196"/>
      <c r="D99" s="196"/>
      <c r="E99" s="196"/>
      <c r="F99" s="196"/>
      <c r="G99" s="196"/>
      <c r="H99" s="196"/>
    </row>
    <row r="100" spans="1:8" ht="12.75">
      <c r="A100" s="196"/>
      <c r="B100" s="196"/>
      <c r="C100" s="196"/>
      <c r="D100" s="196"/>
      <c r="E100" s="196"/>
      <c r="F100" s="196"/>
      <c r="G100" s="196"/>
      <c r="H100" s="196"/>
    </row>
    <row r="101" spans="1:8" ht="12.75">
      <c r="A101" s="196"/>
      <c r="B101" s="196"/>
      <c r="C101" s="196"/>
      <c r="D101" s="196"/>
      <c r="E101" s="196"/>
      <c r="F101" s="196"/>
      <c r="G101" s="196"/>
      <c r="H101" s="196"/>
    </row>
    <row r="102" spans="1:8" ht="12.75">
      <c r="A102" s="196"/>
      <c r="B102" s="196"/>
      <c r="C102" s="196"/>
      <c r="D102" s="196"/>
      <c r="E102" s="196"/>
      <c r="F102" s="196"/>
      <c r="G102" s="196"/>
      <c r="H102" s="196"/>
    </row>
    <row r="103" spans="1:8" ht="12.75">
      <c r="A103" s="196"/>
      <c r="B103" s="196"/>
      <c r="C103" s="196"/>
      <c r="D103" s="196"/>
      <c r="E103" s="196"/>
      <c r="F103" s="196"/>
      <c r="G103" s="196"/>
      <c r="H103" s="196"/>
    </row>
    <row r="104" spans="1:8" ht="12.75">
      <c r="A104" s="196"/>
      <c r="B104" s="196"/>
      <c r="C104" s="196"/>
      <c r="D104" s="196"/>
      <c r="E104" s="196"/>
      <c r="F104" s="196"/>
      <c r="G104" s="196"/>
      <c r="H104" s="196"/>
    </row>
    <row r="105" spans="1:8" ht="12.75">
      <c r="A105" s="196"/>
      <c r="B105" s="196"/>
      <c r="C105" s="196"/>
      <c r="D105" s="196"/>
      <c r="E105" s="196"/>
      <c r="F105" s="196"/>
      <c r="G105" s="196"/>
      <c r="H105" s="196"/>
    </row>
    <row r="106" spans="1:8" ht="12.75">
      <c r="A106" s="196"/>
      <c r="B106" s="196"/>
      <c r="C106" s="196"/>
      <c r="D106" s="196"/>
      <c r="E106" s="196"/>
      <c r="F106" s="196"/>
      <c r="G106" s="196"/>
      <c r="H106" s="196"/>
    </row>
    <row r="107" spans="1:8" ht="12.75">
      <c r="A107" s="196"/>
      <c r="B107" s="196"/>
      <c r="C107" s="196"/>
      <c r="D107" s="196"/>
      <c r="E107" s="196"/>
      <c r="F107" s="196"/>
      <c r="G107" s="196"/>
      <c r="H107" s="196"/>
    </row>
    <row r="108" spans="1:8" ht="12.75">
      <c r="A108" s="196"/>
      <c r="B108" s="196"/>
      <c r="C108" s="196"/>
      <c r="D108" s="196"/>
      <c r="E108" s="196"/>
      <c r="F108" s="196"/>
      <c r="G108" s="196"/>
      <c r="H108" s="196"/>
    </row>
    <row r="109" spans="1:8" ht="12.75">
      <c r="A109" s="196"/>
      <c r="B109" s="196"/>
      <c r="C109" s="196"/>
      <c r="D109" s="196"/>
      <c r="E109" s="196"/>
      <c r="F109" s="196"/>
      <c r="G109" s="196"/>
      <c r="H109" s="196"/>
    </row>
    <row r="110" spans="1:8" ht="12.75">
      <c r="A110" s="196"/>
      <c r="B110" s="196"/>
      <c r="C110" s="196"/>
      <c r="D110" s="196"/>
      <c r="E110" s="196"/>
      <c r="F110" s="196"/>
      <c r="G110" s="196"/>
      <c r="H110" s="196"/>
    </row>
    <row r="111" spans="1:8" ht="12.75">
      <c r="A111" s="196"/>
      <c r="B111" s="196"/>
      <c r="C111" s="196"/>
      <c r="D111" s="196"/>
      <c r="E111" s="196"/>
      <c r="F111" s="196"/>
      <c r="G111" s="196"/>
      <c r="H111" s="196"/>
    </row>
    <row r="112" spans="1:8" ht="12.75">
      <c r="A112" s="196"/>
      <c r="B112" s="196"/>
      <c r="C112" s="196"/>
      <c r="D112" s="196"/>
      <c r="E112" s="196"/>
      <c r="F112" s="196"/>
      <c r="G112" s="196"/>
      <c r="H112" s="196"/>
    </row>
    <row r="113" spans="1:8" ht="12.75">
      <c r="A113" s="196"/>
      <c r="B113" s="196"/>
      <c r="C113" s="196"/>
      <c r="D113" s="196"/>
      <c r="E113" s="196"/>
      <c r="F113" s="196"/>
      <c r="G113" s="196"/>
      <c r="H113" s="196"/>
    </row>
    <row r="114" spans="1:8" ht="12.75">
      <c r="A114" s="196"/>
      <c r="B114" s="196"/>
      <c r="C114" s="196"/>
      <c r="D114" s="196"/>
      <c r="E114" s="196"/>
      <c r="F114" s="196"/>
      <c r="G114" s="196"/>
      <c r="H114" s="196"/>
    </row>
    <row r="115" spans="1:8" ht="12.75">
      <c r="A115" s="196"/>
      <c r="B115" s="196"/>
      <c r="C115" s="196"/>
      <c r="D115" s="196"/>
      <c r="E115" s="196"/>
      <c r="F115" s="196"/>
      <c r="G115" s="196"/>
      <c r="H115" s="196"/>
    </row>
    <row r="116" spans="1:8" ht="12.75">
      <c r="A116" s="196"/>
      <c r="B116" s="196"/>
      <c r="C116" s="196"/>
      <c r="D116" s="196"/>
      <c r="E116" s="196"/>
      <c r="F116" s="196"/>
      <c r="G116" s="196"/>
      <c r="H116" s="196"/>
    </row>
    <row r="117" spans="1:8" ht="12.75">
      <c r="A117" s="196"/>
      <c r="B117" s="196"/>
      <c r="C117" s="196"/>
      <c r="D117" s="196"/>
      <c r="E117" s="196"/>
      <c r="F117" s="196"/>
      <c r="G117" s="196"/>
      <c r="H117" s="196"/>
    </row>
    <row r="118" spans="1:8" ht="12.75">
      <c r="A118" s="196"/>
      <c r="B118" s="196"/>
      <c r="C118" s="196"/>
      <c r="D118" s="196"/>
      <c r="E118" s="196"/>
      <c r="F118" s="196"/>
      <c r="G118" s="196"/>
      <c r="H118" s="196"/>
    </row>
    <row r="119" spans="1:8" ht="12.75">
      <c r="A119" s="196"/>
      <c r="B119" s="196"/>
      <c r="C119" s="196"/>
      <c r="D119" s="196"/>
      <c r="E119" s="196"/>
      <c r="F119" s="196"/>
      <c r="G119" s="196"/>
      <c r="H119" s="196"/>
    </row>
    <row r="120" spans="1:8" ht="12.75">
      <c r="A120" s="196"/>
      <c r="B120" s="196"/>
      <c r="C120" s="196"/>
      <c r="D120" s="196"/>
      <c r="E120" s="196"/>
      <c r="F120" s="196"/>
      <c r="G120" s="196"/>
      <c r="H120" s="196"/>
    </row>
    <row r="121" spans="1:8" ht="12.75">
      <c r="A121" s="196"/>
      <c r="B121" s="196"/>
      <c r="C121" s="196"/>
      <c r="D121" s="196"/>
      <c r="E121" s="196"/>
      <c r="F121" s="196"/>
      <c r="G121" s="196"/>
      <c r="H121" s="196"/>
    </row>
    <row r="122" spans="1:8" ht="12.75">
      <c r="A122" s="196"/>
      <c r="B122" s="196"/>
      <c r="C122" s="196"/>
      <c r="D122" s="196"/>
      <c r="E122" s="196"/>
      <c r="F122" s="196"/>
      <c r="G122" s="196"/>
      <c r="H122" s="196"/>
    </row>
    <row r="123" spans="1:8" ht="12.75">
      <c r="A123" s="196"/>
      <c r="B123" s="196"/>
      <c r="C123" s="196"/>
      <c r="D123" s="196"/>
      <c r="E123" s="196"/>
      <c r="F123" s="196"/>
      <c r="G123" s="196"/>
      <c r="H123" s="196"/>
    </row>
    <row r="124" spans="1:8" ht="12.75">
      <c r="A124" s="196"/>
      <c r="B124" s="196"/>
      <c r="C124" s="196"/>
      <c r="D124" s="196"/>
      <c r="E124" s="196"/>
      <c r="F124" s="196"/>
      <c r="G124" s="196"/>
      <c r="H124" s="196"/>
    </row>
    <row r="125" spans="1:8" ht="12.75">
      <c r="A125" s="196"/>
      <c r="B125" s="196"/>
      <c r="C125" s="196"/>
      <c r="D125" s="196"/>
      <c r="E125" s="196"/>
      <c r="F125" s="196"/>
      <c r="G125" s="196"/>
      <c r="H125" s="196"/>
    </row>
    <row r="126" spans="1:8" ht="12.75">
      <c r="A126" s="196"/>
      <c r="B126" s="196"/>
      <c r="C126" s="196"/>
      <c r="D126" s="196"/>
      <c r="E126" s="196"/>
      <c r="F126" s="196"/>
      <c r="G126" s="196"/>
      <c r="H126" s="196"/>
    </row>
    <row r="127" spans="1:8" ht="12.75">
      <c r="A127" s="196"/>
      <c r="B127" s="196"/>
      <c r="C127" s="196"/>
      <c r="D127" s="196"/>
      <c r="E127" s="196"/>
      <c r="F127" s="196"/>
      <c r="G127" s="196"/>
      <c r="H127" s="196"/>
    </row>
    <row r="128" spans="1:8" ht="12.75">
      <c r="A128" s="196"/>
      <c r="B128" s="196"/>
      <c r="C128" s="196"/>
      <c r="D128" s="196"/>
      <c r="E128" s="196"/>
      <c r="F128" s="196"/>
      <c r="G128" s="196"/>
      <c r="H128" s="196"/>
    </row>
    <row r="129" spans="1:8" ht="12.75">
      <c r="A129" s="196"/>
      <c r="B129" s="196"/>
      <c r="C129" s="196"/>
      <c r="D129" s="196"/>
      <c r="E129" s="196"/>
      <c r="F129" s="196"/>
      <c r="G129" s="196"/>
      <c r="H129" s="196"/>
    </row>
    <row r="130" spans="1:8" ht="12.75">
      <c r="A130" s="196"/>
      <c r="B130" s="196"/>
      <c r="C130" s="196"/>
      <c r="D130" s="196"/>
      <c r="E130" s="196"/>
      <c r="F130" s="196"/>
      <c r="G130" s="196"/>
      <c r="H130" s="196"/>
    </row>
    <row r="131" spans="1:8" ht="12.75">
      <c r="A131" s="196"/>
      <c r="B131" s="196"/>
      <c r="C131" s="196"/>
      <c r="D131" s="196"/>
      <c r="E131" s="196"/>
      <c r="F131" s="196"/>
      <c r="G131" s="196"/>
      <c r="H131" s="196"/>
    </row>
    <row r="132" spans="1:8" ht="12.75">
      <c r="A132" s="196"/>
      <c r="B132" s="196"/>
      <c r="C132" s="196"/>
      <c r="D132" s="196"/>
      <c r="E132" s="196"/>
      <c r="F132" s="196"/>
      <c r="G132" s="196"/>
      <c r="H132" s="196"/>
    </row>
    <row r="133" spans="1:8" ht="12.75">
      <c r="A133" s="196"/>
      <c r="B133" s="196"/>
      <c r="C133" s="196"/>
      <c r="D133" s="196"/>
      <c r="E133" s="196"/>
      <c r="F133" s="196"/>
      <c r="G133" s="196"/>
      <c r="H133" s="196"/>
    </row>
    <row r="134" spans="1:8" ht="12.75">
      <c r="A134" s="196"/>
      <c r="B134" s="196"/>
      <c r="C134" s="196"/>
      <c r="D134" s="196"/>
      <c r="E134" s="196"/>
      <c r="F134" s="196"/>
      <c r="G134" s="196"/>
      <c r="H134" s="196"/>
    </row>
    <row r="135" spans="1:8" ht="12.75">
      <c r="A135" s="196"/>
      <c r="B135" s="196"/>
      <c r="C135" s="196"/>
      <c r="D135" s="196"/>
      <c r="E135" s="196"/>
      <c r="F135" s="196"/>
      <c r="G135" s="196"/>
      <c r="H135" s="196"/>
    </row>
    <row r="136" spans="1:8" ht="12.75">
      <c r="A136" s="196"/>
      <c r="B136" s="196"/>
      <c r="C136" s="196"/>
      <c r="D136" s="196"/>
      <c r="E136" s="196"/>
      <c r="F136" s="196"/>
      <c r="G136" s="196"/>
      <c r="H136" s="196"/>
    </row>
    <row r="137" spans="1:8" ht="12.75">
      <c r="A137" s="196"/>
      <c r="B137" s="196"/>
      <c r="C137" s="196"/>
      <c r="D137" s="196"/>
      <c r="E137" s="196"/>
      <c r="F137" s="196"/>
      <c r="G137" s="196"/>
      <c r="H137" s="196"/>
    </row>
    <row r="138" spans="1:8" ht="12.75">
      <c r="A138" s="196"/>
      <c r="B138" s="196"/>
      <c r="C138" s="196"/>
      <c r="D138" s="196"/>
      <c r="E138" s="196"/>
      <c r="F138" s="196"/>
      <c r="G138" s="196"/>
      <c r="H138" s="196"/>
    </row>
    <row r="139" spans="1:8" ht="12.75">
      <c r="A139" s="196"/>
      <c r="B139" s="196"/>
      <c r="C139" s="196"/>
      <c r="D139" s="196"/>
      <c r="E139" s="196"/>
      <c r="F139" s="196"/>
      <c r="G139" s="196"/>
      <c r="H139" s="196"/>
    </row>
    <row r="140" spans="1:8" ht="12.75">
      <c r="A140" s="196"/>
      <c r="B140" s="196"/>
      <c r="C140" s="196"/>
      <c r="D140" s="196"/>
      <c r="E140" s="196"/>
      <c r="F140" s="196"/>
      <c r="G140" s="196"/>
      <c r="H140" s="196"/>
    </row>
    <row r="141" spans="1:8" ht="12.75">
      <c r="A141" s="196"/>
      <c r="B141" s="196"/>
      <c r="C141" s="196"/>
      <c r="D141" s="196"/>
      <c r="E141" s="196"/>
      <c r="F141" s="196"/>
      <c r="G141" s="196"/>
      <c r="H141" s="196"/>
    </row>
    <row r="142" spans="1:8" ht="12.75">
      <c r="A142" s="196"/>
      <c r="B142" s="196"/>
      <c r="C142" s="196"/>
      <c r="D142" s="196"/>
      <c r="E142" s="196"/>
      <c r="F142" s="196"/>
      <c r="G142" s="196"/>
      <c r="H142" s="196"/>
    </row>
    <row r="143" spans="1:8" ht="12.75">
      <c r="A143" s="196"/>
      <c r="B143" s="196"/>
      <c r="C143" s="196"/>
      <c r="D143" s="196"/>
      <c r="E143" s="196"/>
      <c r="F143" s="196"/>
      <c r="G143" s="196"/>
      <c r="H143" s="196"/>
    </row>
    <row r="144" spans="1:8" ht="12.75">
      <c r="A144" s="196"/>
      <c r="B144" s="196"/>
      <c r="C144" s="196"/>
      <c r="D144" s="196"/>
      <c r="E144" s="196"/>
      <c r="F144" s="196"/>
      <c r="G144" s="196"/>
      <c r="H144" s="196"/>
    </row>
    <row r="145" spans="1:8" ht="12.75">
      <c r="A145" s="196"/>
      <c r="B145" s="196"/>
      <c r="C145" s="196"/>
      <c r="D145" s="196"/>
      <c r="E145" s="196"/>
      <c r="F145" s="196"/>
      <c r="G145" s="196"/>
      <c r="H145" s="196"/>
    </row>
    <row r="146" spans="1:8" ht="12.75">
      <c r="A146" s="196"/>
      <c r="B146" s="196"/>
      <c r="C146" s="196"/>
      <c r="D146" s="196"/>
      <c r="E146" s="196"/>
      <c r="F146" s="196"/>
      <c r="G146" s="196"/>
      <c r="H146" s="196"/>
    </row>
    <row r="147" spans="1:8" ht="12.75">
      <c r="A147" s="196"/>
      <c r="B147" s="196"/>
      <c r="C147" s="196"/>
      <c r="D147" s="196"/>
      <c r="E147" s="196"/>
      <c r="F147" s="196"/>
      <c r="G147" s="196"/>
      <c r="H147" s="196"/>
    </row>
    <row r="148" spans="1:8" ht="12.75">
      <c r="A148" s="196"/>
      <c r="B148" s="196"/>
      <c r="C148" s="196"/>
      <c r="D148" s="196"/>
      <c r="E148" s="196"/>
      <c r="F148" s="196"/>
      <c r="G148" s="196"/>
      <c r="H148" s="196"/>
    </row>
    <row r="149" spans="1:8" ht="12.75">
      <c r="A149" s="196"/>
      <c r="B149" s="196"/>
      <c r="C149" s="196"/>
      <c r="D149" s="196"/>
      <c r="E149" s="196"/>
      <c r="F149" s="196"/>
      <c r="G149" s="196"/>
      <c r="H149" s="196"/>
    </row>
    <row r="150" spans="1:8" ht="12.75">
      <c r="A150" s="196"/>
      <c r="B150" s="196"/>
      <c r="C150" s="196"/>
      <c r="D150" s="196"/>
      <c r="E150" s="196"/>
      <c r="F150" s="196"/>
      <c r="G150" s="196"/>
      <c r="H150" s="196"/>
    </row>
    <row r="151" spans="1:8" ht="12.75">
      <c r="A151" s="196"/>
      <c r="B151" s="196"/>
      <c r="C151" s="196"/>
      <c r="D151" s="196"/>
      <c r="E151" s="196"/>
      <c r="F151" s="196"/>
      <c r="G151" s="196"/>
      <c r="H151" s="196"/>
    </row>
    <row r="152" spans="1:8" ht="12.75">
      <c r="A152" s="196"/>
      <c r="B152" s="196"/>
      <c r="C152" s="196"/>
      <c r="D152" s="196"/>
      <c r="E152" s="196"/>
      <c r="F152" s="196"/>
      <c r="G152" s="196"/>
      <c r="H152" s="196"/>
    </row>
    <row r="153" spans="1:8" ht="12.75">
      <c r="A153" s="196"/>
      <c r="B153" s="196"/>
      <c r="C153" s="196"/>
      <c r="D153" s="196"/>
      <c r="E153" s="196"/>
      <c r="F153" s="196"/>
      <c r="G153" s="196"/>
      <c r="H153" s="196"/>
    </row>
    <row r="154" spans="1:8" ht="12.75">
      <c r="A154" s="196"/>
      <c r="B154" s="196"/>
      <c r="C154" s="196"/>
      <c r="D154" s="196"/>
      <c r="E154" s="196"/>
      <c r="F154" s="196"/>
      <c r="G154" s="196"/>
      <c r="H154" s="196"/>
    </row>
    <row r="155" spans="1:8" ht="12.75">
      <c r="A155" s="196"/>
      <c r="B155" s="196"/>
      <c r="C155" s="196"/>
      <c r="D155" s="196"/>
      <c r="E155" s="196"/>
      <c r="F155" s="196"/>
      <c r="G155" s="196"/>
      <c r="H155" s="196"/>
    </row>
    <row r="156" spans="1:8" ht="12.75">
      <c r="A156" s="196"/>
      <c r="B156" s="196"/>
      <c r="C156" s="196"/>
      <c r="D156" s="196"/>
      <c r="E156" s="196"/>
      <c r="F156" s="196"/>
      <c r="G156" s="196"/>
      <c r="H156" s="196"/>
    </row>
    <row r="157" spans="1:8" ht="12.75">
      <c r="A157" s="196"/>
      <c r="B157" s="196"/>
      <c r="C157" s="196"/>
      <c r="D157" s="196"/>
      <c r="E157" s="196"/>
      <c r="F157" s="196"/>
      <c r="G157" s="196"/>
      <c r="H157" s="196"/>
    </row>
    <row r="158" spans="1:8" ht="12.75">
      <c r="A158" s="196"/>
      <c r="B158" s="196"/>
      <c r="C158" s="196"/>
      <c r="D158" s="196"/>
      <c r="E158" s="196"/>
      <c r="F158" s="196"/>
      <c r="G158" s="196"/>
      <c r="H158" s="196"/>
    </row>
    <row r="159" spans="1:8" ht="12.75">
      <c r="A159" s="196"/>
      <c r="B159" s="196"/>
      <c r="C159" s="196"/>
      <c r="D159" s="196"/>
      <c r="E159" s="196"/>
      <c r="F159" s="196"/>
      <c r="G159" s="196"/>
      <c r="H159" s="196"/>
    </row>
    <row r="160" spans="1:8" ht="12.75">
      <c r="A160" s="196"/>
      <c r="B160" s="196"/>
      <c r="C160" s="196"/>
      <c r="D160" s="196"/>
      <c r="E160" s="196"/>
      <c r="F160" s="196"/>
      <c r="G160" s="196"/>
      <c r="H160" s="196"/>
    </row>
    <row r="161" spans="1:8" ht="12.75">
      <c r="A161" s="196"/>
      <c r="B161" s="196"/>
      <c r="C161" s="196"/>
      <c r="D161" s="196"/>
      <c r="E161" s="196"/>
      <c r="F161" s="196"/>
      <c r="G161" s="196"/>
      <c r="H161" s="196"/>
    </row>
    <row r="162" spans="1:8" ht="12.75">
      <c r="A162" s="196"/>
      <c r="B162" s="196"/>
      <c r="C162" s="196"/>
      <c r="D162" s="196"/>
      <c r="E162" s="196"/>
      <c r="F162" s="196"/>
      <c r="G162" s="196"/>
      <c r="H162" s="196"/>
    </row>
    <row r="163" spans="1:8" ht="12.75">
      <c r="A163" s="196"/>
      <c r="B163" s="196"/>
      <c r="C163" s="196"/>
      <c r="D163" s="196"/>
      <c r="E163" s="196"/>
      <c r="F163" s="196"/>
      <c r="G163" s="196"/>
      <c r="H163" s="196"/>
    </row>
    <row r="164" spans="1:8" ht="12.75">
      <c r="A164" s="196"/>
      <c r="B164" s="196"/>
      <c r="C164" s="196"/>
      <c r="D164" s="196"/>
      <c r="E164" s="196"/>
      <c r="F164" s="196"/>
      <c r="G164" s="196"/>
      <c r="H164" s="196"/>
    </row>
    <row r="165" spans="1:8" ht="12.75">
      <c r="A165" s="196"/>
      <c r="B165" s="196"/>
      <c r="C165" s="196"/>
      <c r="D165" s="196"/>
      <c r="E165" s="196"/>
      <c r="F165" s="196"/>
      <c r="G165" s="196"/>
      <c r="H165" s="196"/>
    </row>
    <row r="166" spans="1:8" ht="12.75">
      <c r="A166" s="196"/>
      <c r="B166" s="196"/>
      <c r="C166" s="196"/>
      <c r="D166" s="196"/>
      <c r="E166" s="196"/>
      <c r="F166" s="196"/>
      <c r="G166" s="196"/>
      <c r="H166" s="196"/>
    </row>
    <row r="167" spans="1:8" ht="12.75">
      <c r="A167" s="196"/>
      <c r="B167" s="196"/>
      <c r="C167" s="196"/>
      <c r="D167" s="196"/>
      <c r="E167" s="196"/>
      <c r="F167" s="196"/>
      <c r="G167" s="196"/>
      <c r="H167" s="196"/>
    </row>
    <row r="168" spans="1:8" ht="12.75">
      <c r="A168" s="196"/>
      <c r="B168" s="196"/>
      <c r="C168" s="196"/>
      <c r="D168" s="196"/>
      <c r="E168" s="196"/>
      <c r="F168" s="196"/>
      <c r="G168" s="196"/>
      <c r="H168" s="196"/>
    </row>
    <row r="169" spans="1:8" ht="12.75">
      <c r="A169" s="196"/>
      <c r="B169" s="196"/>
      <c r="C169" s="196"/>
      <c r="D169" s="196"/>
      <c r="E169" s="196"/>
      <c r="F169" s="196"/>
      <c r="G169" s="196"/>
      <c r="H169" s="196"/>
    </row>
    <row r="170" spans="1:8" ht="12.75">
      <c r="A170" s="196"/>
      <c r="B170" s="196"/>
      <c r="C170" s="196"/>
      <c r="D170" s="196"/>
      <c r="E170" s="196"/>
      <c r="F170" s="196"/>
      <c r="G170" s="196"/>
      <c r="H170" s="196"/>
    </row>
    <row r="171" spans="1:8" ht="12.75">
      <c r="A171" s="196"/>
      <c r="B171" s="196"/>
      <c r="C171" s="196"/>
      <c r="D171" s="196"/>
      <c r="E171" s="196"/>
      <c r="F171" s="196"/>
      <c r="G171" s="196"/>
      <c r="H171" s="196"/>
    </row>
    <row r="172" spans="1:8" ht="12.75">
      <c r="A172" s="196"/>
      <c r="B172" s="196"/>
      <c r="C172" s="196"/>
      <c r="D172" s="196"/>
      <c r="E172" s="196"/>
      <c r="F172" s="196"/>
      <c r="G172" s="196"/>
      <c r="H172" s="196"/>
    </row>
    <row r="173" spans="1:8" ht="12.75">
      <c r="A173" s="196"/>
      <c r="B173" s="196"/>
      <c r="C173" s="196"/>
      <c r="D173" s="196"/>
      <c r="E173" s="196"/>
      <c r="F173" s="196"/>
      <c r="G173" s="196"/>
      <c r="H173" s="196"/>
    </row>
    <row r="174" spans="1:8" ht="12.75">
      <c r="A174" s="196"/>
      <c r="B174" s="196"/>
      <c r="C174" s="196"/>
      <c r="D174" s="196"/>
      <c r="E174" s="196"/>
      <c r="F174" s="196"/>
      <c r="G174" s="196"/>
      <c r="H174" s="196"/>
    </row>
    <row r="175" spans="1:8" ht="12.75">
      <c r="A175" s="196"/>
      <c r="B175" s="196"/>
      <c r="C175" s="196"/>
      <c r="D175" s="196"/>
      <c r="E175" s="196"/>
      <c r="F175" s="196"/>
      <c r="G175" s="196"/>
      <c r="H175" s="196"/>
    </row>
    <row r="176" spans="1:8" ht="12.75">
      <c r="A176" s="196"/>
      <c r="B176" s="196"/>
      <c r="C176" s="196"/>
      <c r="D176" s="196"/>
      <c r="E176" s="196"/>
      <c r="F176" s="196"/>
      <c r="G176" s="196"/>
      <c r="H176" s="196"/>
    </row>
    <row r="177" spans="1:8" ht="12.75">
      <c r="A177" s="196"/>
      <c r="B177" s="196"/>
      <c r="C177" s="196"/>
      <c r="D177" s="196"/>
      <c r="E177" s="196"/>
      <c r="F177" s="196"/>
      <c r="G177" s="196"/>
      <c r="H177" s="196"/>
    </row>
    <row r="178" spans="1:8" ht="12.75">
      <c r="A178" s="196"/>
      <c r="B178" s="196"/>
      <c r="C178" s="196"/>
      <c r="D178" s="196"/>
      <c r="E178" s="196"/>
      <c r="F178" s="196"/>
      <c r="G178" s="196"/>
      <c r="H178" s="196"/>
    </row>
    <row r="179" spans="1:8" ht="12.75">
      <c r="A179" s="196"/>
      <c r="B179" s="196"/>
      <c r="C179" s="196"/>
      <c r="D179" s="196"/>
      <c r="E179" s="196"/>
      <c r="F179" s="196"/>
      <c r="G179" s="196"/>
      <c r="H179" s="196"/>
    </row>
    <row r="180" spans="1:8" ht="12.75">
      <c r="A180" s="196"/>
      <c r="B180" s="196"/>
      <c r="C180" s="196"/>
      <c r="D180" s="196"/>
      <c r="E180" s="196"/>
      <c r="F180" s="196"/>
      <c r="G180" s="196"/>
      <c r="H180" s="196"/>
    </row>
    <row r="181" spans="1:8" ht="12.75">
      <c r="A181" s="196"/>
      <c r="B181" s="196"/>
      <c r="C181" s="196"/>
      <c r="D181" s="196"/>
      <c r="E181" s="196"/>
      <c r="F181" s="196"/>
      <c r="G181" s="196"/>
      <c r="H181" s="196"/>
    </row>
    <row r="182" spans="1:8" ht="12.75">
      <c r="A182" s="196"/>
      <c r="B182" s="196"/>
      <c r="C182" s="196"/>
      <c r="D182" s="196"/>
      <c r="E182" s="196"/>
      <c r="F182" s="196"/>
      <c r="G182" s="196"/>
      <c r="H182" s="196"/>
    </row>
    <row r="183" spans="1:8" ht="12.75">
      <c r="A183" s="196"/>
      <c r="B183" s="196"/>
      <c r="C183" s="196"/>
      <c r="D183" s="196"/>
      <c r="E183" s="196"/>
      <c r="F183" s="196"/>
      <c r="G183" s="196"/>
      <c r="H183" s="196"/>
    </row>
    <row r="184" spans="1:8" ht="12.75">
      <c r="A184" s="196"/>
      <c r="B184" s="196"/>
      <c r="C184" s="196"/>
      <c r="D184" s="196"/>
      <c r="E184" s="196"/>
      <c r="F184" s="196"/>
      <c r="G184" s="196"/>
      <c r="H184" s="196"/>
    </row>
    <row r="185" spans="1:8" ht="12.75">
      <c r="A185" s="196"/>
      <c r="B185" s="196"/>
      <c r="C185" s="196"/>
      <c r="D185" s="196"/>
      <c r="E185" s="196"/>
      <c r="F185" s="196"/>
      <c r="G185" s="196"/>
      <c r="H185" s="196"/>
    </row>
    <row r="186" spans="1:8" ht="12.75">
      <c r="A186" s="196"/>
      <c r="B186" s="196"/>
      <c r="C186" s="196"/>
      <c r="D186" s="196"/>
      <c r="E186" s="196"/>
      <c r="F186" s="196"/>
      <c r="G186" s="196"/>
      <c r="H186" s="196"/>
    </row>
    <row r="187" spans="1:8" ht="12.75">
      <c r="A187" s="196"/>
      <c r="B187" s="196"/>
      <c r="C187" s="196"/>
      <c r="D187" s="196"/>
      <c r="E187" s="196"/>
      <c r="F187" s="196"/>
      <c r="G187" s="196"/>
      <c r="H187" s="196"/>
    </row>
    <row r="188" spans="1:8" ht="12.75">
      <c r="A188" s="196"/>
      <c r="B188" s="196"/>
      <c r="C188" s="196"/>
      <c r="D188" s="196"/>
      <c r="E188" s="196"/>
      <c r="F188" s="196"/>
      <c r="G188" s="196"/>
      <c r="H188" s="196"/>
    </row>
    <row r="189" spans="1:8" ht="12.75">
      <c r="A189" s="196"/>
      <c r="B189" s="196"/>
      <c r="C189" s="196"/>
      <c r="D189" s="196"/>
      <c r="E189" s="196"/>
      <c r="F189" s="196"/>
      <c r="G189" s="196"/>
      <c r="H189" s="196"/>
    </row>
    <row r="190" spans="1:8" ht="12.75">
      <c r="A190" s="196"/>
      <c r="B190" s="196"/>
      <c r="C190" s="196"/>
      <c r="D190" s="196"/>
      <c r="E190" s="196"/>
      <c r="F190" s="196"/>
      <c r="G190" s="196"/>
      <c r="H190" s="196"/>
    </row>
    <row r="191" spans="1:8" ht="12.75">
      <c r="A191" s="196"/>
      <c r="B191" s="196"/>
      <c r="C191" s="196"/>
      <c r="D191" s="196"/>
      <c r="E191" s="196"/>
      <c r="F191" s="196"/>
      <c r="G191" s="196"/>
      <c r="H191" s="196"/>
    </row>
    <row r="192" spans="1:8" ht="12.75">
      <c r="A192" s="196"/>
      <c r="B192" s="196"/>
      <c r="C192" s="196"/>
      <c r="D192" s="196"/>
      <c r="E192" s="196"/>
      <c r="F192" s="196"/>
      <c r="G192" s="196"/>
      <c r="H192" s="196"/>
    </row>
    <row r="193" spans="1:8" ht="12.75">
      <c r="A193" s="196"/>
      <c r="B193" s="196"/>
      <c r="C193" s="196"/>
      <c r="D193" s="196"/>
      <c r="E193" s="196"/>
      <c r="F193" s="196"/>
      <c r="G193" s="196"/>
      <c r="H193" s="196"/>
    </row>
    <row r="194" spans="1:8" ht="12.75">
      <c r="A194" s="196"/>
      <c r="B194" s="196"/>
      <c r="C194" s="196"/>
      <c r="D194" s="196"/>
      <c r="E194" s="196"/>
      <c r="F194" s="196"/>
      <c r="G194" s="196"/>
      <c r="H194" s="196"/>
    </row>
    <row r="195" spans="1:8" ht="12.75">
      <c r="A195" s="196"/>
      <c r="B195" s="196"/>
      <c r="C195" s="196"/>
      <c r="D195" s="196"/>
      <c r="E195" s="196"/>
      <c r="F195" s="196"/>
      <c r="G195" s="196"/>
      <c r="H195" s="196"/>
    </row>
    <row r="196" spans="1:8" ht="12.75">
      <c r="A196" s="196"/>
      <c r="B196" s="196"/>
      <c r="C196" s="196"/>
      <c r="D196" s="196"/>
      <c r="E196" s="196"/>
      <c r="F196" s="196"/>
      <c r="G196" s="196"/>
      <c r="H196" s="196"/>
    </row>
    <row r="197" spans="1:8" ht="12.75">
      <c r="A197" s="196"/>
      <c r="B197" s="196"/>
      <c r="C197" s="196"/>
      <c r="D197" s="196"/>
      <c r="E197" s="196"/>
      <c r="F197" s="196"/>
      <c r="G197" s="196"/>
      <c r="H197" s="196"/>
    </row>
    <row r="198" spans="1:8" ht="12.75">
      <c r="A198" s="196"/>
      <c r="B198" s="196"/>
      <c r="C198" s="196"/>
      <c r="D198" s="196"/>
      <c r="E198" s="196"/>
      <c r="F198" s="196"/>
      <c r="G198" s="196"/>
      <c r="H198" s="196"/>
    </row>
    <row r="199" spans="1:8" ht="12.75">
      <c r="A199" s="196"/>
      <c r="B199" s="196"/>
      <c r="C199" s="196"/>
      <c r="D199" s="196"/>
      <c r="E199" s="196"/>
      <c r="F199" s="196"/>
      <c r="G199" s="196"/>
      <c r="H199" s="196"/>
    </row>
    <row r="200" spans="1:8" ht="12.75">
      <c r="A200" s="196"/>
      <c r="B200" s="196"/>
      <c r="C200" s="196"/>
      <c r="D200" s="196"/>
      <c r="E200" s="196"/>
      <c r="F200" s="196"/>
      <c r="G200" s="196"/>
      <c r="H200" s="196"/>
    </row>
    <row r="201" spans="1:8" ht="12.75">
      <c r="A201" s="196"/>
      <c r="B201" s="196"/>
      <c r="C201" s="196"/>
      <c r="D201" s="196"/>
      <c r="E201" s="196"/>
      <c r="F201" s="196"/>
      <c r="G201" s="196"/>
      <c r="H201" s="196"/>
    </row>
  </sheetData>
  <mergeCells count="18">
    <mergeCell ref="A43:H43"/>
    <mergeCell ref="B46:B48"/>
    <mergeCell ref="C46:H46"/>
    <mergeCell ref="C47:C48"/>
    <mergeCell ref="D47:D48"/>
    <mergeCell ref="E47:E48"/>
    <mergeCell ref="F47:F48"/>
    <mergeCell ref="G47:G48"/>
    <mergeCell ref="H47:H48"/>
    <mergeCell ref="A3:H3"/>
    <mergeCell ref="B6:B8"/>
    <mergeCell ref="C7:C8"/>
    <mergeCell ref="D7:D8"/>
    <mergeCell ref="E7:E8"/>
    <mergeCell ref="F7:F8"/>
    <mergeCell ref="G7:G8"/>
    <mergeCell ref="H7:H8"/>
    <mergeCell ref="C6:H6"/>
  </mergeCells>
  <hyperlinks>
    <hyperlink ref="H1" location="Index!A1" display="Index"/>
  </hyperlinks>
  <printOptions/>
  <pageMargins left="0.75" right="0.75" top="1" bottom="1" header="0.5" footer="0.5"/>
  <pageSetup fitToHeight="1" fitToWidth="1" horizontalDpi="600" verticalDpi="600" orientation="landscape" paperSize="9" scale="76" r:id="rId1"/>
  <headerFooter alignWithMargins="0">
    <oddHeader>&amp;CCourt Statistics Quarterly 
January to March 2013</oddHead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A1:J65"/>
  <sheetViews>
    <sheetView zoomScale="85" zoomScaleNormal="85" workbookViewId="0" topLeftCell="A1">
      <selection activeCell="A1" sqref="A1"/>
    </sheetView>
  </sheetViews>
  <sheetFormatPr defaultColWidth="9.140625" defaultRowHeight="12.75"/>
  <cols>
    <col min="1" max="1" width="31.7109375" style="0" customWidth="1"/>
    <col min="2" max="7" width="12.7109375" style="0" customWidth="1"/>
    <col min="8" max="8" width="10.421875" style="0" customWidth="1"/>
  </cols>
  <sheetData>
    <row r="1" spans="1:10" ht="12.75">
      <c r="A1" s="414" t="s">
        <v>676</v>
      </c>
      <c r="B1" s="447"/>
      <c r="C1" s="447"/>
      <c r="D1" s="447"/>
      <c r="E1" s="447"/>
      <c r="F1" s="447"/>
      <c r="G1" s="447"/>
      <c r="H1" s="750" t="s">
        <v>523</v>
      </c>
      <c r="J1" s="60"/>
    </row>
    <row r="2" spans="1:10" ht="12.75">
      <c r="A2" s="414" t="s">
        <v>282</v>
      </c>
      <c r="J2" s="60"/>
    </row>
    <row r="3" spans="1:10" ht="12.75" customHeight="1">
      <c r="A3" s="982" t="s">
        <v>129</v>
      </c>
      <c r="B3" s="982"/>
      <c r="C3" s="982"/>
      <c r="D3" s="982"/>
      <c r="E3" s="982"/>
      <c r="F3" s="982"/>
      <c r="G3" s="982"/>
      <c r="H3" s="982"/>
      <c r="J3" s="60"/>
    </row>
    <row r="4" spans="1:10" ht="12.75" customHeight="1">
      <c r="A4" s="414"/>
      <c r="B4" s="414"/>
      <c r="C4" s="414"/>
      <c r="D4" s="414"/>
      <c r="E4" s="414"/>
      <c r="F4" s="414"/>
      <c r="G4" s="414"/>
      <c r="H4" s="414"/>
      <c r="J4" s="60"/>
    </row>
    <row r="5" spans="1:10" ht="12.75" customHeight="1">
      <c r="A5" s="464"/>
      <c r="B5" s="464"/>
      <c r="C5" s="464"/>
      <c r="D5" s="464"/>
      <c r="E5" s="464"/>
      <c r="F5" s="464"/>
      <c r="G5" s="464"/>
      <c r="H5" s="348"/>
      <c r="J5" s="60"/>
    </row>
    <row r="6" spans="1:10" ht="12.75" customHeight="1">
      <c r="A6" s="465"/>
      <c r="B6" s="983" t="s">
        <v>351</v>
      </c>
      <c r="C6" s="988" t="s">
        <v>141</v>
      </c>
      <c r="D6" s="988"/>
      <c r="E6" s="988"/>
      <c r="F6" s="988"/>
      <c r="G6" s="988"/>
      <c r="H6" s="988"/>
      <c r="I6" s="12"/>
      <c r="J6" s="60"/>
    </row>
    <row r="7" spans="1:10" ht="12.75" customHeight="1">
      <c r="A7" s="466"/>
      <c r="B7" s="984"/>
      <c r="C7" s="986" t="s">
        <v>352</v>
      </c>
      <c r="D7" s="986" t="s">
        <v>353</v>
      </c>
      <c r="E7" s="986" t="s">
        <v>354</v>
      </c>
      <c r="F7" s="986" t="s">
        <v>355</v>
      </c>
      <c r="G7" s="986" t="s">
        <v>356</v>
      </c>
      <c r="H7" s="983" t="s">
        <v>283</v>
      </c>
      <c r="I7" s="12"/>
      <c r="J7" s="60"/>
    </row>
    <row r="8" spans="1:10" ht="12.75">
      <c r="A8" s="468" t="s">
        <v>284</v>
      </c>
      <c r="B8" s="985"/>
      <c r="C8" s="987"/>
      <c r="D8" s="987"/>
      <c r="E8" s="987"/>
      <c r="F8" s="987"/>
      <c r="G8" s="987"/>
      <c r="H8" s="985"/>
      <c r="I8" s="12"/>
      <c r="J8" s="60"/>
    </row>
    <row r="9" spans="2:10" ht="12.75">
      <c r="B9" s="65"/>
      <c r="C9" s="76"/>
      <c r="D9" s="76"/>
      <c r="E9" s="76"/>
      <c r="F9" s="76"/>
      <c r="G9" s="76"/>
      <c r="H9" s="76"/>
      <c r="I9" s="12"/>
      <c r="J9" s="60"/>
    </row>
    <row r="10" spans="1:10" ht="12.75">
      <c r="A10" s="469" t="s">
        <v>285</v>
      </c>
      <c r="B10" s="836">
        <v>0</v>
      </c>
      <c r="C10" s="728">
        <v>0</v>
      </c>
      <c r="D10" s="728">
        <v>0</v>
      </c>
      <c r="E10" s="728">
        <v>0</v>
      </c>
      <c r="F10" s="728">
        <v>0</v>
      </c>
      <c r="G10" s="728">
        <v>0</v>
      </c>
      <c r="H10" s="450">
        <v>0</v>
      </c>
      <c r="I10" s="12"/>
      <c r="J10" s="478"/>
    </row>
    <row r="11" spans="1:10" ht="12.75">
      <c r="A11" s="469" t="s">
        <v>268</v>
      </c>
      <c r="B11" s="836">
        <v>0</v>
      </c>
      <c r="C11" s="728">
        <v>0</v>
      </c>
      <c r="D11" s="728">
        <v>0</v>
      </c>
      <c r="E11" s="728">
        <v>0</v>
      </c>
      <c r="F11" s="728">
        <v>0</v>
      </c>
      <c r="G11" s="728">
        <v>0</v>
      </c>
      <c r="H11" s="450">
        <v>0</v>
      </c>
      <c r="I11" s="12"/>
      <c r="J11" s="478"/>
    </row>
    <row r="12" spans="1:10" ht="12.75">
      <c r="A12" s="469" t="s">
        <v>286</v>
      </c>
      <c r="B12" s="450">
        <v>0</v>
      </c>
      <c r="C12" s="728">
        <v>0</v>
      </c>
      <c r="D12" s="728">
        <v>0</v>
      </c>
      <c r="E12" s="728">
        <v>0</v>
      </c>
      <c r="F12" s="728">
        <v>0</v>
      </c>
      <c r="G12" s="728">
        <v>0</v>
      </c>
      <c r="H12" s="450">
        <v>0</v>
      </c>
      <c r="I12" s="12"/>
      <c r="J12" s="478"/>
    </row>
    <row r="13" spans="1:10" ht="12.75">
      <c r="A13" s="469" t="s">
        <v>287</v>
      </c>
      <c r="B13" s="450">
        <v>0</v>
      </c>
      <c r="C13" s="834">
        <v>0</v>
      </c>
      <c r="D13" s="834">
        <v>0</v>
      </c>
      <c r="E13" s="728">
        <v>0</v>
      </c>
      <c r="F13" s="728">
        <v>0</v>
      </c>
      <c r="G13" s="728">
        <v>0</v>
      </c>
      <c r="H13" s="450">
        <v>0</v>
      </c>
      <c r="I13" s="12"/>
      <c r="J13" s="478"/>
    </row>
    <row r="14" spans="1:10" ht="12.75">
      <c r="A14" s="469" t="s">
        <v>288</v>
      </c>
      <c r="B14" s="450">
        <v>8</v>
      </c>
      <c r="C14" s="834">
        <v>3</v>
      </c>
      <c r="D14" s="834">
        <v>7</v>
      </c>
      <c r="E14" s="728">
        <v>4</v>
      </c>
      <c r="F14" s="728">
        <v>0</v>
      </c>
      <c r="G14" s="728">
        <v>0</v>
      </c>
      <c r="H14" s="450">
        <v>14</v>
      </c>
      <c r="I14" s="12"/>
      <c r="J14" s="478"/>
    </row>
    <row r="15" spans="1:10" ht="12.75">
      <c r="A15" s="469" t="s">
        <v>289</v>
      </c>
      <c r="B15" s="450">
        <v>0</v>
      </c>
      <c r="C15" s="834">
        <v>1</v>
      </c>
      <c r="D15" s="834">
        <v>0</v>
      </c>
      <c r="E15" s="728">
        <v>0</v>
      </c>
      <c r="F15" s="728">
        <v>0</v>
      </c>
      <c r="G15" s="728">
        <v>0</v>
      </c>
      <c r="H15" s="450">
        <v>1</v>
      </c>
      <c r="I15" s="12"/>
      <c r="J15" s="478"/>
    </row>
    <row r="16" spans="1:10" ht="12.75">
      <c r="A16" s="469" t="s">
        <v>290</v>
      </c>
      <c r="B16" s="836">
        <v>1</v>
      </c>
      <c r="C16" s="834">
        <v>0</v>
      </c>
      <c r="D16" s="728">
        <v>0</v>
      </c>
      <c r="E16" s="728">
        <v>0</v>
      </c>
      <c r="F16" s="728">
        <v>0</v>
      </c>
      <c r="G16" s="728">
        <v>0</v>
      </c>
      <c r="H16" s="450">
        <v>0</v>
      </c>
      <c r="I16" s="12"/>
      <c r="J16" s="478"/>
    </row>
    <row r="17" spans="1:10" ht="12.75">
      <c r="A17" s="469" t="s">
        <v>291</v>
      </c>
      <c r="B17" s="836">
        <v>0</v>
      </c>
      <c r="C17" s="728">
        <v>0</v>
      </c>
      <c r="D17" s="728">
        <v>0</v>
      </c>
      <c r="E17" s="728">
        <v>0</v>
      </c>
      <c r="F17" s="728">
        <v>0</v>
      </c>
      <c r="G17" s="728">
        <v>0</v>
      </c>
      <c r="H17" s="450">
        <v>0</v>
      </c>
      <c r="I17" s="12"/>
      <c r="J17" s="478"/>
    </row>
    <row r="18" spans="1:10" ht="12.75">
      <c r="A18" s="469" t="s">
        <v>292</v>
      </c>
      <c r="B18" s="836">
        <v>0</v>
      </c>
      <c r="C18" s="728">
        <v>0</v>
      </c>
      <c r="D18" s="728">
        <v>0</v>
      </c>
      <c r="E18" s="728">
        <v>1</v>
      </c>
      <c r="F18" s="728">
        <v>0</v>
      </c>
      <c r="G18" s="728">
        <v>0</v>
      </c>
      <c r="H18" s="450">
        <v>1</v>
      </c>
      <c r="I18" s="12"/>
      <c r="J18" s="478"/>
    </row>
    <row r="19" spans="1:10" ht="12.75">
      <c r="A19" s="469" t="s">
        <v>293</v>
      </c>
      <c r="B19" s="450">
        <v>0</v>
      </c>
      <c r="C19" s="834">
        <v>0</v>
      </c>
      <c r="D19" s="835">
        <v>0</v>
      </c>
      <c r="E19" s="728">
        <v>0</v>
      </c>
      <c r="F19" s="728">
        <v>0</v>
      </c>
      <c r="G19" s="728">
        <v>0</v>
      </c>
      <c r="H19" s="450">
        <v>0</v>
      </c>
      <c r="I19" s="12"/>
      <c r="J19" s="478"/>
    </row>
    <row r="20" spans="1:10" ht="12.75">
      <c r="A20" s="469" t="s">
        <v>294</v>
      </c>
      <c r="B20" s="836">
        <v>0</v>
      </c>
      <c r="C20" s="728">
        <v>0</v>
      </c>
      <c r="D20" s="728">
        <v>0</v>
      </c>
      <c r="E20" s="728">
        <v>0</v>
      </c>
      <c r="F20" s="728">
        <v>0</v>
      </c>
      <c r="G20" s="728">
        <v>0</v>
      </c>
      <c r="H20" s="450">
        <v>0</v>
      </c>
      <c r="I20" s="12"/>
      <c r="J20" s="478"/>
    </row>
    <row r="21" spans="1:10" ht="12.75">
      <c r="A21" s="469" t="s">
        <v>295</v>
      </c>
      <c r="B21" s="836">
        <v>0</v>
      </c>
      <c r="C21" s="728">
        <v>0</v>
      </c>
      <c r="D21" s="728">
        <v>0</v>
      </c>
      <c r="E21" s="728">
        <v>0</v>
      </c>
      <c r="F21" s="728">
        <v>0</v>
      </c>
      <c r="G21" s="728">
        <v>0</v>
      </c>
      <c r="H21" s="450">
        <v>0</v>
      </c>
      <c r="I21" s="12"/>
      <c r="J21" s="478"/>
    </row>
    <row r="22" spans="1:10" ht="12.75">
      <c r="A22" s="469" t="s">
        <v>296</v>
      </c>
      <c r="B22" s="836">
        <v>0</v>
      </c>
      <c r="C22" s="728">
        <v>0</v>
      </c>
      <c r="D22" s="728">
        <v>0</v>
      </c>
      <c r="E22" s="728">
        <v>0</v>
      </c>
      <c r="F22" s="728">
        <v>0</v>
      </c>
      <c r="G22" s="728">
        <v>0</v>
      </c>
      <c r="H22" s="450">
        <v>0</v>
      </c>
      <c r="I22" s="12"/>
      <c r="J22" s="478"/>
    </row>
    <row r="23" spans="1:10" ht="12.75">
      <c r="A23" s="469" t="s">
        <v>297</v>
      </c>
      <c r="B23" s="450">
        <v>0</v>
      </c>
      <c r="C23" s="728">
        <v>0</v>
      </c>
      <c r="D23" s="728">
        <v>0</v>
      </c>
      <c r="E23" s="728">
        <v>0</v>
      </c>
      <c r="F23" s="728">
        <v>0</v>
      </c>
      <c r="G23" s="728">
        <v>0</v>
      </c>
      <c r="H23" s="450">
        <v>0</v>
      </c>
      <c r="I23" s="12"/>
      <c r="J23" s="478"/>
    </row>
    <row r="24" spans="1:10" ht="12.75">
      <c r="A24" s="469" t="s">
        <v>298</v>
      </c>
      <c r="B24" s="836">
        <v>0</v>
      </c>
      <c r="C24" s="728">
        <v>0</v>
      </c>
      <c r="D24" s="728">
        <v>0</v>
      </c>
      <c r="E24" s="728">
        <v>0</v>
      </c>
      <c r="F24" s="728">
        <v>0</v>
      </c>
      <c r="G24" s="728">
        <v>0</v>
      </c>
      <c r="H24" s="450">
        <v>0</v>
      </c>
      <c r="I24" s="12"/>
      <c r="J24" s="478"/>
    </row>
    <row r="25" spans="1:10" ht="12.75">
      <c r="A25" s="469" t="s">
        <v>299</v>
      </c>
      <c r="B25" s="836">
        <v>0</v>
      </c>
      <c r="C25" s="728">
        <v>0</v>
      </c>
      <c r="D25" s="728">
        <v>0</v>
      </c>
      <c r="E25" s="728">
        <v>0</v>
      </c>
      <c r="F25" s="728">
        <v>0</v>
      </c>
      <c r="G25" s="728">
        <v>0</v>
      </c>
      <c r="H25" s="450">
        <v>0</v>
      </c>
      <c r="I25" s="12"/>
      <c r="J25" s="478"/>
    </row>
    <row r="26" spans="1:10" ht="12.75">
      <c r="A26" s="469" t="s">
        <v>300</v>
      </c>
      <c r="B26" s="836">
        <v>0</v>
      </c>
      <c r="C26" s="728">
        <v>0</v>
      </c>
      <c r="D26" s="728">
        <v>0</v>
      </c>
      <c r="E26" s="728">
        <v>0</v>
      </c>
      <c r="F26" s="728">
        <v>0</v>
      </c>
      <c r="G26" s="728">
        <v>0</v>
      </c>
      <c r="H26" s="450">
        <v>0</v>
      </c>
      <c r="I26" s="12"/>
      <c r="J26" s="478"/>
    </row>
    <row r="27" spans="1:10" ht="12.75">
      <c r="A27" s="469"/>
      <c r="B27" s="450"/>
      <c r="C27" s="834"/>
      <c r="D27" s="834"/>
      <c r="E27" s="834"/>
      <c r="F27" s="834"/>
      <c r="G27" s="834"/>
      <c r="H27" s="834"/>
      <c r="I27" s="12"/>
      <c r="J27" s="478"/>
    </row>
    <row r="28" spans="1:10" ht="12.75">
      <c r="A28" s="471" t="s">
        <v>889</v>
      </c>
      <c r="B28" s="450">
        <v>9</v>
      </c>
      <c r="C28" s="450">
        <v>4</v>
      </c>
      <c r="D28" s="450">
        <v>7</v>
      </c>
      <c r="E28" s="450">
        <v>5</v>
      </c>
      <c r="F28" s="450">
        <v>0</v>
      </c>
      <c r="G28" s="450">
        <v>0</v>
      </c>
      <c r="H28" s="450">
        <v>16</v>
      </c>
      <c r="I28" s="12"/>
      <c r="J28" s="478"/>
    </row>
    <row r="29" spans="1:9" ht="12.75">
      <c r="A29" s="82"/>
      <c r="B29" s="480"/>
      <c r="C29" s="480"/>
      <c r="D29" s="480"/>
      <c r="E29" s="480"/>
      <c r="F29" s="480"/>
      <c r="G29" s="480"/>
      <c r="H29" s="480"/>
      <c r="I29" s="12"/>
    </row>
    <row r="30" spans="1:9" ht="12.75">
      <c r="A30" s="102"/>
      <c r="B30" s="12"/>
      <c r="C30" s="12"/>
      <c r="D30" s="12"/>
      <c r="E30" s="12"/>
      <c r="F30" s="12"/>
      <c r="G30" s="12"/>
      <c r="H30" s="12"/>
      <c r="I30" s="12"/>
    </row>
    <row r="31" spans="1:9" ht="12.75">
      <c r="A31" s="102" t="s">
        <v>892</v>
      </c>
      <c r="B31" s="481"/>
      <c r="C31" s="481"/>
      <c r="D31" s="481"/>
      <c r="E31" s="481"/>
      <c r="F31" s="481"/>
      <c r="G31" s="481"/>
      <c r="H31" s="86"/>
      <c r="I31" s="86"/>
    </row>
    <row r="32" spans="1:9" ht="12.75">
      <c r="A32" s="181" t="s">
        <v>751</v>
      </c>
      <c r="B32" s="86"/>
      <c r="C32" s="86"/>
      <c r="D32" s="86"/>
      <c r="E32" s="86"/>
      <c r="F32" s="86"/>
      <c r="G32" s="86"/>
      <c r="H32" s="86"/>
      <c r="I32" s="86"/>
    </row>
    <row r="33" spans="1:9" ht="12.75">
      <c r="A33" s="181" t="s">
        <v>752</v>
      </c>
      <c r="B33" s="86"/>
      <c r="C33" s="86"/>
      <c r="D33" s="86"/>
      <c r="E33" s="86"/>
      <c r="F33" s="86"/>
      <c r="G33" s="86"/>
      <c r="H33" s="86"/>
      <c r="I33" s="86"/>
    </row>
    <row r="34" spans="1:9" ht="12.75">
      <c r="A34" s="181" t="s">
        <v>753</v>
      </c>
      <c r="B34" s="482"/>
      <c r="C34" s="482"/>
      <c r="D34" s="482"/>
      <c r="E34" s="482"/>
      <c r="F34" s="482"/>
      <c r="G34" s="482"/>
      <c r="H34" s="86"/>
      <c r="I34" s="86"/>
    </row>
    <row r="35" spans="1:9" ht="12.75">
      <c r="A35" s="181" t="s">
        <v>754</v>
      </c>
      <c r="B35" s="483"/>
      <c r="C35" s="483"/>
      <c r="D35" s="483"/>
      <c r="E35" s="483"/>
      <c r="F35" s="483"/>
      <c r="G35" s="483"/>
      <c r="H35" s="86"/>
      <c r="I35" s="86"/>
    </row>
    <row r="36" spans="1:9" ht="12.75">
      <c r="A36" s="181" t="s">
        <v>755</v>
      </c>
      <c r="B36" s="484"/>
      <c r="C36" s="484"/>
      <c r="D36" s="484"/>
      <c r="E36" s="484"/>
      <c r="F36" s="484"/>
      <c r="G36" s="310"/>
      <c r="H36" s="86"/>
      <c r="I36" s="86"/>
    </row>
    <row r="37" spans="1:9" ht="12.75">
      <c r="A37" s="181" t="s">
        <v>756</v>
      </c>
      <c r="B37" s="485"/>
      <c r="C37" s="485"/>
      <c r="D37" s="485"/>
      <c r="E37" s="485"/>
      <c r="F37" s="485"/>
      <c r="G37" s="485"/>
      <c r="H37" s="86"/>
      <c r="I37" s="86"/>
    </row>
    <row r="38" spans="1:9" ht="12.75">
      <c r="A38" s="486"/>
      <c r="B38" s="487"/>
      <c r="C38" s="485"/>
      <c r="D38" s="485"/>
      <c r="E38" s="485"/>
      <c r="F38" s="485"/>
      <c r="G38" s="487"/>
      <c r="H38" s="86"/>
      <c r="I38" s="86"/>
    </row>
    <row r="39" spans="1:9" ht="12.75">
      <c r="A39" s="473"/>
      <c r="B39" s="462"/>
      <c r="C39" s="462"/>
      <c r="D39" s="462"/>
      <c r="E39" s="374"/>
      <c r="F39" s="374"/>
      <c r="G39" s="462"/>
      <c r="H39" s="196"/>
      <c r="I39" s="196"/>
    </row>
    <row r="40" spans="1:9" ht="12.75">
      <c r="A40" s="473"/>
      <c r="B40" s="462"/>
      <c r="C40" s="462"/>
      <c r="D40" s="462"/>
      <c r="E40" s="374"/>
      <c r="F40" s="374"/>
      <c r="G40" s="462"/>
      <c r="H40" s="196"/>
      <c r="I40" s="196"/>
    </row>
    <row r="41" spans="1:9" ht="12.75">
      <c r="A41" s="473"/>
      <c r="B41" s="462"/>
      <c r="C41" s="462"/>
      <c r="D41" s="462"/>
      <c r="E41" s="374"/>
      <c r="F41" s="374"/>
      <c r="G41" s="462"/>
      <c r="H41" s="196"/>
      <c r="I41" s="196"/>
    </row>
    <row r="42" spans="1:9" ht="12.75">
      <c r="A42" s="473"/>
      <c r="B42" s="374"/>
      <c r="C42" s="374"/>
      <c r="D42" s="374"/>
      <c r="E42" s="374"/>
      <c r="F42" s="374"/>
      <c r="G42" s="374"/>
      <c r="H42" s="374"/>
      <c r="I42" s="196"/>
    </row>
    <row r="43" spans="1:9" ht="12.75">
      <c r="A43" s="473"/>
      <c r="B43" s="374"/>
      <c r="C43" s="374"/>
      <c r="D43" s="374"/>
      <c r="E43" s="374"/>
      <c r="F43" s="374"/>
      <c r="G43" s="374"/>
      <c r="H43" s="196"/>
      <c r="I43" s="196"/>
    </row>
    <row r="44" spans="1:9" ht="12.75">
      <c r="A44" s="473"/>
      <c r="B44" s="374"/>
      <c r="C44" s="374"/>
      <c r="D44" s="374"/>
      <c r="E44" s="374"/>
      <c r="F44" s="374"/>
      <c r="G44" s="374"/>
      <c r="H44" s="196"/>
      <c r="I44" s="196"/>
    </row>
    <row r="45" spans="1:9" ht="12.75">
      <c r="A45" s="473"/>
      <c r="B45" s="462"/>
      <c r="C45" s="462"/>
      <c r="D45" s="476"/>
      <c r="E45" s="374"/>
      <c r="F45" s="374"/>
      <c r="G45" s="462"/>
      <c r="H45" s="196"/>
      <c r="I45" s="196"/>
    </row>
    <row r="46" spans="1:9" ht="12.75">
      <c r="A46" s="473"/>
      <c r="B46" s="374"/>
      <c r="C46" s="374"/>
      <c r="D46" s="374"/>
      <c r="E46" s="374"/>
      <c r="F46" s="374"/>
      <c r="G46" s="374"/>
      <c r="H46" s="196"/>
      <c r="I46" s="196"/>
    </row>
    <row r="47" spans="1:9" ht="12.75">
      <c r="A47" s="473"/>
      <c r="B47" s="374"/>
      <c r="C47" s="374"/>
      <c r="D47" s="374"/>
      <c r="E47" s="374"/>
      <c r="F47" s="374"/>
      <c r="G47" s="374"/>
      <c r="H47" s="196"/>
      <c r="I47" s="196"/>
    </row>
    <row r="48" spans="1:9" ht="12.75">
      <c r="A48" s="473"/>
      <c r="B48" s="374"/>
      <c r="C48" s="374"/>
      <c r="D48" s="374"/>
      <c r="E48" s="374"/>
      <c r="F48" s="374"/>
      <c r="G48" s="374"/>
      <c r="H48" s="196"/>
      <c r="I48" s="196"/>
    </row>
    <row r="49" spans="1:9" ht="12.75">
      <c r="A49" s="473"/>
      <c r="B49" s="462"/>
      <c r="C49" s="374"/>
      <c r="D49" s="374"/>
      <c r="E49" s="374"/>
      <c r="F49" s="374"/>
      <c r="G49" s="462"/>
      <c r="H49" s="196"/>
      <c r="I49" s="196"/>
    </row>
    <row r="50" spans="1:9" ht="12.75">
      <c r="A50" s="473"/>
      <c r="B50" s="374"/>
      <c r="C50" s="374"/>
      <c r="D50" s="374"/>
      <c r="E50" s="374"/>
      <c r="F50" s="374"/>
      <c r="G50" s="374"/>
      <c r="H50" s="196"/>
      <c r="I50" s="196"/>
    </row>
    <row r="51" spans="1:9" ht="12.75">
      <c r="A51" s="473"/>
      <c r="B51" s="374"/>
      <c r="C51" s="374"/>
      <c r="D51" s="374"/>
      <c r="E51" s="374"/>
      <c r="F51" s="374"/>
      <c r="G51" s="374"/>
      <c r="H51" s="196"/>
      <c r="I51" s="196"/>
    </row>
    <row r="52" spans="1:9" ht="12.75">
      <c r="A52" s="473"/>
      <c r="B52" s="374"/>
      <c r="C52" s="374"/>
      <c r="D52" s="374"/>
      <c r="E52" s="374"/>
      <c r="F52" s="374"/>
      <c r="G52" s="374"/>
      <c r="H52" s="196"/>
      <c r="I52" s="196"/>
    </row>
    <row r="53" spans="1:9" ht="12.75">
      <c r="A53" s="473"/>
      <c r="B53" s="462"/>
      <c r="C53" s="462"/>
      <c r="D53" s="462"/>
      <c r="E53" s="462"/>
      <c r="F53" s="462"/>
      <c r="G53" s="462"/>
      <c r="H53" s="196"/>
      <c r="I53" s="196"/>
    </row>
    <row r="54" spans="1:9" ht="12.75">
      <c r="A54" s="428"/>
      <c r="B54" s="477"/>
      <c r="C54" s="477"/>
      <c r="D54" s="477"/>
      <c r="E54" s="477"/>
      <c r="F54" s="477"/>
      <c r="G54" s="477"/>
      <c r="H54" s="196"/>
      <c r="I54" s="196"/>
    </row>
    <row r="55" spans="1:9" ht="12.75">
      <c r="A55" s="196"/>
      <c r="B55" s="196"/>
      <c r="C55" s="196"/>
      <c r="D55" s="196"/>
      <c r="E55" s="196"/>
      <c r="F55" s="196"/>
      <c r="G55" s="196"/>
      <c r="H55" s="196"/>
      <c r="I55" s="196"/>
    </row>
    <row r="56" spans="1:9" ht="12.75">
      <c r="A56" s="196"/>
      <c r="B56" s="196"/>
      <c r="C56" s="196"/>
      <c r="D56" s="196"/>
      <c r="E56" s="196"/>
      <c r="F56" s="196"/>
      <c r="G56" s="196"/>
      <c r="H56" s="196"/>
      <c r="I56" s="196"/>
    </row>
    <row r="57" spans="1:9" ht="12.75">
      <c r="A57" s="196"/>
      <c r="B57" s="196"/>
      <c r="C57" s="196"/>
      <c r="D57" s="196"/>
      <c r="E57" s="196"/>
      <c r="F57" s="196"/>
      <c r="G57" s="196"/>
      <c r="H57" s="196"/>
      <c r="I57" s="196"/>
    </row>
    <row r="58" spans="1:9" ht="12.75">
      <c r="A58" s="196"/>
      <c r="B58" s="196"/>
      <c r="C58" s="196"/>
      <c r="D58" s="196"/>
      <c r="E58" s="196"/>
      <c r="F58" s="196"/>
      <c r="G58" s="196"/>
      <c r="H58" s="196"/>
      <c r="I58" s="196"/>
    </row>
    <row r="59" spans="1:9" ht="12.75">
      <c r="A59" s="196"/>
      <c r="B59" s="196"/>
      <c r="C59" s="196"/>
      <c r="D59" s="196"/>
      <c r="E59" s="196"/>
      <c r="F59" s="196"/>
      <c r="G59" s="196"/>
      <c r="H59" s="196"/>
      <c r="I59" s="196"/>
    </row>
    <row r="60" spans="1:9" ht="12.75">
      <c r="A60" s="196"/>
      <c r="B60" s="196"/>
      <c r="C60" s="196"/>
      <c r="D60" s="196"/>
      <c r="E60" s="196"/>
      <c r="F60" s="196"/>
      <c r="G60" s="196"/>
      <c r="H60" s="196"/>
      <c r="I60" s="196"/>
    </row>
    <row r="61" spans="1:9" ht="12.75">
      <c r="A61" s="196"/>
      <c r="B61" s="196"/>
      <c r="C61" s="196"/>
      <c r="D61" s="196"/>
      <c r="E61" s="196"/>
      <c r="F61" s="196"/>
      <c r="G61" s="196"/>
      <c r="H61" s="196"/>
      <c r="I61" s="196"/>
    </row>
    <row r="62" spans="1:9" ht="12.75">
      <c r="A62" s="196"/>
      <c r="B62" s="196"/>
      <c r="C62" s="196"/>
      <c r="D62" s="196"/>
      <c r="E62" s="196"/>
      <c r="F62" s="196"/>
      <c r="G62" s="196"/>
      <c r="H62" s="196"/>
      <c r="I62" s="196"/>
    </row>
    <row r="63" spans="1:9" ht="12.75">
      <c r="A63" s="196"/>
      <c r="B63" s="196"/>
      <c r="C63" s="196"/>
      <c r="D63" s="196"/>
      <c r="E63" s="196"/>
      <c r="F63" s="196"/>
      <c r="G63" s="196"/>
      <c r="H63" s="196"/>
      <c r="I63" s="196"/>
    </row>
    <row r="64" spans="1:9" ht="12.75">
      <c r="A64" s="196"/>
      <c r="B64" s="196"/>
      <c r="C64" s="196"/>
      <c r="D64" s="196"/>
      <c r="E64" s="196"/>
      <c r="F64" s="196"/>
      <c r="G64" s="196"/>
      <c r="H64" s="196"/>
      <c r="I64" s="196"/>
    </row>
    <row r="65" spans="1:9" ht="12.75">
      <c r="A65" s="196"/>
      <c r="B65" s="196"/>
      <c r="C65" s="196"/>
      <c r="D65" s="196"/>
      <c r="E65" s="196"/>
      <c r="F65" s="196"/>
      <c r="G65" s="196"/>
      <c r="H65" s="196"/>
      <c r="I65" s="196"/>
    </row>
  </sheetData>
  <mergeCells count="9">
    <mergeCell ref="A3:H3"/>
    <mergeCell ref="C6:H6"/>
    <mergeCell ref="H7:H8"/>
    <mergeCell ref="B6:B8"/>
    <mergeCell ref="C7:C8"/>
    <mergeCell ref="D7:D8"/>
    <mergeCell ref="E7:E8"/>
    <mergeCell ref="F7:F8"/>
    <mergeCell ref="G7:G8"/>
  </mergeCells>
  <hyperlinks>
    <hyperlink ref="H1" location="Index!A1" display="Index"/>
  </hyperlinks>
  <printOptions/>
  <pageMargins left="0.75" right="0.75" top="1" bottom="1" header="0.5" footer="0.5"/>
  <pageSetup fitToHeight="1" fitToWidth="1" horizontalDpi="600" verticalDpi="600" orientation="landscape" paperSize="9" scale="98" r:id="rId1"/>
  <headerFooter alignWithMargins="0">
    <oddHeader>&amp;CCourt Statistics Quarterly 
January to March 2013</oddHeader>
    <oddFooter>&amp;CPage &amp;P of &amp;N</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M250"/>
  <sheetViews>
    <sheetView zoomScale="85" zoomScaleNormal="85" workbookViewId="0" topLeftCell="A1">
      <selection activeCell="A1" sqref="A1"/>
    </sheetView>
  </sheetViews>
  <sheetFormatPr defaultColWidth="9.140625" defaultRowHeight="12.75"/>
  <cols>
    <col min="1" max="1" width="24.28125" style="0" customWidth="1"/>
    <col min="2" max="5" width="11.7109375" style="0" customWidth="1"/>
    <col min="6" max="7" width="11.8515625" style="0" customWidth="1"/>
    <col min="8" max="8" width="11.28125" style="0" customWidth="1"/>
    <col min="9" max="9" width="11.8515625" style="0" customWidth="1"/>
  </cols>
  <sheetData>
    <row r="1" spans="1:13" ht="12.75">
      <c r="A1" s="329" t="s">
        <v>677</v>
      </c>
      <c r="H1" s="750" t="s">
        <v>523</v>
      </c>
      <c r="J1" s="60"/>
      <c r="K1" s="60"/>
      <c r="L1" s="60"/>
      <c r="M1" s="60"/>
    </row>
    <row r="2" spans="1:13" ht="12.75">
      <c r="A2" s="329" t="s">
        <v>282</v>
      </c>
      <c r="J2" s="60"/>
      <c r="K2" s="60"/>
      <c r="L2" s="60"/>
      <c r="M2" s="60"/>
    </row>
    <row r="3" spans="1:13" ht="12.75">
      <c r="A3" s="330" t="s">
        <v>130</v>
      </c>
      <c r="E3" s="119"/>
      <c r="J3" s="60"/>
      <c r="K3" s="60"/>
      <c r="L3" s="60"/>
      <c r="M3" s="60"/>
    </row>
    <row r="4" spans="1:13" ht="12.75">
      <c r="A4" s="330"/>
      <c r="E4" s="119"/>
      <c r="J4" s="60"/>
      <c r="K4" s="60"/>
      <c r="L4" s="60"/>
      <c r="M4" s="60"/>
    </row>
    <row r="5" spans="8:13" ht="12.75">
      <c r="H5" s="65"/>
      <c r="J5" s="60"/>
      <c r="K5" s="60"/>
      <c r="L5" s="60"/>
      <c r="M5" s="60"/>
    </row>
    <row r="6" spans="1:12" ht="12.75">
      <c r="A6" s="415" t="s">
        <v>61</v>
      </c>
      <c r="B6" s="488">
        <v>2006</v>
      </c>
      <c r="C6" s="488">
        <v>2007</v>
      </c>
      <c r="D6" s="393">
        <v>2008</v>
      </c>
      <c r="E6" s="393">
        <v>2009</v>
      </c>
      <c r="F6" s="393">
        <v>2010</v>
      </c>
      <c r="G6" s="393">
        <v>2011</v>
      </c>
      <c r="H6" s="393">
        <v>2012</v>
      </c>
      <c r="I6" s="60"/>
      <c r="J6" s="60"/>
      <c r="K6" s="60"/>
      <c r="L6" s="60"/>
    </row>
    <row r="7" spans="1:12" ht="12.75">
      <c r="A7" s="340"/>
      <c r="B7" s="489"/>
      <c r="I7" s="60"/>
      <c r="J7" s="60"/>
      <c r="K7" s="60"/>
      <c r="L7" s="60"/>
    </row>
    <row r="8" spans="1:12" ht="12.75">
      <c r="A8" s="490" t="s">
        <v>357</v>
      </c>
      <c r="I8" s="60"/>
      <c r="J8" s="60"/>
      <c r="K8" s="60"/>
      <c r="L8" s="60"/>
    </row>
    <row r="9" spans="1:12" ht="12.75">
      <c r="A9" s="345" t="s">
        <v>303</v>
      </c>
      <c r="B9" s="491">
        <v>230</v>
      </c>
      <c r="C9" s="491">
        <v>201</v>
      </c>
      <c r="D9" s="491">
        <v>249</v>
      </c>
      <c r="E9" s="491">
        <v>265</v>
      </c>
      <c r="F9" s="491">
        <v>267</v>
      </c>
      <c r="G9" s="491">
        <v>319</v>
      </c>
      <c r="H9" s="834">
        <v>281</v>
      </c>
      <c r="I9" s="60"/>
      <c r="J9" s="75"/>
      <c r="K9" s="60"/>
      <c r="L9" s="60"/>
    </row>
    <row r="10" spans="1:12" ht="12.75">
      <c r="A10" s="345" t="s">
        <v>304</v>
      </c>
      <c r="B10" s="491">
        <v>245</v>
      </c>
      <c r="C10" s="491">
        <v>215</v>
      </c>
      <c r="D10" s="491">
        <v>243</v>
      </c>
      <c r="E10" s="491">
        <v>245</v>
      </c>
      <c r="F10" s="491">
        <v>267</v>
      </c>
      <c r="G10" s="491">
        <v>313</v>
      </c>
      <c r="H10" s="834">
        <v>293</v>
      </c>
      <c r="I10" s="170"/>
      <c r="J10" s="75"/>
      <c r="K10" s="60"/>
      <c r="L10" s="60"/>
    </row>
    <row r="11" spans="1:12" ht="12.75">
      <c r="A11" s="490"/>
      <c r="B11" s="491"/>
      <c r="C11" s="76"/>
      <c r="H11" s="60"/>
      <c r="I11" s="170"/>
      <c r="J11" s="60"/>
      <c r="K11" s="60"/>
      <c r="L11" s="60"/>
    </row>
    <row r="12" spans="1:12" ht="12.75">
      <c r="A12" s="490" t="s">
        <v>305</v>
      </c>
      <c r="H12" s="60"/>
      <c r="I12" s="170"/>
      <c r="J12" s="60"/>
      <c r="K12" s="60"/>
      <c r="L12" s="60"/>
    </row>
    <row r="13" spans="1:12" ht="12.75">
      <c r="A13" s="345" t="s">
        <v>306</v>
      </c>
      <c r="B13" s="491">
        <v>251</v>
      </c>
      <c r="C13" s="491">
        <v>152</v>
      </c>
      <c r="D13" s="491">
        <v>213</v>
      </c>
      <c r="E13" s="491">
        <v>216</v>
      </c>
      <c r="F13" s="491">
        <v>281</v>
      </c>
      <c r="G13" s="491">
        <v>291</v>
      </c>
      <c r="H13" s="834">
        <v>338</v>
      </c>
      <c r="I13" s="170"/>
      <c r="J13" s="60"/>
      <c r="K13" s="60"/>
      <c r="L13" s="60"/>
    </row>
    <row r="14" spans="1:12" ht="12.75">
      <c r="A14" s="345" t="s">
        <v>304</v>
      </c>
      <c r="B14" s="491">
        <v>247</v>
      </c>
      <c r="C14" s="491">
        <v>150</v>
      </c>
      <c r="D14" s="491">
        <v>195</v>
      </c>
      <c r="E14" s="491">
        <v>213</v>
      </c>
      <c r="F14" s="491">
        <v>270</v>
      </c>
      <c r="G14" s="491">
        <v>291</v>
      </c>
      <c r="H14" s="834">
        <v>329</v>
      </c>
      <c r="I14" s="170"/>
      <c r="J14" s="60"/>
      <c r="K14" s="60"/>
      <c r="L14" s="60"/>
    </row>
    <row r="15" spans="1:12" ht="12.75">
      <c r="A15" s="490"/>
      <c r="B15" s="491"/>
      <c r="C15" s="76"/>
      <c r="H15" s="60"/>
      <c r="I15" s="170"/>
      <c r="J15" s="60"/>
      <c r="K15" s="60"/>
      <c r="L15" s="60"/>
    </row>
    <row r="16" spans="1:12" ht="12.75">
      <c r="A16" s="490" t="s">
        <v>307</v>
      </c>
      <c r="H16" s="60"/>
      <c r="I16" s="170"/>
      <c r="J16" s="60"/>
      <c r="K16" s="60"/>
      <c r="L16" s="60"/>
    </row>
    <row r="17" spans="1:12" ht="12.75">
      <c r="A17" s="345" t="s">
        <v>306</v>
      </c>
      <c r="B17" s="491">
        <v>2397</v>
      </c>
      <c r="C17" s="491">
        <v>2574</v>
      </c>
      <c r="D17" s="35">
        <v>2759</v>
      </c>
      <c r="E17" s="491">
        <v>2443</v>
      </c>
      <c r="F17" s="491">
        <v>2730</v>
      </c>
      <c r="G17" s="491">
        <v>3102</v>
      </c>
      <c r="H17" s="834">
        <v>3152</v>
      </c>
      <c r="I17" s="170"/>
      <c r="J17" s="60"/>
      <c r="K17" s="60"/>
      <c r="L17" s="60"/>
    </row>
    <row r="18" spans="1:12" ht="12.75">
      <c r="A18" s="345" t="s">
        <v>304</v>
      </c>
      <c r="B18" s="491">
        <v>2530</v>
      </c>
      <c r="C18" s="491">
        <v>2416</v>
      </c>
      <c r="D18" s="35">
        <v>2579</v>
      </c>
      <c r="E18" s="491">
        <v>2573</v>
      </c>
      <c r="F18" s="491">
        <v>2571</v>
      </c>
      <c r="G18" s="491">
        <v>3055</v>
      </c>
      <c r="H18" s="834">
        <v>3011</v>
      </c>
      <c r="I18" s="170"/>
      <c r="J18" s="60"/>
      <c r="K18" s="60"/>
      <c r="L18" s="60"/>
    </row>
    <row r="19" spans="1:12" ht="12.75">
      <c r="A19" s="490"/>
      <c r="B19" s="491"/>
      <c r="C19" s="76"/>
      <c r="H19" s="60"/>
      <c r="I19" s="170"/>
      <c r="J19" s="60"/>
      <c r="K19" s="60"/>
      <c r="L19" s="60"/>
    </row>
    <row r="20" spans="1:12" ht="12.75">
      <c r="A20" s="490" t="s">
        <v>308</v>
      </c>
      <c r="H20" s="60"/>
      <c r="I20" s="170"/>
      <c r="J20" s="60"/>
      <c r="K20" s="60"/>
      <c r="L20" s="60"/>
    </row>
    <row r="21" spans="1:12" ht="12.75">
      <c r="A21" s="345" t="s">
        <v>306</v>
      </c>
      <c r="B21" s="491">
        <v>87</v>
      </c>
      <c r="C21" s="491">
        <v>79</v>
      </c>
      <c r="D21" s="491">
        <v>73</v>
      </c>
      <c r="E21" s="491">
        <v>66</v>
      </c>
      <c r="F21" s="491">
        <v>75</v>
      </c>
      <c r="G21" s="491">
        <v>46</v>
      </c>
      <c r="H21" s="834">
        <v>64</v>
      </c>
      <c r="I21" s="170"/>
      <c r="J21" s="60"/>
      <c r="K21" s="60"/>
      <c r="L21" s="60"/>
    </row>
    <row r="22" spans="1:12" ht="12.75">
      <c r="A22" s="345" t="s">
        <v>304</v>
      </c>
      <c r="B22" s="491">
        <v>87</v>
      </c>
      <c r="C22" s="491">
        <v>83</v>
      </c>
      <c r="D22" s="491">
        <v>77</v>
      </c>
      <c r="E22" s="491">
        <v>60</v>
      </c>
      <c r="F22" s="491">
        <v>73</v>
      </c>
      <c r="G22" s="491">
        <v>50</v>
      </c>
      <c r="H22" s="834">
        <v>64</v>
      </c>
      <c r="I22" s="170"/>
      <c r="J22" s="60"/>
      <c r="K22" s="60"/>
      <c r="L22" s="60"/>
    </row>
    <row r="23" spans="1:12" ht="12.75">
      <c r="A23" s="490"/>
      <c r="B23" s="491"/>
      <c r="C23" s="76"/>
      <c r="H23" s="60"/>
      <c r="I23" s="170"/>
      <c r="J23" s="60"/>
      <c r="K23" s="60"/>
      <c r="L23" s="60"/>
    </row>
    <row r="24" spans="1:12" ht="12.75">
      <c r="A24" s="490" t="s">
        <v>889</v>
      </c>
      <c r="H24" s="60"/>
      <c r="I24" s="170"/>
      <c r="J24" s="60"/>
      <c r="K24" s="60"/>
      <c r="L24" s="60"/>
    </row>
    <row r="25" spans="1:12" ht="12.75">
      <c r="A25" s="345" t="s">
        <v>309</v>
      </c>
      <c r="B25" s="247">
        <f>SUM(B9,B13,B17,B21)</f>
        <v>2965</v>
      </c>
      <c r="C25" s="247">
        <f>SUM(C9,C13,C17,C21)</f>
        <v>3006</v>
      </c>
      <c r="D25" s="491">
        <v>3294</v>
      </c>
      <c r="E25" s="491">
        <v>2990</v>
      </c>
      <c r="F25" s="491">
        <v>3353</v>
      </c>
      <c r="G25" s="491">
        <v>3758</v>
      </c>
      <c r="H25" s="834">
        <v>3835</v>
      </c>
      <c r="I25" s="170"/>
      <c r="J25" s="60"/>
      <c r="K25" s="60"/>
      <c r="L25" s="60"/>
    </row>
    <row r="26" spans="1:12" ht="12.75">
      <c r="A26" s="345" t="s">
        <v>304</v>
      </c>
      <c r="B26" s="247">
        <f>SUM(B10,B14,B18,B22)</f>
        <v>3109</v>
      </c>
      <c r="C26" s="247">
        <f>SUM(C10,C14,C18,C22)</f>
        <v>2864</v>
      </c>
      <c r="D26" s="491">
        <v>3094</v>
      </c>
      <c r="E26" s="491">
        <v>3091</v>
      </c>
      <c r="F26" s="491">
        <v>3181</v>
      </c>
      <c r="G26" s="491">
        <v>3709</v>
      </c>
      <c r="H26" s="834">
        <v>3697</v>
      </c>
      <c r="I26" s="170"/>
      <c r="J26" s="60"/>
      <c r="K26" s="60"/>
      <c r="L26" s="60"/>
    </row>
    <row r="27" spans="1:12" ht="12.75">
      <c r="A27" s="82"/>
      <c r="B27" s="82"/>
      <c r="C27" s="82"/>
      <c r="D27" s="82"/>
      <c r="E27" s="82"/>
      <c r="F27" s="82"/>
      <c r="G27" s="82"/>
      <c r="H27" s="82"/>
      <c r="I27" s="170"/>
      <c r="J27" s="60"/>
      <c r="K27" s="60"/>
      <c r="L27" s="60"/>
    </row>
    <row r="28" spans="8:13" s="64" customFormat="1" ht="12.75">
      <c r="H28" s="196"/>
      <c r="I28" s="196"/>
      <c r="J28" s="196"/>
      <c r="K28" s="196"/>
      <c r="L28" s="196"/>
      <c r="M28" s="196"/>
    </row>
    <row r="29" spans="1:13" ht="12.75">
      <c r="A29" s="115" t="s">
        <v>906</v>
      </c>
      <c r="H29" s="60"/>
      <c r="I29" s="60"/>
      <c r="J29" s="60"/>
      <c r="K29" s="60"/>
      <c r="L29" s="60"/>
      <c r="M29" s="60"/>
    </row>
    <row r="30" spans="1:9" ht="12.75">
      <c r="A30" s="453" t="s">
        <v>757</v>
      </c>
      <c r="I30" s="60"/>
    </row>
    <row r="32" spans="1:8" ht="12.75">
      <c r="A32" s="196"/>
      <c r="B32" s="492"/>
      <c r="C32" s="492"/>
      <c r="D32" s="492"/>
      <c r="E32" s="492"/>
      <c r="F32" s="196"/>
      <c r="G32" s="196"/>
      <c r="H32" s="196"/>
    </row>
    <row r="33" spans="1:8" ht="12.75">
      <c r="A33" s="196"/>
      <c r="B33" s="492"/>
      <c r="C33" s="492"/>
      <c r="D33" s="492"/>
      <c r="E33" s="492"/>
      <c r="F33" s="196"/>
      <c r="G33" s="196"/>
      <c r="H33" s="196"/>
    </row>
    <row r="34" spans="1:9" ht="12.75">
      <c r="A34" s="196"/>
      <c r="B34" s="492"/>
      <c r="C34" s="492"/>
      <c r="D34" s="492"/>
      <c r="E34" s="492"/>
      <c r="F34" s="492"/>
      <c r="G34" s="492"/>
      <c r="H34" s="492"/>
      <c r="I34" s="492"/>
    </row>
    <row r="35" spans="1:9" ht="12.75">
      <c r="A35" s="196"/>
      <c r="B35" s="492"/>
      <c r="C35" s="492"/>
      <c r="D35" s="492"/>
      <c r="E35" s="492"/>
      <c r="F35" s="492"/>
      <c r="G35" s="492"/>
      <c r="H35" s="492"/>
      <c r="I35" s="492"/>
    </row>
    <row r="36" spans="1:8" ht="12.75">
      <c r="A36" s="196"/>
      <c r="B36" s="196"/>
      <c r="C36" s="196"/>
      <c r="D36" s="196"/>
      <c r="E36" s="196"/>
      <c r="F36" s="196"/>
      <c r="G36" s="196"/>
      <c r="H36" s="196"/>
    </row>
    <row r="37" spans="1:8" ht="12.75">
      <c r="A37" s="426"/>
      <c r="B37" s="492"/>
      <c r="C37" s="492"/>
      <c r="D37" s="492"/>
      <c r="E37" s="492"/>
      <c r="F37" s="196"/>
      <c r="G37" s="196"/>
      <c r="H37" s="196"/>
    </row>
    <row r="38" spans="1:8" ht="12.75">
      <c r="A38" s="427"/>
      <c r="B38" s="492"/>
      <c r="C38" s="492"/>
      <c r="D38" s="492"/>
      <c r="E38" s="492"/>
      <c r="F38" s="196"/>
      <c r="G38" s="196"/>
      <c r="H38" s="196"/>
    </row>
    <row r="39" spans="1:8" ht="12.75">
      <c r="A39" s="212"/>
      <c r="B39" s="229"/>
      <c r="C39" s="196"/>
      <c r="D39" s="196"/>
      <c r="E39" s="196"/>
      <c r="F39" s="196"/>
      <c r="G39" s="196"/>
      <c r="H39" s="196"/>
    </row>
    <row r="40" spans="1:8" ht="12.75">
      <c r="A40" s="428"/>
      <c r="B40" s="196"/>
      <c r="C40" s="196"/>
      <c r="D40" s="196"/>
      <c r="E40" s="196"/>
      <c r="F40" s="196"/>
      <c r="G40" s="196"/>
      <c r="H40" s="196"/>
    </row>
    <row r="41" spans="1:8" ht="12.75">
      <c r="A41" s="428"/>
      <c r="B41" s="232"/>
      <c r="C41" s="492"/>
      <c r="D41" s="492"/>
      <c r="E41" s="492"/>
      <c r="F41" s="196"/>
      <c r="G41" s="196"/>
      <c r="H41" s="196"/>
    </row>
    <row r="42" spans="1:8" ht="12.75">
      <c r="A42" s="493"/>
      <c r="B42" s="232"/>
      <c r="C42" s="492"/>
      <c r="D42" s="492"/>
      <c r="E42" s="492"/>
      <c r="F42" s="196"/>
      <c r="G42" s="196"/>
      <c r="H42" s="196"/>
    </row>
    <row r="43" spans="1:8" ht="12.75">
      <c r="A43" s="361"/>
      <c r="B43" s="462"/>
      <c r="C43" s="462"/>
      <c r="D43" s="462"/>
      <c r="E43" s="196"/>
      <c r="F43" s="196"/>
      <c r="G43" s="196"/>
      <c r="H43" s="196"/>
    </row>
    <row r="44" spans="1:8" ht="12.75">
      <c r="A44" s="361"/>
      <c r="B44" s="462"/>
      <c r="C44" s="462"/>
      <c r="D44" s="462"/>
      <c r="E44" s="196"/>
      <c r="F44" s="196"/>
      <c r="G44" s="196"/>
      <c r="H44" s="196"/>
    </row>
    <row r="45" spans="1:8" ht="12.75">
      <c r="A45" s="493"/>
      <c r="B45" s="219"/>
      <c r="C45" s="212"/>
      <c r="D45" s="212"/>
      <c r="E45" s="196"/>
      <c r="F45" s="196"/>
      <c r="G45" s="196"/>
      <c r="H45" s="196"/>
    </row>
    <row r="46" spans="1:8" ht="12.75">
      <c r="A46" s="493"/>
      <c r="B46" s="212"/>
      <c r="C46" s="212"/>
      <c r="D46" s="212"/>
      <c r="E46" s="196"/>
      <c r="F46" s="196"/>
      <c r="G46" s="196"/>
      <c r="H46" s="196"/>
    </row>
    <row r="47" spans="1:8" ht="12.75">
      <c r="A47" s="361"/>
      <c r="B47" s="462"/>
      <c r="C47" s="462"/>
      <c r="D47" s="462"/>
      <c r="E47" s="196"/>
      <c r="F47" s="196"/>
      <c r="G47" s="196"/>
      <c r="H47" s="196"/>
    </row>
    <row r="48" spans="1:8" ht="12.75">
      <c r="A48" s="361"/>
      <c r="B48" s="462"/>
      <c r="C48" s="462"/>
      <c r="D48" s="462"/>
      <c r="E48" s="196"/>
      <c r="F48" s="196"/>
      <c r="G48" s="196"/>
      <c r="H48" s="196"/>
    </row>
    <row r="49" spans="1:8" ht="12.75">
      <c r="A49" s="493"/>
      <c r="B49" s="219"/>
      <c r="C49" s="212"/>
      <c r="D49" s="212"/>
      <c r="E49" s="196"/>
      <c r="F49" s="196"/>
      <c r="G49" s="196"/>
      <c r="H49" s="196"/>
    </row>
    <row r="50" spans="1:8" ht="12.75">
      <c r="A50" s="493"/>
      <c r="B50" s="212"/>
      <c r="C50" s="212"/>
      <c r="D50" s="212"/>
      <c r="E50" s="196"/>
      <c r="F50" s="196"/>
      <c r="G50" s="196"/>
      <c r="H50" s="196"/>
    </row>
    <row r="51" spans="1:8" ht="12.75">
      <c r="A51" s="361"/>
      <c r="B51" s="462"/>
      <c r="C51" s="431"/>
      <c r="D51" s="462"/>
      <c r="E51" s="196"/>
      <c r="F51" s="196"/>
      <c r="G51" s="196"/>
      <c r="H51" s="196"/>
    </row>
    <row r="52" spans="1:8" ht="12.75">
      <c r="A52" s="361"/>
      <c r="B52" s="462"/>
      <c r="C52" s="431"/>
      <c r="D52" s="462"/>
      <c r="E52" s="196"/>
      <c r="F52" s="196"/>
      <c r="G52" s="196"/>
      <c r="H52" s="196"/>
    </row>
    <row r="53" spans="1:8" ht="12.75">
      <c r="A53" s="493"/>
      <c r="B53" s="219"/>
      <c r="C53" s="212"/>
      <c r="D53" s="212"/>
      <c r="E53" s="196"/>
      <c r="F53" s="196"/>
      <c r="G53" s="196"/>
      <c r="H53" s="196"/>
    </row>
    <row r="54" spans="1:8" ht="12.75">
      <c r="A54" s="493"/>
      <c r="B54" s="212"/>
      <c r="C54" s="212"/>
      <c r="D54" s="212"/>
      <c r="E54" s="196"/>
      <c r="F54" s="196"/>
      <c r="G54" s="196"/>
      <c r="H54" s="196"/>
    </row>
    <row r="55" spans="1:8" ht="12.75">
      <c r="A55" s="361"/>
      <c r="B55" s="462"/>
      <c r="C55" s="462"/>
      <c r="D55" s="462"/>
      <c r="E55" s="196"/>
      <c r="F55" s="196"/>
      <c r="G55" s="196"/>
      <c r="H55" s="196"/>
    </row>
    <row r="56" spans="1:8" ht="12.75">
      <c r="A56" s="361"/>
      <c r="B56" s="462"/>
      <c r="C56" s="462"/>
      <c r="D56" s="462"/>
      <c r="E56" s="196"/>
      <c r="F56" s="196"/>
      <c r="G56" s="196"/>
      <c r="H56" s="196"/>
    </row>
    <row r="57" spans="1:8" ht="12.75">
      <c r="A57" s="493"/>
      <c r="B57" s="219"/>
      <c r="C57" s="212"/>
      <c r="D57" s="212"/>
      <c r="E57" s="196"/>
      <c r="F57" s="196"/>
      <c r="G57" s="196"/>
      <c r="H57" s="196"/>
    </row>
    <row r="58" spans="1:8" ht="12.75">
      <c r="A58" s="493"/>
      <c r="B58" s="212"/>
      <c r="C58" s="212"/>
      <c r="D58" s="212"/>
      <c r="E58" s="196"/>
      <c r="F58" s="196"/>
      <c r="G58" s="196"/>
      <c r="H58" s="196"/>
    </row>
    <row r="59" spans="1:8" ht="12.75">
      <c r="A59" s="361"/>
      <c r="B59" s="250"/>
      <c r="C59" s="462"/>
      <c r="D59" s="462"/>
      <c r="E59" s="196"/>
      <c r="F59" s="196"/>
      <c r="G59" s="196"/>
      <c r="H59" s="196"/>
    </row>
    <row r="60" spans="1:8" ht="12.75">
      <c r="A60" s="361"/>
      <c r="B60" s="250"/>
      <c r="C60" s="462"/>
      <c r="D60" s="462"/>
      <c r="E60" s="196"/>
      <c r="F60" s="196"/>
      <c r="G60" s="196"/>
      <c r="H60" s="196"/>
    </row>
    <row r="61" spans="1:8" ht="12.75">
      <c r="A61" s="196"/>
      <c r="B61" s="196"/>
      <c r="C61" s="196"/>
      <c r="D61" s="196"/>
      <c r="E61" s="196"/>
      <c r="F61" s="196"/>
      <c r="G61" s="196"/>
      <c r="H61" s="196"/>
    </row>
    <row r="62" spans="1:8" ht="12.75">
      <c r="A62" s="196"/>
      <c r="B62" s="196"/>
      <c r="C62" s="196"/>
      <c r="D62" s="196"/>
      <c r="E62" s="196"/>
      <c r="F62" s="196"/>
      <c r="G62" s="196"/>
      <c r="H62" s="196"/>
    </row>
    <row r="63" spans="1:8" ht="12.75">
      <c r="A63" s="196"/>
      <c r="B63" s="196"/>
      <c r="C63" s="196"/>
      <c r="D63" s="196"/>
      <c r="E63" s="196"/>
      <c r="F63" s="196"/>
      <c r="G63" s="196"/>
      <c r="H63" s="196"/>
    </row>
    <row r="64" spans="1:8" ht="12.75">
      <c r="A64" s="196"/>
      <c r="B64" s="196"/>
      <c r="C64" s="196"/>
      <c r="D64" s="196"/>
      <c r="E64" s="196"/>
      <c r="F64" s="196"/>
      <c r="G64" s="196"/>
      <c r="H64" s="196"/>
    </row>
    <row r="65" spans="1:8" ht="12.75">
      <c r="A65" s="196"/>
      <c r="B65" s="196"/>
      <c r="C65" s="196"/>
      <c r="D65" s="196"/>
      <c r="E65" s="196"/>
      <c r="F65" s="196"/>
      <c r="G65" s="196"/>
      <c r="H65" s="196"/>
    </row>
    <row r="66" spans="1:8" ht="12.75">
      <c r="A66" s="196"/>
      <c r="B66" s="196"/>
      <c r="C66" s="196"/>
      <c r="D66" s="196"/>
      <c r="E66" s="196"/>
      <c r="F66" s="196"/>
      <c r="G66" s="196"/>
      <c r="H66" s="196"/>
    </row>
    <row r="67" spans="1:8" ht="12.75">
      <c r="A67" s="196"/>
      <c r="B67" s="196"/>
      <c r="C67" s="196"/>
      <c r="D67" s="196"/>
      <c r="E67" s="196"/>
      <c r="F67" s="196"/>
      <c r="G67" s="196"/>
      <c r="H67" s="196"/>
    </row>
    <row r="68" spans="1:8" ht="12.75">
      <c r="A68" s="196"/>
      <c r="B68" s="196"/>
      <c r="C68" s="196"/>
      <c r="D68" s="196"/>
      <c r="E68" s="196"/>
      <c r="F68" s="196"/>
      <c r="G68" s="196"/>
      <c r="H68" s="196"/>
    </row>
    <row r="69" spans="1:8" ht="12.75">
      <c r="A69" s="196"/>
      <c r="B69" s="196"/>
      <c r="C69" s="196"/>
      <c r="D69" s="196"/>
      <c r="E69" s="196"/>
      <c r="F69" s="196"/>
      <c r="G69" s="196"/>
      <c r="H69" s="196"/>
    </row>
    <row r="70" spans="1:8" ht="12.75">
      <c r="A70" s="196"/>
      <c r="B70" s="196"/>
      <c r="C70" s="196"/>
      <c r="D70" s="196"/>
      <c r="E70" s="196"/>
      <c r="F70" s="196"/>
      <c r="G70" s="196"/>
      <c r="H70" s="196"/>
    </row>
    <row r="71" spans="1:8" ht="12.75">
      <c r="A71" s="196"/>
      <c r="B71" s="196"/>
      <c r="C71" s="196"/>
      <c r="D71" s="196"/>
      <c r="E71" s="196"/>
      <c r="F71" s="196"/>
      <c r="G71" s="196"/>
      <c r="H71" s="196"/>
    </row>
    <row r="72" spans="1:8" ht="12.75">
      <c r="A72" s="196"/>
      <c r="B72" s="196"/>
      <c r="C72" s="196"/>
      <c r="D72" s="196"/>
      <c r="E72" s="196"/>
      <c r="F72" s="196"/>
      <c r="G72" s="196"/>
      <c r="H72" s="196"/>
    </row>
    <row r="73" spans="1:8" ht="12.75">
      <c r="A73" s="196"/>
      <c r="B73" s="196"/>
      <c r="C73" s="196"/>
      <c r="D73" s="196"/>
      <c r="E73" s="196"/>
      <c r="F73" s="196"/>
      <c r="G73" s="196"/>
      <c r="H73" s="196"/>
    </row>
    <row r="74" spans="1:8" ht="12.75">
      <c r="A74" s="196"/>
      <c r="B74" s="196"/>
      <c r="C74" s="196"/>
      <c r="D74" s="196"/>
      <c r="E74" s="196"/>
      <c r="F74" s="196"/>
      <c r="G74" s="196"/>
      <c r="H74" s="196"/>
    </row>
    <row r="75" spans="1:8" ht="12.75">
      <c r="A75" s="196"/>
      <c r="B75" s="196"/>
      <c r="C75" s="196"/>
      <c r="D75" s="196"/>
      <c r="E75" s="196"/>
      <c r="F75" s="196"/>
      <c r="G75" s="196"/>
      <c r="H75" s="196"/>
    </row>
    <row r="76" spans="1:8" ht="12.75">
      <c r="A76" s="196"/>
      <c r="B76" s="196"/>
      <c r="C76" s="196"/>
      <c r="D76" s="196"/>
      <c r="E76" s="196"/>
      <c r="F76" s="196"/>
      <c r="G76" s="196"/>
      <c r="H76" s="196"/>
    </row>
    <row r="77" spans="1:8" ht="12.75">
      <c r="A77" s="196"/>
      <c r="B77" s="196"/>
      <c r="C77" s="196"/>
      <c r="D77" s="196"/>
      <c r="E77" s="196"/>
      <c r="F77" s="196"/>
      <c r="G77" s="196"/>
      <c r="H77" s="196"/>
    </row>
    <row r="78" spans="1:8" ht="12.75">
      <c r="A78" s="196"/>
      <c r="B78" s="196"/>
      <c r="C78" s="196"/>
      <c r="D78" s="196"/>
      <c r="E78" s="196"/>
      <c r="F78" s="196"/>
      <c r="G78" s="196"/>
      <c r="H78" s="196"/>
    </row>
    <row r="79" spans="1:8" ht="12.75">
      <c r="A79" s="196"/>
      <c r="B79" s="196"/>
      <c r="C79" s="196"/>
      <c r="D79" s="196"/>
      <c r="E79" s="196"/>
      <c r="F79" s="196"/>
      <c r="G79" s="196"/>
      <c r="H79" s="196"/>
    </row>
    <row r="80" spans="1:8" ht="12.75">
      <c r="A80" s="196"/>
      <c r="B80" s="196"/>
      <c r="C80" s="196"/>
      <c r="D80" s="196"/>
      <c r="E80" s="196"/>
      <c r="F80" s="196"/>
      <c r="G80" s="196"/>
      <c r="H80" s="196"/>
    </row>
    <row r="81" spans="1:8" ht="12.75">
      <c r="A81" s="196"/>
      <c r="B81" s="196"/>
      <c r="C81" s="196"/>
      <c r="D81" s="196"/>
      <c r="E81" s="196"/>
      <c r="F81" s="196"/>
      <c r="G81" s="196"/>
      <c r="H81" s="196"/>
    </row>
    <row r="82" spans="1:8" ht="12.75">
      <c r="A82" s="196"/>
      <c r="B82" s="196"/>
      <c r="C82" s="196"/>
      <c r="D82" s="196"/>
      <c r="E82" s="196"/>
      <c r="F82" s="196"/>
      <c r="G82" s="196"/>
      <c r="H82" s="196"/>
    </row>
    <row r="83" spans="1:8" ht="12.75">
      <c r="A83" s="196"/>
      <c r="B83" s="196"/>
      <c r="C83" s="196"/>
      <c r="D83" s="196"/>
      <c r="E83" s="196"/>
      <c r="F83" s="196"/>
      <c r="G83" s="196"/>
      <c r="H83" s="196"/>
    </row>
    <row r="84" spans="1:8" ht="12.75">
      <c r="A84" s="196"/>
      <c r="B84" s="196"/>
      <c r="C84" s="196"/>
      <c r="D84" s="196"/>
      <c r="E84" s="196"/>
      <c r="F84" s="196"/>
      <c r="G84" s="196"/>
      <c r="H84" s="196"/>
    </row>
    <row r="85" spans="1:8" ht="12.75">
      <c r="A85" s="196"/>
      <c r="B85" s="196"/>
      <c r="C85" s="196"/>
      <c r="D85" s="196"/>
      <c r="E85" s="196"/>
      <c r="F85" s="196"/>
      <c r="G85" s="196"/>
      <c r="H85" s="196"/>
    </row>
    <row r="86" spans="1:8" ht="12.75">
      <c r="A86" s="196"/>
      <c r="B86" s="196"/>
      <c r="C86" s="196"/>
      <c r="D86" s="196"/>
      <c r="E86" s="196"/>
      <c r="F86" s="196"/>
      <c r="G86" s="196"/>
      <c r="H86" s="196"/>
    </row>
    <row r="87" spans="1:8" ht="12.75">
      <c r="A87" s="196"/>
      <c r="B87" s="196"/>
      <c r="C87" s="196"/>
      <c r="D87" s="196"/>
      <c r="E87" s="196"/>
      <c r="F87" s="196"/>
      <c r="G87" s="196"/>
      <c r="H87" s="196"/>
    </row>
    <row r="88" spans="1:8" ht="12.75">
      <c r="A88" s="196"/>
      <c r="B88" s="196"/>
      <c r="C88" s="196"/>
      <c r="D88" s="196"/>
      <c r="E88" s="196"/>
      <c r="F88" s="196"/>
      <c r="G88" s="196"/>
      <c r="H88" s="196"/>
    </row>
    <row r="89" spans="1:8" ht="12.75">
      <c r="A89" s="196"/>
      <c r="B89" s="196"/>
      <c r="C89" s="196"/>
      <c r="D89" s="196"/>
      <c r="E89" s="196"/>
      <c r="F89" s="196"/>
      <c r="G89" s="196"/>
      <c r="H89" s="196"/>
    </row>
    <row r="90" spans="1:8" ht="12.75">
      <c r="A90" s="196"/>
      <c r="B90" s="196"/>
      <c r="C90" s="196"/>
      <c r="D90" s="196"/>
      <c r="E90" s="196"/>
      <c r="F90" s="196"/>
      <c r="G90" s="196"/>
      <c r="H90" s="196"/>
    </row>
    <row r="91" spans="1:8" ht="12.75">
      <c r="A91" s="196"/>
      <c r="B91" s="196"/>
      <c r="C91" s="196"/>
      <c r="D91" s="196"/>
      <c r="E91" s="196"/>
      <c r="F91" s="196"/>
      <c r="G91" s="196"/>
      <c r="H91" s="196"/>
    </row>
    <row r="92" spans="1:8" ht="12.75">
      <c r="A92" s="196"/>
      <c r="B92" s="196"/>
      <c r="C92" s="196"/>
      <c r="D92" s="196"/>
      <c r="E92" s="196"/>
      <c r="F92" s="196"/>
      <c r="G92" s="196"/>
      <c r="H92" s="196"/>
    </row>
    <row r="93" spans="1:8" ht="12.75">
      <c r="A93" s="196"/>
      <c r="B93" s="196"/>
      <c r="C93" s="196"/>
      <c r="D93" s="196"/>
      <c r="E93" s="196"/>
      <c r="F93" s="196"/>
      <c r="G93" s="196"/>
      <c r="H93" s="196"/>
    </row>
    <row r="94" spans="1:8" ht="12.75">
      <c r="A94" s="196"/>
      <c r="B94" s="196"/>
      <c r="C94" s="196"/>
      <c r="D94" s="196"/>
      <c r="E94" s="196"/>
      <c r="F94" s="196"/>
      <c r="G94" s="196"/>
      <c r="H94" s="196"/>
    </row>
    <row r="95" spans="1:8" ht="12.75">
      <c r="A95" s="196"/>
      <c r="B95" s="196"/>
      <c r="C95" s="196"/>
      <c r="D95" s="196"/>
      <c r="E95" s="196"/>
      <c r="F95" s="196"/>
      <c r="G95" s="196"/>
      <c r="H95" s="196"/>
    </row>
    <row r="96" spans="1:8" ht="12.75">
      <c r="A96" s="196"/>
      <c r="B96" s="196"/>
      <c r="C96" s="196"/>
      <c r="D96" s="196"/>
      <c r="E96" s="196"/>
      <c r="F96" s="196"/>
      <c r="G96" s="196"/>
      <c r="H96" s="196"/>
    </row>
    <row r="97" spans="1:8" ht="12.75">
      <c r="A97" s="196"/>
      <c r="B97" s="196"/>
      <c r="C97" s="196"/>
      <c r="D97" s="196"/>
      <c r="E97" s="196"/>
      <c r="F97" s="196"/>
      <c r="G97" s="196"/>
      <c r="H97" s="196"/>
    </row>
    <row r="98" spans="1:8" ht="12.75">
      <c r="A98" s="196"/>
      <c r="B98" s="196"/>
      <c r="C98" s="196"/>
      <c r="D98" s="196"/>
      <c r="E98" s="196"/>
      <c r="F98" s="196"/>
      <c r="G98" s="196"/>
      <c r="H98" s="196"/>
    </row>
    <row r="99" spans="1:8" ht="12.75">
      <c r="A99" s="196"/>
      <c r="B99" s="196"/>
      <c r="C99" s="196"/>
      <c r="D99" s="196"/>
      <c r="E99" s="196"/>
      <c r="F99" s="196"/>
      <c r="G99" s="196"/>
      <c r="H99" s="196"/>
    </row>
    <row r="100" spans="1:8" ht="12.75">
      <c r="A100" s="196"/>
      <c r="B100" s="196"/>
      <c r="C100" s="196"/>
      <c r="D100" s="196"/>
      <c r="E100" s="196"/>
      <c r="F100" s="196"/>
      <c r="G100" s="196"/>
      <c r="H100" s="196"/>
    </row>
    <row r="101" spans="1:8" ht="12.75">
      <c r="A101" s="196"/>
      <c r="B101" s="196"/>
      <c r="C101" s="196"/>
      <c r="D101" s="196"/>
      <c r="E101" s="196"/>
      <c r="F101" s="196"/>
      <c r="G101" s="196"/>
      <c r="H101" s="196"/>
    </row>
    <row r="102" spans="1:8" ht="12.75">
      <c r="A102" s="196"/>
      <c r="B102" s="196"/>
      <c r="C102" s="196"/>
      <c r="D102" s="196"/>
      <c r="E102" s="196"/>
      <c r="F102" s="196"/>
      <c r="G102" s="196"/>
      <c r="H102" s="196"/>
    </row>
    <row r="103" spans="1:8" ht="12.75">
      <c r="A103" s="196"/>
      <c r="B103" s="196"/>
      <c r="C103" s="196"/>
      <c r="D103" s="196"/>
      <c r="E103" s="196"/>
      <c r="F103" s="196"/>
      <c r="G103" s="196"/>
      <c r="H103" s="196"/>
    </row>
    <row r="104" spans="1:8" ht="12.75">
      <c r="A104" s="196"/>
      <c r="B104" s="196"/>
      <c r="C104" s="196"/>
      <c r="D104" s="196"/>
      <c r="E104" s="196"/>
      <c r="F104" s="196"/>
      <c r="G104" s="196"/>
      <c r="H104" s="196"/>
    </row>
    <row r="105" spans="1:8" ht="12.75">
      <c r="A105" s="196"/>
      <c r="B105" s="196"/>
      <c r="C105" s="196"/>
      <c r="D105" s="196"/>
      <c r="E105" s="196"/>
      <c r="F105" s="196"/>
      <c r="G105" s="196"/>
      <c r="H105" s="196"/>
    </row>
    <row r="106" spans="1:8" ht="12.75">
      <c r="A106" s="196"/>
      <c r="B106" s="196"/>
      <c r="C106" s="196"/>
      <c r="D106" s="196"/>
      <c r="E106" s="196"/>
      <c r="F106" s="196"/>
      <c r="G106" s="196"/>
      <c r="H106" s="196"/>
    </row>
    <row r="107" spans="1:8" ht="12.75">
      <c r="A107" s="196"/>
      <c r="B107" s="196"/>
      <c r="C107" s="196"/>
      <c r="D107" s="196"/>
      <c r="E107" s="196"/>
      <c r="F107" s="196"/>
      <c r="G107" s="196"/>
      <c r="H107" s="196"/>
    </row>
    <row r="108" spans="1:8" ht="12.75">
      <c r="A108" s="196"/>
      <c r="B108" s="196"/>
      <c r="C108" s="196"/>
      <c r="D108" s="196"/>
      <c r="E108" s="196"/>
      <c r="F108" s="196"/>
      <c r="G108" s="196"/>
      <c r="H108" s="196"/>
    </row>
    <row r="109" spans="1:8" ht="12.75">
      <c r="A109" s="196"/>
      <c r="B109" s="196"/>
      <c r="C109" s="196"/>
      <c r="D109" s="196"/>
      <c r="E109" s="196"/>
      <c r="F109" s="196"/>
      <c r="G109" s="196"/>
      <c r="H109" s="196"/>
    </row>
    <row r="110" spans="1:8" ht="12.75">
      <c r="A110" s="196"/>
      <c r="B110" s="196"/>
      <c r="C110" s="196"/>
      <c r="D110" s="196"/>
      <c r="E110" s="196"/>
      <c r="F110" s="196"/>
      <c r="G110" s="196"/>
      <c r="H110" s="196"/>
    </row>
    <row r="111" spans="1:8" ht="12.75">
      <c r="A111" s="196"/>
      <c r="B111" s="196"/>
      <c r="C111" s="196"/>
      <c r="D111" s="196"/>
      <c r="E111" s="196"/>
      <c r="F111" s="196"/>
      <c r="G111" s="196"/>
      <c r="H111" s="196"/>
    </row>
    <row r="112" spans="1:8" ht="12.75">
      <c r="A112" s="196"/>
      <c r="B112" s="196"/>
      <c r="C112" s="196"/>
      <c r="D112" s="196"/>
      <c r="E112" s="196"/>
      <c r="F112" s="196"/>
      <c r="G112" s="196"/>
      <c r="H112" s="196"/>
    </row>
    <row r="113" spans="1:8" ht="12.75">
      <c r="A113" s="196"/>
      <c r="B113" s="196"/>
      <c r="C113" s="196"/>
      <c r="D113" s="196"/>
      <c r="E113" s="196"/>
      <c r="F113" s="196"/>
      <c r="G113" s="196"/>
      <c r="H113" s="196"/>
    </row>
    <row r="114" spans="1:8" ht="12.75">
      <c r="A114" s="196"/>
      <c r="B114" s="196"/>
      <c r="C114" s="196"/>
      <c r="D114" s="196"/>
      <c r="E114" s="196"/>
      <c r="F114" s="196"/>
      <c r="G114" s="196"/>
      <c r="H114" s="196"/>
    </row>
    <row r="115" spans="1:8" ht="12.75">
      <c r="A115" s="196"/>
      <c r="B115" s="196"/>
      <c r="C115" s="196"/>
      <c r="D115" s="196"/>
      <c r="E115" s="196"/>
      <c r="F115" s="196"/>
      <c r="G115" s="196"/>
      <c r="H115" s="196"/>
    </row>
    <row r="116" spans="1:8" ht="12.75">
      <c r="A116" s="196"/>
      <c r="B116" s="196"/>
      <c r="C116" s="196"/>
      <c r="D116" s="196"/>
      <c r="E116" s="196"/>
      <c r="F116" s="196"/>
      <c r="G116" s="196"/>
      <c r="H116" s="196"/>
    </row>
    <row r="117" spans="1:8" ht="12.75">
      <c r="A117" s="196"/>
      <c r="B117" s="196"/>
      <c r="C117" s="196"/>
      <c r="D117" s="196"/>
      <c r="E117" s="196"/>
      <c r="F117" s="196"/>
      <c r="G117" s="196"/>
      <c r="H117" s="196"/>
    </row>
    <row r="118" spans="1:8" ht="12.75">
      <c r="A118" s="196"/>
      <c r="B118" s="196"/>
      <c r="C118" s="196"/>
      <c r="D118" s="196"/>
      <c r="E118" s="196"/>
      <c r="F118" s="196"/>
      <c r="G118" s="196"/>
      <c r="H118" s="196"/>
    </row>
    <row r="119" spans="1:8" ht="12.75">
      <c r="A119" s="196"/>
      <c r="B119" s="196"/>
      <c r="C119" s="196"/>
      <c r="D119" s="196"/>
      <c r="E119" s="196"/>
      <c r="F119" s="196"/>
      <c r="G119" s="196"/>
      <c r="H119" s="196"/>
    </row>
    <row r="120" spans="1:8" ht="12.75">
      <c r="A120" s="196"/>
      <c r="B120" s="196"/>
      <c r="C120" s="196"/>
      <c r="D120" s="196"/>
      <c r="E120" s="196"/>
      <c r="F120" s="196"/>
      <c r="G120" s="196"/>
      <c r="H120" s="196"/>
    </row>
    <row r="121" spans="1:8" ht="12.75">
      <c r="A121" s="196"/>
      <c r="B121" s="196"/>
      <c r="C121" s="196"/>
      <c r="D121" s="196"/>
      <c r="E121" s="196"/>
      <c r="F121" s="196"/>
      <c r="G121" s="196"/>
      <c r="H121" s="196"/>
    </row>
    <row r="122" spans="1:8" ht="12.75">
      <c r="A122" s="196"/>
      <c r="B122" s="196"/>
      <c r="C122" s="196"/>
      <c r="D122" s="196"/>
      <c r="E122" s="196"/>
      <c r="F122" s="196"/>
      <c r="G122" s="196"/>
      <c r="H122" s="196"/>
    </row>
    <row r="123" spans="1:8" ht="12.75">
      <c r="A123" s="196"/>
      <c r="B123" s="196"/>
      <c r="C123" s="196"/>
      <c r="D123" s="196"/>
      <c r="E123" s="196"/>
      <c r="F123" s="196"/>
      <c r="G123" s="196"/>
      <c r="H123" s="196"/>
    </row>
    <row r="124" spans="1:8" ht="12.75">
      <c r="A124" s="196"/>
      <c r="B124" s="196"/>
      <c r="C124" s="196"/>
      <c r="D124" s="196"/>
      <c r="E124" s="196"/>
      <c r="F124" s="196"/>
      <c r="G124" s="196"/>
      <c r="H124" s="196"/>
    </row>
    <row r="125" spans="1:8" ht="12.75">
      <c r="A125" s="196"/>
      <c r="B125" s="196"/>
      <c r="C125" s="196"/>
      <c r="D125" s="196"/>
      <c r="E125" s="196"/>
      <c r="F125" s="196"/>
      <c r="G125" s="196"/>
      <c r="H125" s="196"/>
    </row>
    <row r="126" spans="1:8" ht="12.75">
      <c r="A126" s="196"/>
      <c r="B126" s="196"/>
      <c r="C126" s="196"/>
      <c r="D126" s="196"/>
      <c r="E126" s="196"/>
      <c r="F126" s="196"/>
      <c r="G126" s="196"/>
      <c r="H126" s="196"/>
    </row>
    <row r="127" spans="1:8" ht="12.75">
      <c r="A127" s="196"/>
      <c r="B127" s="196"/>
      <c r="C127" s="196"/>
      <c r="D127" s="196"/>
      <c r="E127" s="196"/>
      <c r="F127" s="196"/>
      <c r="G127" s="196"/>
      <c r="H127" s="196"/>
    </row>
    <row r="128" spans="1:8" ht="12.75">
      <c r="A128" s="196"/>
      <c r="B128" s="196"/>
      <c r="C128" s="196"/>
      <c r="D128" s="196"/>
      <c r="E128" s="196"/>
      <c r="F128" s="196"/>
      <c r="G128" s="196"/>
      <c r="H128" s="196"/>
    </row>
    <row r="129" spans="1:8" ht="12.75">
      <c r="A129" s="196"/>
      <c r="B129" s="196"/>
      <c r="C129" s="196"/>
      <c r="D129" s="196"/>
      <c r="E129" s="196"/>
      <c r="F129" s="196"/>
      <c r="G129" s="196"/>
      <c r="H129" s="196"/>
    </row>
    <row r="130" spans="1:8" ht="12.75">
      <c r="A130" s="196"/>
      <c r="B130" s="196"/>
      <c r="C130" s="196"/>
      <c r="D130" s="196"/>
      <c r="E130" s="196"/>
      <c r="F130" s="196"/>
      <c r="G130" s="196"/>
      <c r="H130" s="196"/>
    </row>
    <row r="131" spans="1:8" ht="12.75">
      <c r="A131" s="196"/>
      <c r="B131" s="196"/>
      <c r="C131" s="196"/>
      <c r="D131" s="196"/>
      <c r="E131" s="196"/>
      <c r="F131" s="196"/>
      <c r="G131" s="196"/>
      <c r="H131" s="196"/>
    </row>
    <row r="132" spans="1:8" ht="12.75">
      <c r="A132" s="196"/>
      <c r="B132" s="196"/>
      <c r="C132" s="196"/>
      <c r="D132" s="196"/>
      <c r="E132" s="196"/>
      <c r="F132" s="196"/>
      <c r="G132" s="196"/>
      <c r="H132" s="196"/>
    </row>
    <row r="133" spans="1:8" ht="12.75">
      <c r="A133" s="196"/>
      <c r="B133" s="196"/>
      <c r="C133" s="196"/>
      <c r="D133" s="196"/>
      <c r="E133" s="196"/>
      <c r="F133" s="196"/>
      <c r="G133" s="196"/>
      <c r="H133" s="196"/>
    </row>
    <row r="134" spans="1:8" ht="12.75">
      <c r="A134" s="196"/>
      <c r="B134" s="196"/>
      <c r="C134" s="196"/>
      <c r="D134" s="196"/>
      <c r="E134" s="196"/>
      <c r="F134" s="196"/>
      <c r="G134" s="196"/>
      <c r="H134" s="196"/>
    </row>
    <row r="135" spans="1:8" ht="12.75">
      <c r="A135" s="196"/>
      <c r="B135" s="196"/>
      <c r="C135" s="196"/>
      <c r="D135" s="196"/>
      <c r="E135" s="196"/>
      <c r="F135" s="196"/>
      <c r="G135" s="196"/>
      <c r="H135" s="196"/>
    </row>
    <row r="136" spans="1:8" ht="12.75">
      <c r="A136" s="196"/>
      <c r="B136" s="196"/>
      <c r="C136" s="196"/>
      <c r="D136" s="196"/>
      <c r="E136" s="196"/>
      <c r="F136" s="196"/>
      <c r="G136" s="196"/>
      <c r="H136" s="196"/>
    </row>
    <row r="137" spans="1:8" ht="12.75">
      <c r="A137" s="196"/>
      <c r="B137" s="196"/>
      <c r="C137" s="196"/>
      <c r="D137" s="196"/>
      <c r="E137" s="196"/>
      <c r="F137" s="196"/>
      <c r="G137" s="196"/>
      <c r="H137" s="196"/>
    </row>
    <row r="138" spans="1:8" ht="12.75">
      <c r="A138" s="196"/>
      <c r="B138" s="196"/>
      <c r="C138" s="196"/>
      <c r="D138" s="196"/>
      <c r="E138" s="196"/>
      <c r="F138" s="196"/>
      <c r="G138" s="196"/>
      <c r="H138" s="196"/>
    </row>
    <row r="139" spans="1:8" ht="12.75">
      <c r="A139" s="196"/>
      <c r="B139" s="196"/>
      <c r="C139" s="196"/>
      <c r="D139" s="196"/>
      <c r="E139" s="196"/>
      <c r="F139" s="196"/>
      <c r="G139" s="196"/>
      <c r="H139" s="196"/>
    </row>
    <row r="140" spans="1:8" ht="12.75">
      <c r="A140" s="196"/>
      <c r="B140" s="196"/>
      <c r="C140" s="196"/>
      <c r="D140" s="196"/>
      <c r="E140" s="196"/>
      <c r="F140" s="196"/>
      <c r="G140" s="196"/>
      <c r="H140" s="196"/>
    </row>
    <row r="141" spans="1:8" ht="12.75">
      <c r="A141" s="196"/>
      <c r="B141" s="196"/>
      <c r="C141" s="196"/>
      <c r="D141" s="196"/>
      <c r="E141" s="196"/>
      <c r="F141" s="196"/>
      <c r="G141" s="196"/>
      <c r="H141" s="196"/>
    </row>
    <row r="142" spans="1:8" ht="12.75">
      <c r="A142" s="196"/>
      <c r="B142" s="196"/>
      <c r="C142" s="196"/>
      <c r="D142" s="196"/>
      <c r="E142" s="196"/>
      <c r="F142" s="196"/>
      <c r="G142" s="196"/>
      <c r="H142" s="196"/>
    </row>
    <row r="143" spans="1:8" ht="12.75">
      <c r="A143" s="196"/>
      <c r="B143" s="196"/>
      <c r="C143" s="196"/>
      <c r="D143" s="196"/>
      <c r="E143" s="196"/>
      <c r="F143" s="196"/>
      <c r="G143" s="196"/>
      <c r="H143" s="196"/>
    </row>
    <row r="144" spans="1:8" ht="12.75">
      <c r="A144" s="196"/>
      <c r="B144" s="196"/>
      <c r="C144" s="196"/>
      <c r="D144" s="196"/>
      <c r="E144" s="196"/>
      <c r="F144" s="196"/>
      <c r="G144" s="196"/>
      <c r="H144" s="196"/>
    </row>
    <row r="145" spans="1:8" ht="12.75">
      <c r="A145" s="196"/>
      <c r="B145" s="196"/>
      <c r="C145" s="196"/>
      <c r="D145" s="196"/>
      <c r="E145" s="196"/>
      <c r="F145" s="196"/>
      <c r="G145" s="196"/>
      <c r="H145" s="196"/>
    </row>
    <row r="146" spans="1:8" ht="12.75">
      <c r="A146" s="196"/>
      <c r="B146" s="196"/>
      <c r="C146" s="196"/>
      <c r="D146" s="196"/>
      <c r="E146" s="196"/>
      <c r="F146" s="196"/>
      <c r="G146" s="196"/>
      <c r="H146" s="196"/>
    </row>
    <row r="147" spans="1:8" ht="12.75">
      <c r="A147" s="196"/>
      <c r="B147" s="196"/>
      <c r="C147" s="196"/>
      <c r="D147" s="196"/>
      <c r="E147" s="196"/>
      <c r="F147" s="196"/>
      <c r="G147" s="196"/>
      <c r="H147" s="196"/>
    </row>
    <row r="148" spans="1:8" ht="12.75">
      <c r="A148" s="196"/>
      <c r="B148" s="196"/>
      <c r="C148" s="196"/>
      <c r="D148" s="196"/>
      <c r="E148" s="196"/>
      <c r="F148" s="196"/>
      <c r="G148" s="196"/>
      <c r="H148" s="196"/>
    </row>
    <row r="149" spans="1:8" ht="12.75">
      <c r="A149" s="196"/>
      <c r="B149" s="196"/>
      <c r="C149" s="196"/>
      <c r="D149" s="196"/>
      <c r="E149" s="196"/>
      <c r="F149" s="196"/>
      <c r="G149" s="196"/>
      <c r="H149" s="196"/>
    </row>
    <row r="150" spans="1:8" ht="12.75">
      <c r="A150" s="196"/>
      <c r="B150" s="196"/>
      <c r="C150" s="196"/>
      <c r="D150" s="196"/>
      <c r="E150" s="196"/>
      <c r="F150" s="196"/>
      <c r="G150" s="196"/>
      <c r="H150" s="196"/>
    </row>
    <row r="151" spans="1:8" ht="12.75">
      <c r="A151" s="196"/>
      <c r="B151" s="196"/>
      <c r="C151" s="196"/>
      <c r="D151" s="196"/>
      <c r="E151" s="196"/>
      <c r="F151" s="196"/>
      <c r="G151" s="196"/>
      <c r="H151" s="196"/>
    </row>
    <row r="152" spans="1:8" ht="12.75">
      <c r="A152" s="196"/>
      <c r="B152" s="196"/>
      <c r="C152" s="196"/>
      <c r="D152" s="196"/>
      <c r="E152" s="196"/>
      <c r="F152" s="196"/>
      <c r="G152" s="196"/>
      <c r="H152" s="196"/>
    </row>
    <row r="153" spans="1:8" ht="12.75">
      <c r="A153" s="196"/>
      <c r="B153" s="196"/>
      <c r="C153" s="196"/>
      <c r="D153" s="196"/>
      <c r="E153" s="196"/>
      <c r="F153" s="196"/>
      <c r="G153" s="196"/>
      <c r="H153" s="196"/>
    </row>
    <row r="154" spans="1:8" ht="12.75">
      <c r="A154" s="196"/>
      <c r="B154" s="196"/>
      <c r="C154" s="196"/>
      <c r="D154" s="196"/>
      <c r="E154" s="196"/>
      <c r="F154" s="196"/>
      <c r="G154" s="196"/>
      <c r="H154" s="196"/>
    </row>
    <row r="155" spans="1:8" ht="12.75">
      <c r="A155" s="196"/>
      <c r="B155" s="196"/>
      <c r="C155" s="196"/>
      <c r="D155" s="196"/>
      <c r="E155" s="196"/>
      <c r="F155" s="196"/>
      <c r="G155" s="196"/>
      <c r="H155" s="196"/>
    </row>
    <row r="156" spans="1:8" ht="12.75">
      <c r="A156" s="196"/>
      <c r="B156" s="196"/>
      <c r="C156" s="196"/>
      <c r="D156" s="196"/>
      <c r="E156" s="196"/>
      <c r="F156" s="196"/>
      <c r="G156" s="196"/>
      <c r="H156" s="196"/>
    </row>
    <row r="157" spans="1:8" ht="12.75">
      <c r="A157" s="196"/>
      <c r="B157" s="196"/>
      <c r="C157" s="196"/>
      <c r="D157" s="196"/>
      <c r="E157" s="196"/>
      <c r="F157" s="196"/>
      <c r="G157" s="196"/>
      <c r="H157" s="196"/>
    </row>
    <row r="158" spans="1:8" ht="12.75">
      <c r="A158" s="196"/>
      <c r="B158" s="196"/>
      <c r="C158" s="196"/>
      <c r="D158" s="196"/>
      <c r="E158" s="196"/>
      <c r="F158" s="196"/>
      <c r="G158" s="196"/>
      <c r="H158" s="196"/>
    </row>
    <row r="159" spans="1:8" ht="12.75">
      <c r="A159" s="196"/>
      <c r="B159" s="196"/>
      <c r="C159" s="196"/>
      <c r="D159" s="196"/>
      <c r="E159" s="196"/>
      <c r="F159" s="196"/>
      <c r="G159" s="196"/>
      <c r="H159" s="196"/>
    </row>
    <row r="160" spans="1:8" ht="12.75">
      <c r="A160" s="196"/>
      <c r="B160" s="196"/>
      <c r="C160" s="196"/>
      <c r="D160" s="196"/>
      <c r="E160" s="196"/>
      <c r="F160" s="196"/>
      <c r="G160" s="196"/>
      <c r="H160" s="196"/>
    </row>
    <row r="161" spans="1:8" ht="12.75">
      <c r="A161" s="196"/>
      <c r="B161" s="196"/>
      <c r="C161" s="196"/>
      <c r="D161" s="196"/>
      <c r="E161" s="196"/>
      <c r="F161" s="196"/>
      <c r="G161" s="196"/>
      <c r="H161" s="196"/>
    </row>
    <row r="162" spans="1:8" ht="12.75">
      <c r="A162" s="196"/>
      <c r="B162" s="196"/>
      <c r="C162" s="196"/>
      <c r="D162" s="196"/>
      <c r="E162" s="196"/>
      <c r="F162" s="196"/>
      <c r="G162" s="196"/>
      <c r="H162" s="196"/>
    </row>
    <row r="163" spans="1:8" ht="12.75">
      <c r="A163" s="196"/>
      <c r="B163" s="196"/>
      <c r="C163" s="196"/>
      <c r="D163" s="196"/>
      <c r="E163" s="196"/>
      <c r="F163" s="196"/>
      <c r="G163" s="196"/>
      <c r="H163" s="196"/>
    </row>
    <row r="164" spans="1:8" ht="12.75">
      <c r="A164" s="196"/>
      <c r="B164" s="196"/>
      <c r="C164" s="196"/>
      <c r="D164" s="196"/>
      <c r="E164" s="196"/>
      <c r="F164" s="196"/>
      <c r="G164" s="196"/>
      <c r="H164" s="196"/>
    </row>
    <row r="165" spans="1:8" ht="12.75">
      <c r="A165" s="196"/>
      <c r="B165" s="196"/>
      <c r="C165" s="196"/>
      <c r="D165" s="196"/>
      <c r="E165" s="196"/>
      <c r="F165" s="196"/>
      <c r="G165" s="196"/>
      <c r="H165" s="196"/>
    </row>
    <row r="166" spans="1:8" ht="12.75">
      <c r="A166" s="196"/>
      <c r="B166" s="196"/>
      <c r="C166" s="196"/>
      <c r="D166" s="196"/>
      <c r="E166" s="196"/>
      <c r="F166" s="196"/>
      <c r="G166" s="196"/>
      <c r="H166" s="196"/>
    </row>
    <row r="167" spans="1:8" ht="12.75">
      <c r="A167" s="196"/>
      <c r="B167" s="196"/>
      <c r="C167" s="196"/>
      <c r="D167" s="196"/>
      <c r="E167" s="196"/>
      <c r="F167" s="196"/>
      <c r="G167" s="196"/>
      <c r="H167" s="196"/>
    </row>
    <row r="168" spans="1:8" ht="12.75">
      <c r="A168" s="196"/>
      <c r="B168" s="196"/>
      <c r="C168" s="196"/>
      <c r="D168" s="196"/>
      <c r="E168" s="196"/>
      <c r="F168" s="196"/>
      <c r="G168" s="196"/>
      <c r="H168" s="196"/>
    </row>
    <row r="169" spans="1:8" ht="12.75">
      <c r="A169" s="196"/>
      <c r="B169" s="196"/>
      <c r="C169" s="196"/>
      <c r="D169" s="196"/>
      <c r="E169" s="196"/>
      <c r="F169" s="196"/>
      <c r="G169" s="196"/>
      <c r="H169" s="196"/>
    </row>
    <row r="170" spans="1:8" ht="12.75">
      <c r="A170" s="196"/>
      <c r="B170" s="196"/>
      <c r="C170" s="196"/>
      <c r="D170" s="196"/>
      <c r="E170" s="196"/>
      <c r="F170" s="196"/>
      <c r="G170" s="196"/>
      <c r="H170" s="196"/>
    </row>
    <row r="171" spans="1:8" ht="12.75">
      <c r="A171" s="196"/>
      <c r="B171" s="196"/>
      <c r="C171" s="196"/>
      <c r="D171" s="196"/>
      <c r="E171" s="196"/>
      <c r="F171" s="196"/>
      <c r="G171" s="196"/>
      <c r="H171" s="196"/>
    </row>
    <row r="172" spans="1:8" ht="12.75">
      <c r="A172" s="196"/>
      <c r="B172" s="196"/>
      <c r="C172" s="196"/>
      <c r="D172" s="196"/>
      <c r="E172" s="196"/>
      <c r="F172" s="196"/>
      <c r="G172" s="196"/>
      <c r="H172" s="196"/>
    </row>
    <row r="173" spans="1:8" ht="12.75">
      <c r="A173" s="196"/>
      <c r="B173" s="196"/>
      <c r="C173" s="196"/>
      <c r="D173" s="196"/>
      <c r="E173" s="196"/>
      <c r="F173" s="196"/>
      <c r="G173" s="196"/>
      <c r="H173" s="196"/>
    </row>
    <row r="174" spans="1:8" ht="12.75">
      <c r="A174" s="196"/>
      <c r="B174" s="196"/>
      <c r="C174" s="196"/>
      <c r="D174" s="196"/>
      <c r="E174" s="196"/>
      <c r="F174" s="196"/>
      <c r="G174" s="196"/>
      <c r="H174" s="196"/>
    </row>
    <row r="175" spans="1:8" ht="12.75">
      <c r="A175" s="196"/>
      <c r="B175" s="196"/>
      <c r="C175" s="196"/>
      <c r="D175" s="196"/>
      <c r="E175" s="196"/>
      <c r="F175" s="196"/>
      <c r="G175" s="196"/>
      <c r="H175" s="196"/>
    </row>
    <row r="176" spans="1:8" ht="12.75">
      <c r="A176" s="196"/>
      <c r="B176" s="196"/>
      <c r="C176" s="196"/>
      <c r="D176" s="196"/>
      <c r="E176" s="196"/>
      <c r="F176" s="196"/>
      <c r="G176" s="196"/>
      <c r="H176" s="196"/>
    </row>
    <row r="177" spans="1:8" ht="12.75">
      <c r="A177" s="196"/>
      <c r="B177" s="196"/>
      <c r="C177" s="196"/>
      <c r="D177" s="196"/>
      <c r="E177" s="196"/>
      <c r="F177" s="196"/>
      <c r="G177" s="196"/>
      <c r="H177" s="196"/>
    </row>
    <row r="178" spans="1:8" ht="12.75">
      <c r="A178" s="196"/>
      <c r="B178" s="196"/>
      <c r="C178" s="196"/>
      <c r="D178" s="196"/>
      <c r="E178" s="196"/>
      <c r="F178" s="196"/>
      <c r="G178" s="196"/>
      <c r="H178" s="196"/>
    </row>
    <row r="179" spans="1:8" ht="12.75">
      <c r="A179" s="196"/>
      <c r="B179" s="196"/>
      <c r="C179" s="196"/>
      <c r="D179" s="196"/>
      <c r="E179" s="196"/>
      <c r="F179" s="196"/>
      <c r="G179" s="196"/>
      <c r="H179" s="196"/>
    </row>
    <row r="180" spans="1:8" ht="12.75">
      <c r="A180" s="196"/>
      <c r="B180" s="196"/>
      <c r="C180" s="196"/>
      <c r="D180" s="196"/>
      <c r="E180" s="196"/>
      <c r="F180" s="196"/>
      <c r="G180" s="196"/>
      <c r="H180" s="196"/>
    </row>
    <row r="181" spans="1:8" ht="12.75">
      <c r="A181" s="196"/>
      <c r="B181" s="196"/>
      <c r="C181" s="196"/>
      <c r="D181" s="196"/>
      <c r="E181" s="196"/>
      <c r="F181" s="196"/>
      <c r="G181" s="196"/>
      <c r="H181" s="196"/>
    </row>
    <row r="182" spans="1:8" ht="12.75">
      <c r="A182" s="196"/>
      <c r="B182" s="196"/>
      <c r="C182" s="196"/>
      <c r="D182" s="196"/>
      <c r="E182" s="196"/>
      <c r="F182" s="196"/>
      <c r="G182" s="196"/>
      <c r="H182" s="196"/>
    </row>
    <row r="183" spans="1:8" ht="12.75">
      <c r="A183" s="196"/>
      <c r="B183" s="196"/>
      <c r="C183" s="196"/>
      <c r="D183" s="196"/>
      <c r="E183" s="196"/>
      <c r="F183" s="196"/>
      <c r="G183" s="196"/>
      <c r="H183" s="196"/>
    </row>
    <row r="184" spans="1:8" ht="12.75">
      <c r="A184" s="196"/>
      <c r="B184" s="196"/>
      <c r="C184" s="196"/>
      <c r="D184" s="196"/>
      <c r="E184" s="196"/>
      <c r="F184" s="196"/>
      <c r="G184" s="196"/>
      <c r="H184" s="196"/>
    </row>
    <row r="185" spans="1:8" ht="12.75">
      <c r="A185" s="196"/>
      <c r="B185" s="196"/>
      <c r="C185" s="196"/>
      <c r="D185" s="196"/>
      <c r="E185" s="196"/>
      <c r="F185" s="196"/>
      <c r="G185" s="196"/>
      <c r="H185" s="196"/>
    </row>
    <row r="186" spans="1:8" ht="12.75">
      <c r="A186" s="196"/>
      <c r="B186" s="196"/>
      <c r="C186" s="196"/>
      <c r="D186" s="196"/>
      <c r="E186" s="196"/>
      <c r="F186" s="196"/>
      <c r="G186" s="196"/>
      <c r="H186" s="196"/>
    </row>
    <row r="187" spans="1:8" ht="12.75">
      <c r="A187" s="196"/>
      <c r="B187" s="196"/>
      <c r="C187" s="196"/>
      <c r="D187" s="196"/>
      <c r="E187" s="196"/>
      <c r="F187" s="196"/>
      <c r="G187" s="196"/>
      <c r="H187" s="196"/>
    </row>
    <row r="188" spans="1:8" ht="12.75">
      <c r="A188" s="196"/>
      <c r="B188" s="196"/>
      <c r="C188" s="196"/>
      <c r="D188" s="196"/>
      <c r="E188" s="196"/>
      <c r="F188" s="196"/>
      <c r="G188" s="196"/>
      <c r="H188" s="196"/>
    </row>
    <row r="189" spans="1:8" ht="12.75">
      <c r="A189" s="196"/>
      <c r="B189" s="196"/>
      <c r="C189" s="196"/>
      <c r="D189" s="196"/>
      <c r="E189" s="196"/>
      <c r="F189" s="196"/>
      <c r="G189" s="196"/>
      <c r="H189" s="196"/>
    </row>
    <row r="190" spans="1:8" ht="12.75">
      <c r="A190" s="196"/>
      <c r="B190" s="196"/>
      <c r="C190" s="196"/>
      <c r="D190" s="196"/>
      <c r="E190" s="196"/>
      <c r="F190" s="196"/>
      <c r="G190" s="196"/>
      <c r="H190" s="196"/>
    </row>
    <row r="191" spans="1:8" ht="12.75">
      <c r="A191" s="196"/>
      <c r="B191" s="196"/>
      <c r="C191" s="196"/>
      <c r="D191" s="196"/>
      <c r="E191" s="196"/>
      <c r="F191" s="196"/>
      <c r="G191" s="196"/>
      <c r="H191" s="196"/>
    </row>
    <row r="192" spans="1:8" ht="12.75">
      <c r="A192" s="196"/>
      <c r="B192" s="196"/>
      <c r="C192" s="196"/>
      <c r="D192" s="196"/>
      <c r="E192" s="196"/>
      <c r="F192" s="196"/>
      <c r="G192" s="196"/>
      <c r="H192" s="196"/>
    </row>
    <row r="193" spans="1:8" ht="12.75">
      <c r="A193" s="196"/>
      <c r="B193" s="196"/>
      <c r="C193" s="196"/>
      <c r="D193" s="196"/>
      <c r="E193" s="196"/>
      <c r="F193" s="196"/>
      <c r="G193" s="196"/>
      <c r="H193" s="196"/>
    </row>
    <row r="194" spans="1:8" ht="12.75">
      <c r="A194" s="196"/>
      <c r="B194" s="196"/>
      <c r="C194" s="196"/>
      <c r="D194" s="196"/>
      <c r="E194" s="196"/>
      <c r="F194" s="196"/>
      <c r="G194" s="196"/>
      <c r="H194" s="196"/>
    </row>
    <row r="195" spans="1:8" ht="12.75">
      <c r="A195" s="196"/>
      <c r="B195" s="196"/>
      <c r="C195" s="196"/>
      <c r="D195" s="196"/>
      <c r="E195" s="196"/>
      <c r="F195" s="196"/>
      <c r="G195" s="196"/>
      <c r="H195" s="196"/>
    </row>
    <row r="196" spans="1:8" ht="12.75">
      <c r="A196" s="196"/>
      <c r="B196" s="196"/>
      <c r="C196" s="196"/>
      <c r="D196" s="196"/>
      <c r="E196" s="196"/>
      <c r="F196" s="196"/>
      <c r="G196" s="196"/>
      <c r="H196" s="196"/>
    </row>
    <row r="197" spans="1:8" ht="12.75">
      <c r="A197" s="196"/>
      <c r="B197" s="196"/>
      <c r="C197" s="196"/>
      <c r="D197" s="196"/>
      <c r="E197" s="196"/>
      <c r="F197" s="196"/>
      <c r="G197" s="196"/>
      <c r="H197" s="196"/>
    </row>
    <row r="198" spans="1:8" ht="12.75">
      <c r="A198" s="196"/>
      <c r="B198" s="196"/>
      <c r="C198" s="196"/>
      <c r="D198" s="196"/>
      <c r="E198" s="196"/>
      <c r="F198" s="196"/>
      <c r="G198" s="196"/>
      <c r="H198" s="196"/>
    </row>
    <row r="199" spans="1:8" ht="12.75">
      <c r="A199" s="196"/>
      <c r="B199" s="196"/>
      <c r="C199" s="196"/>
      <c r="D199" s="196"/>
      <c r="E199" s="196"/>
      <c r="F199" s="196"/>
      <c r="G199" s="196"/>
      <c r="H199" s="196"/>
    </row>
    <row r="200" spans="1:8" ht="12.75">
      <c r="A200" s="196"/>
      <c r="B200" s="196"/>
      <c r="C200" s="196"/>
      <c r="D200" s="196"/>
      <c r="E200" s="196"/>
      <c r="F200" s="196"/>
      <c r="G200" s="196"/>
      <c r="H200" s="196"/>
    </row>
    <row r="201" spans="1:8" ht="12.75">
      <c r="A201" s="196"/>
      <c r="B201" s="196"/>
      <c r="C201" s="196"/>
      <c r="D201" s="196"/>
      <c r="E201" s="196"/>
      <c r="F201" s="196"/>
      <c r="G201" s="196"/>
      <c r="H201" s="196"/>
    </row>
    <row r="202" spans="1:8" ht="12.75">
      <c r="A202" s="196"/>
      <c r="B202" s="196"/>
      <c r="C202" s="196"/>
      <c r="D202" s="196"/>
      <c r="E202" s="196"/>
      <c r="F202" s="196"/>
      <c r="G202" s="196"/>
      <c r="H202" s="196"/>
    </row>
    <row r="203" spans="1:8" ht="12.75">
      <c r="A203" s="196"/>
      <c r="B203" s="196"/>
      <c r="C203" s="196"/>
      <c r="D203" s="196"/>
      <c r="E203" s="196"/>
      <c r="F203" s="196"/>
      <c r="G203" s="196"/>
      <c r="H203" s="196"/>
    </row>
    <row r="204" spans="1:8" ht="12.75">
      <c r="A204" s="196"/>
      <c r="B204" s="196"/>
      <c r="C204" s="196"/>
      <c r="D204" s="196"/>
      <c r="E204" s="196"/>
      <c r="F204" s="196"/>
      <c r="G204" s="196"/>
      <c r="H204" s="196"/>
    </row>
    <row r="205" spans="1:8" ht="12.75">
      <c r="A205" s="196"/>
      <c r="B205" s="196"/>
      <c r="C205" s="196"/>
      <c r="D205" s="196"/>
      <c r="E205" s="196"/>
      <c r="F205" s="196"/>
      <c r="G205" s="196"/>
      <c r="H205" s="196"/>
    </row>
    <row r="206" spans="1:8" ht="12.75">
      <c r="A206" s="196"/>
      <c r="B206" s="196"/>
      <c r="C206" s="196"/>
      <c r="D206" s="196"/>
      <c r="E206" s="196"/>
      <c r="F206" s="196"/>
      <c r="G206" s="196"/>
      <c r="H206" s="196"/>
    </row>
    <row r="207" spans="1:8" ht="12.75">
      <c r="A207" s="196"/>
      <c r="B207" s="196"/>
      <c r="C207" s="196"/>
      <c r="D207" s="196"/>
      <c r="E207" s="196"/>
      <c r="F207" s="196"/>
      <c r="G207" s="196"/>
      <c r="H207" s="196"/>
    </row>
    <row r="208" spans="1:8" ht="12.75">
      <c r="A208" s="196"/>
      <c r="B208" s="196"/>
      <c r="C208" s="196"/>
      <c r="D208" s="196"/>
      <c r="E208" s="196"/>
      <c r="F208" s="196"/>
      <c r="G208" s="196"/>
      <c r="H208" s="196"/>
    </row>
    <row r="209" spans="1:8" ht="12.75">
      <c r="A209" s="196"/>
      <c r="B209" s="196"/>
      <c r="C209" s="196"/>
      <c r="D209" s="196"/>
      <c r="E209" s="196"/>
      <c r="F209" s="196"/>
      <c r="G209" s="196"/>
      <c r="H209" s="196"/>
    </row>
    <row r="210" spans="1:8" ht="12.75">
      <c r="A210" s="196"/>
      <c r="B210" s="196"/>
      <c r="C210" s="196"/>
      <c r="D210" s="196"/>
      <c r="E210" s="196"/>
      <c r="F210" s="196"/>
      <c r="G210" s="196"/>
      <c r="H210" s="196"/>
    </row>
    <row r="211" spans="1:8" ht="12.75">
      <c r="A211" s="196"/>
      <c r="B211" s="196"/>
      <c r="C211" s="196"/>
      <c r="D211" s="196"/>
      <c r="E211" s="196"/>
      <c r="F211" s="196"/>
      <c r="G211" s="196"/>
      <c r="H211" s="196"/>
    </row>
    <row r="212" spans="1:8" ht="12.75">
      <c r="A212" s="196"/>
      <c r="B212" s="196"/>
      <c r="C212" s="196"/>
      <c r="D212" s="196"/>
      <c r="E212" s="196"/>
      <c r="F212" s="196"/>
      <c r="G212" s="196"/>
      <c r="H212" s="196"/>
    </row>
    <row r="213" spans="1:8" ht="12.75">
      <c r="A213" s="196"/>
      <c r="B213" s="196"/>
      <c r="C213" s="196"/>
      <c r="D213" s="196"/>
      <c r="E213" s="196"/>
      <c r="F213" s="196"/>
      <c r="G213" s="196"/>
      <c r="H213" s="196"/>
    </row>
    <row r="214" spans="1:8" ht="12.75">
      <c r="A214" s="196"/>
      <c r="B214" s="196"/>
      <c r="C214" s="196"/>
      <c r="D214" s="196"/>
      <c r="E214" s="196"/>
      <c r="F214" s="196"/>
      <c r="G214" s="196"/>
      <c r="H214" s="196"/>
    </row>
    <row r="215" spans="1:8" ht="12.75">
      <c r="A215" s="196"/>
      <c r="B215" s="196"/>
      <c r="C215" s="196"/>
      <c r="D215" s="196"/>
      <c r="E215" s="196"/>
      <c r="F215" s="196"/>
      <c r="G215" s="196"/>
      <c r="H215" s="196"/>
    </row>
    <row r="216" spans="1:8" ht="12.75">
      <c r="A216" s="196"/>
      <c r="B216" s="196"/>
      <c r="C216" s="196"/>
      <c r="D216" s="196"/>
      <c r="E216" s="196"/>
      <c r="F216" s="196"/>
      <c r="G216" s="196"/>
      <c r="H216" s="196"/>
    </row>
    <row r="217" spans="1:8" ht="12.75">
      <c r="A217" s="196"/>
      <c r="B217" s="196"/>
      <c r="C217" s="196"/>
      <c r="D217" s="196"/>
      <c r="E217" s="196"/>
      <c r="F217" s="196"/>
      <c r="G217" s="196"/>
      <c r="H217" s="196"/>
    </row>
    <row r="218" spans="1:8" ht="12.75">
      <c r="A218" s="196"/>
      <c r="B218" s="196"/>
      <c r="C218" s="196"/>
      <c r="D218" s="196"/>
      <c r="E218" s="196"/>
      <c r="F218" s="196"/>
      <c r="G218" s="196"/>
      <c r="H218" s="196"/>
    </row>
    <row r="219" spans="1:8" ht="12.75">
      <c r="A219" s="196"/>
      <c r="B219" s="196"/>
      <c r="C219" s="196"/>
      <c r="D219" s="196"/>
      <c r="E219" s="196"/>
      <c r="F219" s="196"/>
      <c r="G219" s="196"/>
      <c r="H219" s="196"/>
    </row>
    <row r="220" spans="1:8" ht="12.75">
      <c r="A220" s="196"/>
      <c r="B220" s="196"/>
      <c r="C220" s="196"/>
      <c r="D220" s="196"/>
      <c r="E220" s="196"/>
      <c r="F220" s="196"/>
      <c r="G220" s="196"/>
      <c r="H220" s="196"/>
    </row>
    <row r="221" spans="1:8" ht="12.75">
      <c r="A221" s="196"/>
      <c r="B221" s="196"/>
      <c r="C221" s="196"/>
      <c r="D221" s="196"/>
      <c r="E221" s="196"/>
      <c r="F221" s="196"/>
      <c r="G221" s="196"/>
      <c r="H221" s="196"/>
    </row>
    <row r="222" spans="1:8" ht="12.75">
      <c r="A222" s="196"/>
      <c r="B222" s="196"/>
      <c r="C222" s="196"/>
      <c r="D222" s="196"/>
      <c r="E222" s="196"/>
      <c r="F222" s="196"/>
      <c r="G222" s="196"/>
      <c r="H222" s="196"/>
    </row>
    <row r="223" spans="1:8" ht="12.75">
      <c r="A223" s="196"/>
      <c r="B223" s="196"/>
      <c r="C223" s="196"/>
      <c r="D223" s="196"/>
      <c r="E223" s="196"/>
      <c r="F223" s="196"/>
      <c r="G223" s="196"/>
      <c r="H223" s="196"/>
    </row>
    <row r="224" spans="1:8" ht="12.75">
      <c r="A224" s="196"/>
      <c r="B224" s="196"/>
      <c r="C224" s="196"/>
      <c r="D224" s="196"/>
      <c r="E224" s="196"/>
      <c r="F224" s="196"/>
      <c r="G224" s="196"/>
      <c r="H224" s="196"/>
    </row>
    <row r="225" spans="1:8" ht="12.75">
      <c r="A225" s="196"/>
      <c r="B225" s="196"/>
      <c r="C225" s="196"/>
      <c r="D225" s="196"/>
      <c r="E225" s="196"/>
      <c r="F225" s="196"/>
      <c r="G225" s="196"/>
      <c r="H225" s="196"/>
    </row>
    <row r="226" spans="1:8" ht="12.75">
      <c r="A226" s="196"/>
      <c r="B226" s="196"/>
      <c r="C226" s="196"/>
      <c r="D226" s="196"/>
      <c r="E226" s="196"/>
      <c r="F226" s="196"/>
      <c r="G226" s="196"/>
      <c r="H226" s="196"/>
    </row>
    <row r="227" spans="1:8" ht="12.75">
      <c r="A227" s="196"/>
      <c r="B227" s="196"/>
      <c r="C227" s="196"/>
      <c r="D227" s="196"/>
      <c r="E227" s="196"/>
      <c r="F227" s="196"/>
      <c r="G227" s="196"/>
      <c r="H227" s="196"/>
    </row>
    <row r="228" spans="1:8" ht="12.75">
      <c r="A228" s="196"/>
      <c r="B228" s="196"/>
      <c r="C228" s="196"/>
      <c r="D228" s="196"/>
      <c r="E228" s="196"/>
      <c r="F228" s="196"/>
      <c r="G228" s="196"/>
      <c r="H228" s="196"/>
    </row>
    <row r="229" spans="1:8" ht="12.75">
      <c r="A229" s="196"/>
      <c r="B229" s="196"/>
      <c r="C229" s="196"/>
      <c r="D229" s="196"/>
      <c r="E229" s="196"/>
      <c r="F229" s="196"/>
      <c r="G229" s="196"/>
      <c r="H229" s="196"/>
    </row>
    <row r="230" spans="1:8" ht="12.75">
      <c r="A230" s="196"/>
      <c r="B230" s="196"/>
      <c r="C230" s="196"/>
      <c r="D230" s="196"/>
      <c r="E230" s="196"/>
      <c r="F230" s="196"/>
      <c r="G230" s="196"/>
      <c r="H230" s="196"/>
    </row>
    <row r="231" spans="1:8" ht="12.75">
      <c r="A231" s="196"/>
      <c r="B231" s="196"/>
      <c r="C231" s="196"/>
      <c r="D231" s="196"/>
      <c r="E231" s="196"/>
      <c r="F231" s="196"/>
      <c r="G231" s="196"/>
      <c r="H231" s="196"/>
    </row>
    <row r="232" spans="1:8" ht="12.75">
      <c r="A232" s="196"/>
      <c r="B232" s="196"/>
      <c r="C232" s="196"/>
      <c r="D232" s="196"/>
      <c r="E232" s="196"/>
      <c r="F232" s="196"/>
      <c r="G232" s="196"/>
      <c r="H232" s="196"/>
    </row>
    <row r="233" spans="1:8" ht="12.75">
      <c r="A233" s="196"/>
      <c r="B233" s="196"/>
      <c r="C233" s="196"/>
      <c r="D233" s="196"/>
      <c r="E233" s="196"/>
      <c r="F233" s="196"/>
      <c r="G233" s="196"/>
      <c r="H233" s="196"/>
    </row>
    <row r="234" spans="1:8" ht="12.75">
      <c r="A234" s="196"/>
      <c r="B234" s="196"/>
      <c r="C234" s="196"/>
      <c r="D234" s="196"/>
      <c r="E234" s="196"/>
      <c r="F234" s="196"/>
      <c r="G234" s="196"/>
      <c r="H234" s="196"/>
    </row>
    <row r="235" spans="1:8" ht="12.75">
      <c r="A235" s="196"/>
      <c r="B235" s="196"/>
      <c r="C235" s="196"/>
      <c r="D235" s="196"/>
      <c r="E235" s="196"/>
      <c r="F235" s="196"/>
      <c r="G235" s="196"/>
      <c r="H235" s="196"/>
    </row>
    <row r="236" spans="1:8" ht="12.75">
      <c r="A236" s="196"/>
      <c r="B236" s="196"/>
      <c r="C236" s="196"/>
      <c r="D236" s="196"/>
      <c r="E236" s="196"/>
      <c r="F236" s="196"/>
      <c r="G236" s="196"/>
      <c r="H236" s="196"/>
    </row>
    <row r="237" spans="1:8" ht="12.75">
      <c r="A237" s="196"/>
      <c r="B237" s="196"/>
      <c r="C237" s="196"/>
      <c r="D237" s="196"/>
      <c r="E237" s="196"/>
      <c r="F237" s="196"/>
      <c r="G237" s="196"/>
      <c r="H237" s="196"/>
    </row>
    <row r="238" spans="1:8" ht="12.75">
      <c r="A238" s="196"/>
      <c r="B238" s="196"/>
      <c r="C238" s="196"/>
      <c r="D238" s="196"/>
      <c r="E238" s="196"/>
      <c r="F238" s="196"/>
      <c r="G238" s="196"/>
      <c r="H238" s="196"/>
    </row>
    <row r="239" spans="1:8" ht="12.75">
      <c r="A239" s="196"/>
      <c r="B239" s="196"/>
      <c r="C239" s="196"/>
      <c r="D239" s="196"/>
      <c r="E239" s="196"/>
      <c r="F239" s="196"/>
      <c r="G239" s="196"/>
      <c r="H239" s="196"/>
    </row>
    <row r="240" spans="1:8" ht="12.75">
      <c r="A240" s="196"/>
      <c r="B240" s="196"/>
      <c r="C240" s="196"/>
      <c r="D240" s="196"/>
      <c r="E240" s="196"/>
      <c r="F240" s="196"/>
      <c r="G240" s="196"/>
      <c r="H240" s="196"/>
    </row>
    <row r="241" spans="1:8" ht="12.75">
      <c r="A241" s="196"/>
      <c r="B241" s="196"/>
      <c r="C241" s="196"/>
      <c r="D241" s="196"/>
      <c r="E241" s="196"/>
      <c r="F241" s="196"/>
      <c r="G241" s="196"/>
      <c r="H241" s="196"/>
    </row>
    <row r="242" spans="1:8" ht="12.75">
      <c r="A242" s="196"/>
      <c r="B242" s="196"/>
      <c r="C242" s="196"/>
      <c r="D242" s="196"/>
      <c r="E242" s="196"/>
      <c r="F242" s="196"/>
      <c r="G242" s="196"/>
      <c r="H242" s="196"/>
    </row>
    <row r="243" spans="1:8" ht="12.75">
      <c r="A243" s="196"/>
      <c r="B243" s="196"/>
      <c r="C243" s="196"/>
      <c r="D243" s="196"/>
      <c r="E243" s="196"/>
      <c r="F243" s="196"/>
      <c r="G243" s="196"/>
      <c r="H243" s="196"/>
    </row>
    <row r="244" spans="1:8" ht="12.75">
      <c r="A244" s="196"/>
      <c r="B244" s="196"/>
      <c r="C244" s="196"/>
      <c r="D244" s="196"/>
      <c r="E244" s="196"/>
      <c r="F244" s="196"/>
      <c r="G244" s="196"/>
      <c r="H244" s="196"/>
    </row>
    <row r="245" spans="1:8" ht="12.75">
      <c r="A245" s="196"/>
      <c r="B245" s="196"/>
      <c r="C245" s="196"/>
      <c r="D245" s="196"/>
      <c r="E245" s="196"/>
      <c r="F245" s="196"/>
      <c r="G245" s="196"/>
      <c r="H245" s="196"/>
    </row>
    <row r="246" spans="1:8" ht="12.75">
      <c r="A246" s="196"/>
      <c r="B246" s="196"/>
      <c r="C246" s="196"/>
      <c r="D246" s="196"/>
      <c r="E246" s="196"/>
      <c r="F246" s="196"/>
      <c r="G246" s="196"/>
      <c r="H246" s="196"/>
    </row>
    <row r="247" spans="1:8" ht="12.75">
      <c r="A247" s="196"/>
      <c r="B247" s="196"/>
      <c r="C247" s="196"/>
      <c r="D247" s="196"/>
      <c r="E247" s="196"/>
      <c r="F247" s="196"/>
      <c r="G247" s="196"/>
      <c r="H247" s="196"/>
    </row>
    <row r="248" spans="1:8" ht="12.75">
      <c r="A248" s="196"/>
      <c r="B248" s="196"/>
      <c r="C248" s="196"/>
      <c r="D248" s="196"/>
      <c r="E248" s="196"/>
      <c r="F248" s="196"/>
      <c r="G248" s="196"/>
      <c r="H248" s="196"/>
    </row>
    <row r="249" spans="1:8" ht="12.75">
      <c r="A249" s="196"/>
      <c r="B249" s="196"/>
      <c r="C249" s="196"/>
      <c r="D249" s="196"/>
      <c r="E249" s="196"/>
      <c r="F249" s="196"/>
      <c r="G249" s="196"/>
      <c r="H249" s="196"/>
    </row>
    <row r="250" spans="1:8" ht="12.75">
      <c r="A250" s="196"/>
      <c r="B250" s="196"/>
      <c r="C250" s="196"/>
      <c r="D250" s="196"/>
      <c r="E250" s="196"/>
      <c r="F250" s="196"/>
      <c r="G250" s="196"/>
      <c r="H250" s="196"/>
    </row>
  </sheetData>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A1:M36"/>
  <sheetViews>
    <sheetView zoomScale="85" zoomScaleNormal="85" workbookViewId="0" topLeftCell="A1">
      <selection activeCell="A1" sqref="A1"/>
    </sheetView>
  </sheetViews>
  <sheetFormatPr defaultColWidth="9.140625" defaultRowHeight="12.75"/>
  <cols>
    <col min="1" max="1" width="41.00390625" style="12" customWidth="1"/>
    <col min="2" max="2" width="9.8515625" style="12" bestFit="1" customWidth="1"/>
    <col min="3" max="4" width="9.28125" style="12" bestFit="1" customWidth="1"/>
    <col min="5" max="6" width="9.421875" style="12" bestFit="1" customWidth="1"/>
    <col min="7" max="7" width="9.7109375" style="12" bestFit="1" customWidth="1"/>
    <col min="8" max="8" width="10.28125" style="12" customWidth="1"/>
    <col min="9" max="9" width="3.7109375" style="12" customWidth="1"/>
    <col min="10" max="16384" width="9.140625" style="12" customWidth="1"/>
  </cols>
  <sheetData>
    <row r="1" spans="1:11" ht="12.75">
      <c r="A1" s="10" t="s">
        <v>679</v>
      </c>
      <c r="B1" s="10"/>
      <c r="C1" s="10"/>
      <c r="D1" s="11"/>
      <c r="H1" s="750" t="s">
        <v>523</v>
      </c>
      <c r="I1" s="13"/>
      <c r="J1" s="13"/>
      <c r="K1" s="13"/>
    </row>
    <row r="2" spans="1:11" ht="12.75">
      <c r="A2" s="10" t="s">
        <v>874</v>
      </c>
      <c r="B2" s="10"/>
      <c r="C2" s="10"/>
      <c r="D2" s="11"/>
      <c r="H2" s="13"/>
      <c r="I2" s="13"/>
      <c r="J2" s="13"/>
      <c r="K2" s="13"/>
    </row>
    <row r="3" spans="1:11" ht="12.75">
      <c r="A3" s="14" t="s">
        <v>875</v>
      </c>
      <c r="B3" s="14"/>
      <c r="C3" s="14"/>
      <c r="D3" s="11"/>
      <c r="H3" s="13"/>
      <c r="I3" s="13"/>
      <c r="J3" s="13"/>
      <c r="K3" s="13"/>
    </row>
    <row r="4" spans="1:11" ht="12.75">
      <c r="A4" s="15"/>
      <c r="B4" s="15"/>
      <c r="C4" s="15"/>
      <c r="D4" s="11"/>
      <c r="H4" s="16"/>
      <c r="I4" s="13"/>
      <c r="J4" s="13"/>
      <c r="K4" s="13"/>
    </row>
    <row r="5" spans="1:11" ht="12.75">
      <c r="A5" s="17" t="s">
        <v>882</v>
      </c>
      <c r="B5" s="18">
        <v>2006</v>
      </c>
      <c r="C5" s="18">
        <v>2007</v>
      </c>
      <c r="D5" s="19">
        <v>2008</v>
      </c>
      <c r="E5" s="20">
        <v>2009</v>
      </c>
      <c r="F5" s="20">
        <v>2010</v>
      </c>
      <c r="G5" s="21">
        <v>2011</v>
      </c>
      <c r="H5" s="22">
        <v>2012</v>
      </c>
      <c r="I5" s="13"/>
      <c r="J5" s="13"/>
      <c r="K5" s="13"/>
    </row>
    <row r="6" spans="1:11" ht="12.75">
      <c r="A6" s="23"/>
      <c r="B6" s="23"/>
      <c r="C6" s="23"/>
      <c r="D6" s="11"/>
      <c r="G6" s="13"/>
      <c r="H6" s="13"/>
      <c r="I6" s="13"/>
      <c r="J6" s="13"/>
      <c r="K6" s="13"/>
    </row>
    <row r="7" spans="1:11" ht="12.75">
      <c r="A7" s="24" t="s">
        <v>883</v>
      </c>
      <c r="B7" s="24"/>
      <c r="C7" s="24"/>
      <c r="D7" s="25"/>
      <c r="E7" s="26"/>
      <c r="G7" s="13"/>
      <c r="H7" s="13"/>
      <c r="I7" s="13"/>
      <c r="J7" s="13"/>
      <c r="K7" s="13"/>
    </row>
    <row r="8" spans="1:11" ht="14.25">
      <c r="A8" s="23" t="s">
        <v>848</v>
      </c>
      <c r="B8" s="27">
        <v>4528</v>
      </c>
      <c r="C8" s="27">
        <v>3534</v>
      </c>
      <c r="D8" s="25">
        <v>3779</v>
      </c>
      <c r="E8" s="26">
        <v>4887</v>
      </c>
      <c r="F8" s="28">
        <v>4810</v>
      </c>
      <c r="G8" s="28">
        <v>4568</v>
      </c>
      <c r="H8" s="28">
        <v>4999</v>
      </c>
      <c r="I8" s="13"/>
      <c r="J8" s="13"/>
      <c r="K8" s="13"/>
    </row>
    <row r="9" spans="1:11" ht="12.75">
      <c r="A9" s="23" t="s">
        <v>885</v>
      </c>
      <c r="B9" s="27">
        <v>2025</v>
      </c>
      <c r="C9" s="27">
        <v>3762</v>
      </c>
      <c r="D9" s="29">
        <v>5558</v>
      </c>
      <c r="E9" s="26">
        <v>2242</v>
      </c>
      <c r="F9" s="26">
        <v>2861</v>
      </c>
      <c r="G9" s="30">
        <v>2923</v>
      </c>
      <c r="H9" s="30">
        <v>3511.82</v>
      </c>
      <c r="I9" s="13"/>
      <c r="J9" s="13"/>
      <c r="K9" s="13"/>
    </row>
    <row r="10" spans="1:11" ht="12.75">
      <c r="A10" s="23"/>
      <c r="B10" s="27"/>
      <c r="C10" s="27"/>
      <c r="D10" s="31"/>
      <c r="E10" s="26"/>
      <c r="F10" s="26"/>
      <c r="G10" s="28"/>
      <c r="H10" s="28"/>
      <c r="I10" s="13"/>
      <c r="J10" s="13"/>
      <c r="K10" s="13"/>
    </row>
    <row r="11" spans="1:11" ht="12.75">
      <c r="A11" s="32" t="s">
        <v>886</v>
      </c>
      <c r="B11" s="33"/>
      <c r="C11" s="33"/>
      <c r="D11" s="31"/>
      <c r="E11" s="26"/>
      <c r="F11" s="26"/>
      <c r="G11" s="28"/>
      <c r="H11" s="28"/>
      <c r="I11" s="34"/>
      <c r="J11" s="13"/>
      <c r="K11" s="13"/>
    </row>
    <row r="12" spans="1:11" ht="12.75">
      <c r="A12" s="23" t="s">
        <v>887</v>
      </c>
      <c r="B12" s="27">
        <v>13559</v>
      </c>
      <c r="C12" s="27">
        <v>12479</v>
      </c>
      <c r="D12" s="31">
        <v>12144</v>
      </c>
      <c r="E12" s="26">
        <v>10770</v>
      </c>
      <c r="F12" s="28">
        <v>8389</v>
      </c>
      <c r="G12" s="35">
        <v>8269</v>
      </c>
      <c r="H12" s="75">
        <v>6327</v>
      </c>
      <c r="I12" s="13"/>
      <c r="J12" s="13"/>
      <c r="K12" s="13"/>
    </row>
    <row r="13" spans="1:13" ht="14.25">
      <c r="A13" s="36" t="s">
        <v>967</v>
      </c>
      <c r="B13" s="27">
        <v>6550</v>
      </c>
      <c r="C13" s="27">
        <v>8261</v>
      </c>
      <c r="D13" s="37">
        <v>5551</v>
      </c>
      <c r="E13" s="28">
        <v>7402</v>
      </c>
      <c r="F13" s="28">
        <v>2674</v>
      </c>
      <c r="G13" s="35">
        <v>3852</v>
      </c>
      <c r="H13" s="75">
        <v>1129</v>
      </c>
      <c r="I13" s="28"/>
      <c r="J13" s="38"/>
      <c r="K13" s="28"/>
      <c r="L13" s="28"/>
      <c r="M13" s="28"/>
    </row>
    <row r="14" spans="1:11" ht="12.75">
      <c r="A14" s="23"/>
      <c r="B14" s="27"/>
      <c r="C14" s="27"/>
      <c r="D14" s="25"/>
      <c r="E14" s="28"/>
      <c r="F14" s="26"/>
      <c r="G14" s="35"/>
      <c r="H14" s="75"/>
      <c r="I14" s="13"/>
      <c r="J14" s="38"/>
      <c r="K14" s="13"/>
    </row>
    <row r="15" spans="1:11" ht="14.25">
      <c r="A15" s="32" t="s">
        <v>968</v>
      </c>
      <c r="B15" s="33"/>
      <c r="C15" s="33"/>
      <c r="D15" s="25"/>
      <c r="E15" s="28"/>
      <c r="F15" s="26"/>
      <c r="G15" s="35"/>
      <c r="H15" s="75"/>
      <c r="I15" s="13"/>
      <c r="J15" s="38"/>
      <c r="K15" s="13"/>
    </row>
    <row r="16" spans="1:11" ht="12.75">
      <c r="A16" s="23" t="s">
        <v>884</v>
      </c>
      <c r="B16" s="27">
        <v>9696</v>
      </c>
      <c r="C16" s="27">
        <v>9099</v>
      </c>
      <c r="D16" s="25">
        <v>11586</v>
      </c>
      <c r="E16" s="28">
        <v>12371</v>
      </c>
      <c r="F16" s="28">
        <v>10003</v>
      </c>
      <c r="G16" s="35">
        <v>11115</v>
      </c>
      <c r="H16" s="75">
        <v>9085</v>
      </c>
      <c r="I16" s="13"/>
      <c r="J16" s="38"/>
      <c r="K16" s="13"/>
    </row>
    <row r="17" spans="1:11" ht="14.25">
      <c r="A17" s="23" t="s">
        <v>969</v>
      </c>
      <c r="B17" s="27">
        <v>8303</v>
      </c>
      <c r="C17" s="27">
        <v>8403</v>
      </c>
      <c r="D17" s="25">
        <v>8852</v>
      </c>
      <c r="E17" s="26">
        <v>8000</v>
      </c>
      <c r="F17" s="37">
        <v>4360</v>
      </c>
      <c r="G17" s="28">
        <v>4506</v>
      </c>
      <c r="H17" s="28">
        <v>3772</v>
      </c>
      <c r="I17" s="28"/>
      <c r="J17" s="38"/>
      <c r="K17" s="13"/>
    </row>
    <row r="18" spans="1:11" ht="12.75">
      <c r="A18" s="23"/>
      <c r="B18" s="27"/>
      <c r="C18" s="27"/>
      <c r="D18" s="39"/>
      <c r="E18" s="26"/>
      <c r="F18" s="26"/>
      <c r="G18" s="13"/>
      <c r="H18" s="13"/>
      <c r="I18" s="13"/>
      <c r="J18" s="13"/>
      <c r="K18" s="13"/>
    </row>
    <row r="19" spans="1:12" ht="12.75">
      <c r="A19" s="23" t="s">
        <v>888</v>
      </c>
      <c r="B19" s="27">
        <v>2</v>
      </c>
      <c r="C19" s="27">
        <v>3</v>
      </c>
      <c r="D19" s="25">
        <v>5</v>
      </c>
      <c r="E19" s="26">
        <v>6</v>
      </c>
      <c r="F19" s="26">
        <v>5</v>
      </c>
      <c r="G19" s="13">
        <v>5</v>
      </c>
      <c r="H19" s="13">
        <v>0</v>
      </c>
      <c r="I19" s="13"/>
      <c r="J19" s="26"/>
      <c r="K19" s="26"/>
      <c r="L19" s="26"/>
    </row>
    <row r="20" spans="1:11" ht="12.75">
      <c r="A20" s="23"/>
      <c r="B20" s="27"/>
      <c r="C20" s="27"/>
      <c r="D20" s="25"/>
      <c r="E20" s="26"/>
      <c r="F20" s="26"/>
      <c r="G20" s="13"/>
      <c r="H20" s="13"/>
      <c r="I20" s="13"/>
      <c r="J20" s="13"/>
      <c r="K20" s="13"/>
    </row>
    <row r="21" spans="1:11" ht="12.75">
      <c r="A21" s="40" t="s">
        <v>889</v>
      </c>
      <c r="B21" s="41">
        <v>44663</v>
      </c>
      <c r="C21" s="41">
        <v>45541</v>
      </c>
      <c r="D21" s="41">
        <v>47475</v>
      </c>
      <c r="E21" s="41">
        <v>45678</v>
      </c>
      <c r="F21" s="41">
        <v>33102</v>
      </c>
      <c r="G21" s="42">
        <v>35238</v>
      </c>
      <c r="H21" s="42">
        <f>SUM(H8:H19)</f>
        <v>28823.82</v>
      </c>
      <c r="I21" s="28"/>
      <c r="J21" s="880"/>
      <c r="K21" s="13"/>
    </row>
    <row r="22" spans="1:11" ht="12.75">
      <c r="A22" s="43"/>
      <c r="B22" s="43"/>
      <c r="C22" s="43"/>
      <c r="D22" s="44"/>
      <c r="E22" s="45"/>
      <c r="F22" s="46"/>
      <c r="G22" s="46"/>
      <c r="H22" s="47"/>
      <c r="I22" s="13"/>
      <c r="J22" s="13"/>
      <c r="K22" s="13"/>
    </row>
    <row r="23" spans="1:11" ht="12.75">
      <c r="A23" s="48"/>
      <c r="B23" s="48"/>
      <c r="C23" s="48"/>
      <c r="D23" s="49"/>
      <c r="E23" s="50"/>
      <c r="H23" s="13"/>
      <c r="I23" s="13"/>
      <c r="J23" s="13"/>
      <c r="K23" s="13"/>
    </row>
    <row r="24" spans="1:5" ht="12.75">
      <c r="A24" s="52" t="s">
        <v>892</v>
      </c>
      <c r="B24" s="52"/>
      <c r="C24" s="52"/>
      <c r="D24" s="53"/>
      <c r="E24" s="51"/>
    </row>
    <row r="25" spans="1:8" ht="24" customHeight="1">
      <c r="A25" s="992" t="s">
        <v>761</v>
      </c>
      <c r="B25" s="993"/>
      <c r="C25" s="993"/>
      <c r="D25" s="993"/>
      <c r="E25" s="993"/>
      <c r="F25" s="993"/>
      <c r="G25" s="993"/>
      <c r="H25" s="1017"/>
    </row>
    <row r="26" spans="1:7" ht="12.75">
      <c r="A26" s="56" t="s">
        <v>758</v>
      </c>
      <c r="B26" s="57"/>
      <c r="C26" s="57"/>
      <c r="D26" s="58"/>
      <c r="E26" s="58"/>
      <c r="F26" s="58"/>
      <c r="G26" s="58"/>
    </row>
    <row r="27" spans="1:8" ht="12.75">
      <c r="A27" s="992" t="s">
        <v>759</v>
      </c>
      <c r="B27" s="993"/>
      <c r="C27" s="993"/>
      <c r="D27" s="993"/>
      <c r="E27" s="993"/>
      <c r="F27" s="993"/>
      <c r="G27" s="993"/>
      <c r="H27" s="1017"/>
    </row>
    <row r="28" spans="1:7" ht="12.75">
      <c r="A28" s="50" t="s">
        <v>760</v>
      </c>
      <c r="B28" s="57"/>
      <c r="C28" s="57"/>
      <c r="D28" s="58"/>
      <c r="E28" s="58"/>
      <c r="F28" s="58"/>
      <c r="G28" s="58"/>
    </row>
    <row r="29" spans="2:7" ht="12.75">
      <c r="B29" s="26"/>
      <c r="C29" s="26"/>
      <c r="D29" s="26"/>
      <c r="E29" s="26"/>
      <c r="F29" s="26"/>
      <c r="G29" s="26"/>
    </row>
    <row r="36" ht="12.75">
      <c r="A36" s="12" t="s">
        <v>893</v>
      </c>
    </row>
  </sheetData>
  <mergeCells count="2">
    <mergeCell ref="A25:H25"/>
    <mergeCell ref="A27:H27"/>
  </mergeCells>
  <hyperlinks>
    <hyperlink ref="H1" location="Index!A1" display="Index"/>
  </hyperlinks>
  <printOptions/>
  <pageMargins left="0.75" right="0.75" top="1" bottom="1" header="0.5" footer="0.5"/>
  <pageSetup fitToHeight="1" fitToWidth="1" horizontalDpi="600" verticalDpi="600" orientation="landscape" paperSize="9" scale="97" r:id="rId1"/>
  <headerFooter alignWithMargins="0">
    <oddHeader>&amp;CCourt Statistics Quarterly 
January to March 2013</oddHeader>
    <oddFooter>&amp;CPage &amp;P of &amp;N</oddFooter>
  </headerFooter>
</worksheet>
</file>

<file path=xl/worksheets/sheet18.xml><?xml version="1.0" encoding="utf-8"?>
<worksheet xmlns="http://schemas.openxmlformats.org/spreadsheetml/2006/main" xmlns:r="http://schemas.openxmlformats.org/officeDocument/2006/relationships">
  <sheetPr codeName="Sheet14"/>
  <dimension ref="A1:M33"/>
  <sheetViews>
    <sheetView zoomScale="85" zoomScaleNormal="85" workbookViewId="0" topLeftCell="A1">
      <selection activeCell="A1" sqref="A1"/>
    </sheetView>
  </sheetViews>
  <sheetFormatPr defaultColWidth="9.140625" defaultRowHeight="12.75"/>
  <cols>
    <col min="1" max="1" width="32.57421875" style="0" customWidth="1"/>
    <col min="11" max="11" width="10.140625" style="0" bestFit="1" customWidth="1"/>
  </cols>
  <sheetData>
    <row r="1" spans="1:13" ht="12.75">
      <c r="A1" s="59" t="s">
        <v>680</v>
      </c>
      <c r="H1" s="750" t="s">
        <v>523</v>
      </c>
      <c r="K1" s="60"/>
      <c r="L1" s="60"/>
      <c r="M1" s="60"/>
    </row>
    <row r="2" spans="1:13" ht="12.75">
      <c r="A2" s="59" t="s">
        <v>874</v>
      </c>
      <c r="K2" s="60"/>
      <c r="L2" s="60"/>
      <c r="M2" s="60"/>
    </row>
    <row r="3" spans="1:13" ht="16.5" customHeight="1">
      <c r="A3" s="6" t="s">
        <v>876</v>
      </c>
      <c r="B3" s="2"/>
      <c r="C3" s="2"/>
      <c r="D3" s="2"/>
      <c r="E3" s="2"/>
      <c r="F3" s="2"/>
      <c r="G3" s="61"/>
      <c r="K3" s="62"/>
      <c r="L3" s="60"/>
      <c r="M3" s="60"/>
    </row>
    <row r="4" spans="1:13" ht="12.75">
      <c r="A4" s="6"/>
      <c r="B4" s="2"/>
      <c r="C4" s="2"/>
      <c r="D4" s="2"/>
      <c r="E4" s="2"/>
      <c r="F4" s="2"/>
      <c r="G4" s="61"/>
      <c r="K4" s="62"/>
      <c r="L4" s="60"/>
      <c r="M4" s="60"/>
    </row>
    <row r="5" spans="1:13" ht="12.75">
      <c r="A5" s="63"/>
      <c r="B5" s="64"/>
      <c r="H5" s="65"/>
      <c r="K5" s="60"/>
      <c r="L5" s="60"/>
      <c r="M5" s="60"/>
    </row>
    <row r="6" spans="1:12" ht="12.75">
      <c r="A6" s="66"/>
      <c r="B6" s="67">
        <v>2006</v>
      </c>
      <c r="C6" s="67">
        <v>2007</v>
      </c>
      <c r="D6" s="68">
        <v>2008</v>
      </c>
      <c r="E6" s="68">
        <v>2009</v>
      </c>
      <c r="F6" s="68">
        <v>2010</v>
      </c>
      <c r="G6" s="68">
        <v>2011</v>
      </c>
      <c r="H6" s="68">
        <v>2012</v>
      </c>
      <c r="K6" s="60"/>
      <c r="L6" s="60"/>
    </row>
    <row r="7" spans="1:12" ht="12.75">
      <c r="A7" s="64"/>
      <c r="B7" s="69"/>
      <c r="C7" s="69"/>
      <c r="K7" s="60"/>
      <c r="L7" s="60"/>
    </row>
    <row r="8" spans="1:12" ht="14.25">
      <c r="A8" s="70" t="s">
        <v>970</v>
      </c>
      <c r="B8" s="69"/>
      <c r="C8" s="69"/>
      <c r="E8" s="71"/>
      <c r="G8" s="60"/>
      <c r="H8" s="60"/>
      <c r="K8" s="60"/>
      <c r="L8" s="60"/>
    </row>
    <row r="9" spans="1:12" ht="12.75">
      <c r="A9" s="63" t="s">
        <v>895</v>
      </c>
      <c r="B9" s="72">
        <v>6927</v>
      </c>
      <c r="C9" s="73">
        <v>7040</v>
      </c>
      <c r="D9" s="73">
        <v>6429</v>
      </c>
      <c r="E9" s="35">
        <v>7514</v>
      </c>
      <c r="F9" s="74">
        <v>9099</v>
      </c>
      <c r="G9" s="75">
        <v>8143</v>
      </c>
      <c r="H9" s="75">
        <v>3999</v>
      </c>
      <c r="K9" s="60"/>
      <c r="L9" s="60"/>
    </row>
    <row r="10" spans="1:12" ht="12.75">
      <c r="A10" s="63" t="s">
        <v>896</v>
      </c>
      <c r="B10" s="72">
        <v>2556</v>
      </c>
      <c r="C10" s="73">
        <v>2555</v>
      </c>
      <c r="D10" s="73">
        <v>2119</v>
      </c>
      <c r="E10" s="35">
        <v>1164</v>
      </c>
      <c r="F10" s="74">
        <v>1305</v>
      </c>
      <c r="G10" s="75">
        <v>1186</v>
      </c>
      <c r="H10" s="75">
        <v>2333</v>
      </c>
      <c r="K10" s="60"/>
      <c r="L10" s="60"/>
    </row>
    <row r="11" spans="1:12" ht="12.75">
      <c r="A11" s="63" t="s">
        <v>897</v>
      </c>
      <c r="B11" s="72">
        <v>15</v>
      </c>
      <c r="C11" s="73">
        <v>2</v>
      </c>
      <c r="D11" s="76">
        <v>0</v>
      </c>
      <c r="E11" s="35">
        <v>0</v>
      </c>
      <c r="F11" s="60">
        <v>0</v>
      </c>
      <c r="G11" s="75">
        <v>0</v>
      </c>
      <c r="H11" s="75">
        <v>0</v>
      </c>
      <c r="K11" s="60"/>
      <c r="L11" s="60"/>
    </row>
    <row r="12" spans="1:12" ht="12.75">
      <c r="A12" s="63"/>
      <c r="B12" s="72"/>
      <c r="C12" s="72"/>
      <c r="D12" s="73"/>
      <c r="E12" s="71"/>
      <c r="F12" s="60"/>
      <c r="G12" s="75"/>
      <c r="H12" s="75"/>
      <c r="K12" s="60"/>
      <c r="L12" s="60"/>
    </row>
    <row r="13" spans="1:12" ht="12.75">
      <c r="A13" s="63" t="s">
        <v>898</v>
      </c>
      <c r="B13" s="72">
        <v>261</v>
      </c>
      <c r="C13" s="73">
        <v>355</v>
      </c>
      <c r="D13" s="73">
        <v>276</v>
      </c>
      <c r="E13" s="35">
        <v>243</v>
      </c>
      <c r="F13" s="74">
        <v>335</v>
      </c>
      <c r="G13" s="75">
        <v>337</v>
      </c>
      <c r="H13" s="75">
        <v>419</v>
      </c>
      <c r="K13" s="60"/>
      <c r="L13" s="60"/>
    </row>
    <row r="14" spans="1:12" ht="12.75">
      <c r="A14" s="63"/>
      <c r="B14" s="72"/>
      <c r="C14" s="72"/>
      <c r="D14" s="73"/>
      <c r="E14" s="71"/>
      <c r="F14" s="60"/>
      <c r="G14" s="75"/>
      <c r="H14" s="75"/>
      <c r="K14" s="60"/>
      <c r="L14" s="60"/>
    </row>
    <row r="15" spans="1:12" ht="12.75">
      <c r="A15" s="70" t="s">
        <v>899</v>
      </c>
      <c r="B15" s="72"/>
      <c r="C15" s="72"/>
      <c r="D15" s="73"/>
      <c r="E15" s="71"/>
      <c r="F15" s="60"/>
      <c r="G15" s="75"/>
      <c r="H15" s="75"/>
      <c r="K15" s="60"/>
      <c r="L15" s="60"/>
    </row>
    <row r="16" spans="1:12" ht="12.75">
      <c r="A16" s="63" t="s">
        <v>900</v>
      </c>
      <c r="B16" s="72">
        <v>15</v>
      </c>
      <c r="C16" s="73">
        <v>23</v>
      </c>
      <c r="D16" s="73">
        <v>36</v>
      </c>
      <c r="E16" s="77">
        <v>26</v>
      </c>
      <c r="F16" s="78">
        <v>30</v>
      </c>
      <c r="G16" s="75">
        <v>10</v>
      </c>
      <c r="H16" s="75">
        <v>22</v>
      </c>
      <c r="K16" s="60"/>
      <c r="L16" s="60"/>
    </row>
    <row r="17" spans="1:12" ht="12.75">
      <c r="A17" s="63" t="s">
        <v>901</v>
      </c>
      <c r="B17" s="72">
        <v>35</v>
      </c>
      <c r="C17" s="73">
        <v>49</v>
      </c>
      <c r="D17" s="79">
        <v>74</v>
      </c>
      <c r="E17" s="77">
        <v>61</v>
      </c>
      <c r="F17" s="80">
        <v>110</v>
      </c>
      <c r="G17" s="75">
        <v>85</v>
      </c>
      <c r="H17" s="75">
        <v>54</v>
      </c>
      <c r="K17" s="60"/>
      <c r="L17" s="60"/>
    </row>
    <row r="18" spans="1:12" ht="12.75">
      <c r="A18" s="63"/>
      <c r="B18" s="72"/>
      <c r="C18" s="72"/>
      <c r="D18" s="73"/>
      <c r="E18" s="73"/>
      <c r="F18" s="60"/>
      <c r="G18" s="75"/>
      <c r="H18" s="75"/>
      <c r="K18" s="60"/>
      <c r="L18" s="60"/>
    </row>
    <row r="19" spans="1:12" ht="12.75">
      <c r="A19" s="70" t="s">
        <v>902</v>
      </c>
      <c r="B19" s="72"/>
      <c r="C19" s="72"/>
      <c r="D19" s="73"/>
      <c r="E19" s="73"/>
      <c r="F19" s="60"/>
      <c r="G19" s="75"/>
      <c r="H19" s="75"/>
      <c r="K19" s="60"/>
      <c r="L19" s="60"/>
    </row>
    <row r="20" spans="1:12" ht="12.75">
      <c r="A20" s="63" t="s">
        <v>903</v>
      </c>
      <c r="B20" s="72">
        <v>5945</v>
      </c>
      <c r="C20" s="73">
        <v>6303</v>
      </c>
      <c r="D20" s="73">
        <v>4557</v>
      </c>
      <c r="E20" s="77">
        <v>3176</v>
      </c>
      <c r="F20" s="74">
        <v>4109</v>
      </c>
      <c r="G20" s="75">
        <v>3154</v>
      </c>
      <c r="H20" s="75">
        <v>4069</v>
      </c>
      <c r="K20" s="60"/>
      <c r="L20" s="60"/>
    </row>
    <row r="21" spans="1:12" ht="12.75">
      <c r="A21" s="63" t="s">
        <v>904</v>
      </c>
      <c r="B21" s="72">
        <v>1102</v>
      </c>
      <c r="C21" s="73">
        <v>1034</v>
      </c>
      <c r="D21" s="73">
        <v>960</v>
      </c>
      <c r="E21" s="35">
        <v>1028</v>
      </c>
      <c r="F21" s="74">
        <v>820</v>
      </c>
      <c r="G21" s="75">
        <v>919</v>
      </c>
      <c r="H21" s="75">
        <v>902</v>
      </c>
      <c r="K21" s="60"/>
      <c r="L21" s="60"/>
    </row>
    <row r="22" spans="1:12" ht="12.75">
      <c r="A22" s="81"/>
      <c r="B22" s="82"/>
      <c r="C22" s="82"/>
      <c r="D22" s="82"/>
      <c r="E22" s="82"/>
      <c r="F22" s="82"/>
      <c r="G22" s="82"/>
      <c r="H22" s="82"/>
      <c r="K22" s="60"/>
      <c r="L22" s="60"/>
    </row>
    <row r="23" spans="1:13" ht="12.75">
      <c r="A23" s="83"/>
      <c r="B23" s="64"/>
      <c r="C23" s="64"/>
      <c r="D23" s="64"/>
      <c r="E23" s="64"/>
      <c r="K23" s="60"/>
      <c r="L23" s="60"/>
      <c r="M23" s="60"/>
    </row>
    <row r="24" spans="1:13" ht="12.75">
      <c r="A24" s="83" t="s">
        <v>906</v>
      </c>
      <c r="K24" s="60"/>
      <c r="L24" s="60"/>
      <c r="M24" s="60"/>
    </row>
    <row r="25" spans="1:13" ht="12.75">
      <c r="A25" s="84" t="s">
        <v>762</v>
      </c>
      <c r="K25" s="60"/>
      <c r="L25" s="60"/>
      <c r="M25" s="60"/>
    </row>
    <row r="26" spans="11:13" ht="12.75">
      <c r="K26" s="60"/>
      <c r="L26" s="60"/>
      <c r="M26" s="60"/>
    </row>
    <row r="27" spans="11:13" ht="12.75">
      <c r="K27" s="60"/>
      <c r="L27" s="60"/>
      <c r="M27" s="60"/>
    </row>
    <row r="28" spans="11:13" ht="12.75">
      <c r="K28" s="60"/>
      <c r="L28" s="60"/>
      <c r="M28" s="60"/>
    </row>
    <row r="29" spans="11:13" ht="12.75">
      <c r="K29" s="60"/>
      <c r="L29" s="60"/>
      <c r="M29" s="60"/>
    </row>
    <row r="30" spans="11:13" ht="12.75">
      <c r="K30" s="60"/>
      <c r="L30" s="60"/>
      <c r="M30" s="60"/>
    </row>
    <row r="31" spans="11:13" ht="12.75">
      <c r="K31" s="60"/>
      <c r="L31" s="60"/>
      <c r="M31" s="60"/>
    </row>
    <row r="32" spans="11:13" ht="12.75">
      <c r="K32" s="60"/>
      <c r="L32" s="60"/>
      <c r="M32" s="60"/>
    </row>
    <row r="33" spans="11:13" ht="12.75">
      <c r="K33" s="60"/>
      <c r="L33" s="60"/>
      <c r="M33" s="60"/>
    </row>
  </sheetData>
  <hyperlinks>
    <hyperlink ref="H1" location="Index!A1" display="Index"/>
  </hyperlinks>
  <printOptions/>
  <pageMargins left="0.75" right="0.75" top="1" bottom="1" header="0.5" footer="0.5"/>
  <pageSetup horizontalDpi="600" verticalDpi="600" orientation="landscape" paperSize="9" r:id="rId1"/>
  <headerFooter alignWithMargins="0">
    <oddHeader>&amp;CCourt Statistics Quarterly 
January to March 2013</oddHeader>
    <oddFooter>&amp;CPage &amp;P of &amp;N</oddFoot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A1:K93"/>
  <sheetViews>
    <sheetView zoomScale="85" zoomScaleNormal="85" workbookViewId="0" topLeftCell="A1">
      <selection activeCell="A1" sqref="A1"/>
    </sheetView>
  </sheetViews>
  <sheetFormatPr defaultColWidth="9.140625" defaultRowHeight="12.75"/>
  <cols>
    <col min="1" max="1" width="67.7109375" style="12" customWidth="1"/>
    <col min="2" max="7" width="9.140625" style="12" customWidth="1"/>
    <col min="8" max="8" width="9.140625" style="13" customWidth="1"/>
    <col min="9" max="16384" width="9.140625" style="12" customWidth="1"/>
  </cols>
  <sheetData>
    <row r="1" spans="1:8" ht="12.75">
      <c r="A1" s="85" t="s">
        <v>681</v>
      </c>
      <c r="H1" s="792" t="s">
        <v>523</v>
      </c>
    </row>
    <row r="2" spans="1:8" ht="12.75">
      <c r="A2" s="87" t="s">
        <v>874</v>
      </c>
      <c r="B2" s="58"/>
      <c r="H2" s="86"/>
    </row>
    <row r="3" spans="1:8" ht="12.75">
      <c r="A3" s="88" t="s">
        <v>908</v>
      </c>
      <c r="B3" s="58"/>
      <c r="H3" s="86"/>
    </row>
    <row r="4" spans="1:8" ht="12.75">
      <c r="A4" s="88"/>
      <c r="B4" s="58"/>
      <c r="H4" s="86"/>
    </row>
    <row r="5" spans="1:8" ht="12.75">
      <c r="A5" s="85"/>
      <c r="H5" s="310" t="s">
        <v>881</v>
      </c>
    </row>
    <row r="6" spans="1:8" ht="14.25">
      <c r="A6" s="89" t="s">
        <v>909</v>
      </c>
      <c r="B6" s="20">
        <v>2006</v>
      </c>
      <c r="C6" s="21">
        <v>2007</v>
      </c>
      <c r="D6" s="21">
        <v>2008</v>
      </c>
      <c r="E6" s="21">
        <v>2009</v>
      </c>
      <c r="F6" s="926" t="s">
        <v>763</v>
      </c>
      <c r="G6" s="21">
        <v>2011</v>
      </c>
      <c r="H6" s="22">
        <v>2012</v>
      </c>
    </row>
    <row r="7" spans="1:8" ht="12.75">
      <c r="A7" s="90"/>
      <c r="G7" s="86"/>
      <c r="H7" s="86"/>
    </row>
    <row r="8" spans="1:8" ht="14.25" customHeight="1">
      <c r="A8" s="91" t="s">
        <v>971</v>
      </c>
      <c r="G8" s="92"/>
      <c r="H8" s="92"/>
    </row>
    <row r="9" spans="1:8" ht="12.75" customHeight="1">
      <c r="A9" s="90" t="s">
        <v>910</v>
      </c>
      <c r="B9" s="93">
        <v>10</v>
      </c>
      <c r="C9" s="93">
        <v>10</v>
      </c>
      <c r="D9" s="93">
        <v>127</v>
      </c>
      <c r="E9" s="93">
        <v>366</v>
      </c>
      <c r="F9" s="12">
        <v>107</v>
      </c>
      <c r="G9" s="86">
        <v>75</v>
      </c>
      <c r="H9" s="86">
        <v>86</v>
      </c>
    </row>
    <row r="10" spans="1:8" ht="12.75" customHeight="1">
      <c r="A10" s="90" t="s">
        <v>911</v>
      </c>
      <c r="B10" s="93">
        <v>3</v>
      </c>
      <c r="C10" s="93">
        <v>5</v>
      </c>
      <c r="D10" s="93">
        <v>28</v>
      </c>
      <c r="E10" s="93">
        <v>40</v>
      </c>
      <c r="F10" s="12">
        <v>73</v>
      </c>
      <c r="G10" s="86">
        <v>35</v>
      </c>
      <c r="H10" s="86">
        <v>63</v>
      </c>
    </row>
    <row r="11" spans="1:8" ht="12.75" customHeight="1">
      <c r="A11" s="90" t="s">
        <v>912</v>
      </c>
      <c r="B11" s="93">
        <v>0</v>
      </c>
      <c r="C11" s="93">
        <v>0</v>
      </c>
      <c r="D11" s="93">
        <v>7</v>
      </c>
      <c r="E11" s="93">
        <v>113</v>
      </c>
      <c r="F11" s="12">
        <v>33</v>
      </c>
      <c r="G11" s="86">
        <v>54</v>
      </c>
      <c r="H11" s="86">
        <v>56</v>
      </c>
    </row>
    <row r="12" spans="1:8" ht="12.75" customHeight="1">
      <c r="A12" s="90" t="s">
        <v>913</v>
      </c>
      <c r="B12" s="25">
        <v>1</v>
      </c>
      <c r="C12" s="93">
        <v>2</v>
      </c>
      <c r="D12" s="93">
        <v>10</v>
      </c>
      <c r="E12" s="93">
        <v>29</v>
      </c>
      <c r="F12" s="12">
        <v>1</v>
      </c>
      <c r="G12" s="86">
        <v>0</v>
      </c>
      <c r="H12" s="86">
        <v>0</v>
      </c>
    </row>
    <row r="13" spans="1:8" ht="12.75" customHeight="1">
      <c r="A13" s="90" t="s">
        <v>914</v>
      </c>
      <c r="B13" s="93">
        <v>1</v>
      </c>
      <c r="C13" s="93">
        <v>1</v>
      </c>
      <c r="D13" s="93">
        <v>3</v>
      </c>
      <c r="E13" s="93">
        <v>11</v>
      </c>
      <c r="F13" s="12">
        <v>25</v>
      </c>
      <c r="G13" s="86">
        <v>9</v>
      </c>
      <c r="H13" s="86">
        <v>5</v>
      </c>
    </row>
    <row r="14" spans="1:8" ht="14.25" customHeight="1">
      <c r="A14" s="90" t="s">
        <v>972</v>
      </c>
      <c r="B14" s="93" t="s">
        <v>915</v>
      </c>
      <c r="C14" s="93" t="s">
        <v>915</v>
      </c>
      <c r="D14" s="93" t="s">
        <v>915</v>
      </c>
      <c r="E14" s="93" t="s">
        <v>915</v>
      </c>
      <c r="F14" s="12">
        <v>39</v>
      </c>
      <c r="G14" s="86">
        <v>73</v>
      </c>
      <c r="H14" s="86">
        <v>102</v>
      </c>
    </row>
    <row r="15" spans="1:8" ht="14.25" customHeight="1">
      <c r="A15" s="90" t="s">
        <v>982</v>
      </c>
      <c r="B15" s="93" t="s">
        <v>915</v>
      </c>
      <c r="C15" s="93" t="s">
        <v>915</v>
      </c>
      <c r="D15" s="93" t="s">
        <v>915</v>
      </c>
      <c r="E15" s="93" t="s">
        <v>915</v>
      </c>
      <c r="F15" s="93" t="s">
        <v>915</v>
      </c>
      <c r="G15" s="93" t="s">
        <v>915</v>
      </c>
      <c r="H15" s="86">
        <v>39</v>
      </c>
    </row>
    <row r="16" spans="1:8" ht="14.25" customHeight="1">
      <c r="A16" s="90" t="s">
        <v>973</v>
      </c>
      <c r="B16" s="93">
        <v>1114</v>
      </c>
      <c r="C16" s="93">
        <v>924</v>
      </c>
      <c r="D16" s="93">
        <v>413</v>
      </c>
      <c r="E16" s="93">
        <v>276</v>
      </c>
      <c r="F16" s="12">
        <v>269</v>
      </c>
      <c r="G16" s="86">
        <v>66</v>
      </c>
      <c r="H16" s="86">
        <v>190</v>
      </c>
    </row>
    <row r="17" spans="1:8" ht="12.75" customHeight="1">
      <c r="A17" s="90"/>
      <c r="B17" s="93"/>
      <c r="G17" s="92"/>
      <c r="H17" s="92"/>
    </row>
    <row r="18" spans="1:8" ht="12.75" customHeight="1">
      <c r="A18" s="91" t="s">
        <v>916</v>
      </c>
      <c r="B18" s="93"/>
      <c r="G18" s="92"/>
      <c r="H18" s="92"/>
    </row>
    <row r="19" spans="1:8" ht="12.75" customHeight="1">
      <c r="A19" s="90" t="s">
        <v>917</v>
      </c>
      <c r="B19" s="93">
        <v>28</v>
      </c>
      <c r="C19" s="93">
        <v>82</v>
      </c>
      <c r="D19" s="93">
        <v>54</v>
      </c>
      <c r="E19" s="93">
        <v>106</v>
      </c>
      <c r="F19" s="12">
        <v>45</v>
      </c>
      <c r="G19" s="86">
        <v>66</v>
      </c>
      <c r="H19" s="86">
        <v>28</v>
      </c>
    </row>
    <row r="20" spans="1:8" ht="12.75" customHeight="1">
      <c r="A20" s="90" t="s">
        <v>918</v>
      </c>
      <c r="B20" s="93">
        <v>0</v>
      </c>
      <c r="C20" s="93">
        <v>3</v>
      </c>
      <c r="D20" s="93">
        <v>1</v>
      </c>
      <c r="E20" s="93">
        <v>33</v>
      </c>
      <c r="F20" s="12">
        <v>0</v>
      </c>
      <c r="G20" s="86">
        <v>0</v>
      </c>
      <c r="H20" s="86">
        <v>0</v>
      </c>
    </row>
    <row r="21" spans="1:8" ht="14.25" customHeight="1">
      <c r="A21" s="90" t="s">
        <v>974</v>
      </c>
      <c r="B21" s="93" t="s">
        <v>915</v>
      </c>
      <c r="C21" s="93" t="s">
        <v>915</v>
      </c>
      <c r="D21" s="93" t="s">
        <v>915</v>
      </c>
      <c r="E21" s="93" t="s">
        <v>915</v>
      </c>
      <c r="F21" s="12">
        <v>11</v>
      </c>
      <c r="G21" s="86">
        <v>4</v>
      </c>
      <c r="H21" s="86">
        <v>70</v>
      </c>
    </row>
    <row r="22" spans="1:8" ht="12.75" customHeight="1">
      <c r="A22" s="90" t="s">
        <v>919</v>
      </c>
      <c r="B22" s="93">
        <v>14</v>
      </c>
      <c r="C22" s="93">
        <v>1</v>
      </c>
      <c r="D22" s="93">
        <v>42</v>
      </c>
      <c r="E22" s="93">
        <v>270</v>
      </c>
      <c r="F22" s="12">
        <v>44</v>
      </c>
      <c r="G22" s="86">
        <v>65</v>
      </c>
      <c r="H22" s="86">
        <v>41</v>
      </c>
    </row>
    <row r="23" spans="1:8" ht="14.25" customHeight="1">
      <c r="A23" s="90" t="s">
        <v>975</v>
      </c>
      <c r="B23" s="93">
        <v>301</v>
      </c>
      <c r="C23" s="93">
        <v>246</v>
      </c>
      <c r="D23" s="93">
        <v>348</v>
      </c>
      <c r="E23" s="93">
        <v>214</v>
      </c>
      <c r="F23" s="12">
        <v>63</v>
      </c>
      <c r="G23" s="86">
        <v>34</v>
      </c>
      <c r="H23" s="86">
        <v>5</v>
      </c>
    </row>
    <row r="24" spans="1:8" ht="12.75" customHeight="1">
      <c r="A24" s="90"/>
      <c r="B24" s="93"/>
      <c r="G24" s="92"/>
      <c r="H24" s="92"/>
    </row>
    <row r="25" spans="1:8" ht="12.75" customHeight="1">
      <c r="A25" s="91" t="s">
        <v>920</v>
      </c>
      <c r="B25" s="93"/>
      <c r="G25" s="92"/>
      <c r="H25" s="92"/>
    </row>
    <row r="26" spans="1:8" ht="12.75" customHeight="1">
      <c r="A26" s="90" t="s">
        <v>921</v>
      </c>
      <c r="B26" s="93">
        <v>3</v>
      </c>
      <c r="C26" s="93">
        <v>21</v>
      </c>
      <c r="D26" s="93">
        <v>23</v>
      </c>
      <c r="E26" s="93">
        <v>95</v>
      </c>
      <c r="F26" s="12">
        <v>45</v>
      </c>
      <c r="G26" s="86">
        <v>106</v>
      </c>
      <c r="H26" s="86">
        <v>167</v>
      </c>
    </row>
    <row r="27" spans="1:8" ht="12.75" customHeight="1">
      <c r="A27" s="90" t="s">
        <v>922</v>
      </c>
      <c r="B27" s="93">
        <v>50</v>
      </c>
      <c r="C27" s="93">
        <v>118</v>
      </c>
      <c r="D27" s="93">
        <v>142</v>
      </c>
      <c r="E27" s="93">
        <v>171</v>
      </c>
      <c r="F27" s="12">
        <v>146</v>
      </c>
      <c r="G27" s="86">
        <v>88</v>
      </c>
      <c r="H27" s="86">
        <v>114</v>
      </c>
    </row>
    <row r="28" spans="1:8" ht="14.25" customHeight="1">
      <c r="A28" s="90" t="s">
        <v>976</v>
      </c>
      <c r="B28" s="93">
        <v>57</v>
      </c>
      <c r="C28" s="93">
        <v>111</v>
      </c>
      <c r="D28" s="93">
        <v>111</v>
      </c>
      <c r="E28" s="93">
        <v>130</v>
      </c>
      <c r="F28" s="12">
        <v>65</v>
      </c>
      <c r="G28" s="86">
        <v>183</v>
      </c>
      <c r="H28" s="86">
        <v>183</v>
      </c>
    </row>
    <row r="29" spans="1:8" ht="14.25" customHeight="1">
      <c r="A29" s="90" t="s">
        <v>977</v>
      </c>
      <c r="B29" s="93">
        <v>120</v>
      </c>
      <c r="C29" s="93">
        <v>172</v>
      </c>
      <c r="D29" s="93">
        <v>286</v>
      </c>
      <c r="E29" s="93">
        <v>374</v>
      </c>
      <c r="F29" s="12">
        <v>306</v>
      </c>
      <c r="G29" s="86">
        <v>290</v>
      </c>
      <c r="H29" s="86">
        <v>315</v>
      </c>
    </row>
    <row r="30" spans="1:8" ht="14.25" customHeight="1">
      <c r="A30" s="90" t="s">
        <v>926</v>
      </c>
      <c r="B30" s="93" t="s">
        <v>915</v>
      </c>
      <c r="C30" s="93" t="s">
        <v>915</v>
      </c>
      <c r="D30" s="93" t="s">
        <v>915</v>
      </c>
      <c r="E30" s="93" t="s">
        <v>915</v>
      </c>
      <c r="F30" s="93" t="s">
        <v>915</v>
      </c>
      <c r="G30" s="93" t="s">
        <v>915</v>
      </c>
      <c r="H30" s="86">
        <v>26</v>
      </c>
    </row>
    <row r="31" spans="1:8" ht="12.75">
      <c r="A31" s="90"/>
      <c r="B31" s="93"/>
      <c r="G31" s="92"/>
      <c r="H31" s="92"/>
    </row>
    <row r="32" spans="1:8" ht="14.25" customHeight="1">
      <c r="A32" s="91" t="s">
        <v>978</v>
      </c>
      <c r="B32" s="93"/>
      <c r="C32" s="11"/>
      <c r="D32" s="11"/>
      <c r="E32" s="11"/>
      <c r="G32" s="92"/>
      <c r="H32" s="92"/>
    </row>
    <row r="33" spans="1:8" ht="12.75" customHeight="1">
      <c r="A33" s="90" t="s">
        <v>923</v>
      </c>
      <c r="B33" s="93" t="s">
        <v>915</v>
      </c>
      <c r="C33" s="11" t="s">
        <v>915</v>
      </c>
      <c r="D33" s="11" t="s">
        <v>915</v>
      </c>
      <c r="E33" s="11" t="s">
        <v>915</v>
      </c>
      <c r="F33" s="12">
        <v>49</v>
      </c>
      <c r="G33" s="94">
        <v>66</v>
      </c>
      <c r="H33" s="94">
        <v>49</v>
      </c>
    </row>
    <row r="34" spans="1:8" ht="12.75" customHeight="1">
      <c r="A34" s="90" t="s">
        <v>924</v>
      </c>
      <c r="B34" s="93" t="s">
        <v>915</v>
      </c>
      <c r="C34" s="11" t="s">
        <v>915</v>
      </c>
      <c r="D34" s="11" t="s">
        <v>915</v>
      </c>
      <c r="E34" s="11" t="s">
        <v>915</v>
      </c>
      <c r="F34" s="12">
        <v>456</v>
      </c>
      <c r="G34" s="94">
        <v>667</v>
      </c>
      <c r="H34" s="94">
        <v>773</v>
      </c>
    </row>
    <row r="35" spans="1:8" ht="12.75" customHeight="1">
      <c r="A35" s="90" t="s">
        <v>925</v>
      </c>
      <c r="B35" s="93" t="s">
        <v>915</v>
      </c>
      <c r="C35" s="11" t="s">
        <v>915</v>
      </c>
      <c r="D35" s="11" t="s">
        <v>915</v>
      </c>
      <c r="E35" s="11" t="s">
        <v>915</v>
      </c>
      <c r="F35" s="12">
        <v>129</v>
      </c>
      <c r="G35" s="95">
        <v>203</v>
      </c>
      <c r="H35" s="95">
        <v>139</v>
      </c>
    </row>
    <row r="36" spans="1:8" ht="12.75" customHeight="1">
      <c r="A36" s="90" t="s">
        <v>926</v>
      </c>
      <c r="B36" s="93" t="s">
        <v>915</v>
      </c>
      <c r="C36" s="11" t="s">
        <v>915</v>
      </c>
      <c r="D36" s="11" t="s">
        <v>915</v>
      </c>
      <c r="E36" s="11" t="s">
        <v>915</v>
      </c>
      <c r="F36" s="12">
        <v>49</v>
      </c>
      <c r="G36" s="95">
        <v>46</v>
      </c>
      <c r="H36" s="95">
        <v>46</v>
      </c>
    </row>
    <row r="37" spans="1:8" ht="12.75" customHeight="1">
      <c r="A37" s="90"/>
      <c r="B37" s="93"/>
      <c r="G37" s="92"/>
      <c r="H37" s="92"/>
    </row>
    <row r="38" spans="1:8" ht="12.75" customHeight="1">
      <c r="A38" s="91" t="s">
        <v>927</v>
      </c>
      <c r="B38" s="93"/>
      <c r="G38" s="92"/>
      <c r="H38" s="92"/>
    </row>
    <row r="39" spans="1:8" ht="12.75" customHeight="1">
      <c r="A39" s="90" t="s">
        <v>983</v>
      </c>
      <c r="B39" s="93">
        <v>30</v>
      </c>
      <c r="C39" s="93">
        <v>31</v>
      </c>
      <c r="D39" s="93">
        <v>80</v>
      </c>
      <c r="E39" s="93">
        <v>210</v>
      </c>
      <c r="F39" s="12">
        <v>144</v>
      </c>
      <c r="G39" s="86">
        <v>125</v>
      </c>
      <c r="H39" s="86">
        <v>48</v>
      </c>
    </row>
    <row r="40" spans="1:8" ht="12.75" customHeight="1">
      <c r="A40" s="90" t="s">
        <v>928</v>
      </c>
      <c r="B40" s="93">
        <v>2</v>
      </c>
      <c r="C40" s="93">
        <v>0</v>
      </c>
      <c r="D40" s="93">
        <v>0</v>
      </c>
      <c r="E40" s="93">
        <v>28</v>
      </c>
      <c r="F40" s="12">
        <v>0</v>
      </c>
      <c r="G40" s="86">
        <v>0</v>
      </c>
      <c r="H40" s="86">
        <v>0</v>
      </c>
    </row>
    <row r="41" spans="1:8" ht="12.75" customHeight="1">
      <c r="A41" s="90" t="s">
        <v>929</v>
      </c>
      <c r="B41" s="93">
        <v>0</v>
      </c>
      <c r="C41" s="93">
        <v>0</v>
      </c>
      <c r="D41" s="93">
        <v>1</v>
      </c>
      <c r="E41" s="93">
        <v>17</v>
      </c>
      <c r="F41" s="12">
        <v>8</v>
      </c>
      <c r="G41" s="86">
        <v>0</v>
      </c>
      <c r="H41" s="86">
        <v>0</v>
      </c>
    </row>
    <row r="42" spans="1:8" ht="12.75" customHeight="1">
      <c r="A42" s="90" t="s">
        <v>930</v>
      </c>
      <c r="B42" s="93">
        <v>10</v>
      </c>
      <c r="C42" s="93">
        <v>31</v>
      </c>
      <c r="D42" s="93">
        <v>66</v>
      </c>
      <c r="E42" s="93">
        <v>84</v>
      </c>
      <c r="F42" s="12">
        <v>78</v>
      </c>
      <c r="G42" s="86">
        <v>59</v>
      </c>
      <c r="H42" s="86">
        <v>41</v>
      </c>
    </row>
    <row r="43" spans="1:8" ht="12.75" customHeight="1">
      <c r="A43" s="90"/>
      <c r="B43" s="93"/>
      <c r="G43" s="92"/>
      <c r="H43" s="92"/>
    </row>
    <row r="44" spans="1:8" ht="12.75" customHeight="1">
      <c r="A44" s="91" t="s">
        <v>931</v>
      </c>
      <c r="B44" s="93"/>
      <c r="G44" s="92"/>
      <c r="H44" s="92"/>
    </row>
    <row r="45" spans="1:8" ht="12.75" customHeight="1">
      <c r="A45" s="90" t="s">
        <v>932</v>
      </c>
      <c r="B45" s="93">
        <v>73</v>
      </c>
      <c r="C45" s="93">
        <v>185</v>
      </c>
      <c r="D45" s="93">
        <v>106</v>
      </c>
      <c r="E45" s="93">
        <v>152</v>
      </c>
      <c r="F45" s="12">
        <v>120</v>
      </c>
      <c r="G45" s="86">
        <v>135</v>
      </c>
      <c r="H45" s="86">
        <v>98</v>
      </c>
    </row>
    <row r="46" spans="1:8" ht="12.75" customHeight="1">
      <c r="A46" s="90" t="s">
        <v>933</v>
      </c>
      <c r="B46" s="93">
        <v>10</v>
      </c>
      <c r="C46" s="93">
        <v>3</v>
      </c>
      <c r="D46" s="93">
        <v>13</v>
      </c>
      <c r="E46" s="93">
        <v>44</v>
      </c>
      <c r="F46" s="12">
        <v>111</v>
      </c>
      <c r="G46" s="86">
        <v>86</v>
      </c>
      <c r="H46" s="86">
        <v>98</v>
      </c>
    </row>
    <row r="47" spans="1:8" ht="12.75" customHeight="1">
      <c r="A47" s="90" t="s">
        <v>934</v>
      </c>
      <c r="B47" s="93">
        <v>2</v>
      </c>
      <c r="C47" s="93">
        <v>0</v>
      </c>
      <c r="D47" s="93">
        <v>19</v>
      </c>
      <c r="E47" s="93">
        <v>34</v>
      </c>
      <c r="F47" s="12">
        <v>43</v>
      </c>
      <c r="G47" s="86">
        <v>50</v>
      </c>
      <c r="H47" s="86">
        <v>43</v>
      </c>
    </row>
    <row r="48" spans="1:8" ht="12.75" customHeight="1">
      <c r="A48" s="90" t="s">
        <v>935</v>
      </c>
      <c r="B48" s="93">
        <v>10</v>
      </c>
      <c r="C48" s="93">
        <v>43</v>
      </c>
      <c r="D48" s="93">
        <v>80</v>
      </c>
      <c r="E48" s="93">
        <v>110</v>
      </c>
      <c r="F48" s="12">
        <v>81</v>
      </c>
      <c r="G48" s="86">
        <v>82</v>
      </c>
      <c r="H48" s="86">
        <v>80</v>
      </c>
    </row>
    <row r="49" spans="1:8" ht="12.75" customHeight="1">
      <c r="A49" s="90" t="s">
        <v>936</v>
      </c>
      <c r="B49" s="93">
        <v>0</v>
      </c>
      <c r="C49" s="93">
        <v>8</v>
      </c>
      <c r="D49" s="93">
        <v>5</v>
      </c>
      <c r="E49" s="93">
        <v>1</v>
      </c>
      <c r="F49" s="12">
        <v>2</v>
      </c>
      <c r="G49" s="86">
        <v>0</v>
      </c>
      <c r="H49" s="86">
        <v>0</v>
      </c>
    </row>
    <row r="50" spans="1:8" ht="12.75" customHeight="1">
      <c r="A50" s="90" t="s">
        <v>937</v>
      </c>
      <c r="B50" s="93">
        <v>1</v>
      </c>
      <c r="C50" s="93">
        <v>0</v>
      </c>
      <c r="D50" s="93">
        <v>3</v>
      </c>
      <c r="E50" s="93">
        <v>10</v>
      </c>
      <c r="F50" s="12">
        <v>4</v>
      </c>
      <c r="G50" s="86">
        <v>2</v>
      </c>
      <c r="H50" s="86">
        <v>2</v>
      </c>
    </row>
    <row r="51" spans="1:8" ht="12.75" customHeight="1">
      <c r="A51" s="90" t="s">
        <v>979</v>
      </c>
      <c r="B51" s="93" t="s">
        <v>915</v>
      </c>
      <c r="C51" s="93" t="s">
        <v>915</v>
      </c>
      <c r="D51" s="93" t="s">
        <v>915</v>
      </c>
      <c r="E51" s="93" t="s">
        <v>915</v>
      </c>
      <c r="F51" s="12">
        <v>47</v>
      </c>
      <c r="G51" s="86">
        <v>102</v>
      </c>
      <c r="H51" s="86">
        <v>107</v>
      </c>
    </row>
    <row r="52" spans="1:8" ht="12.75" customHeight="1">
      <c r="A52" s="90" t="s">
        <v>980</v>
      </c>
      <c r="B52" s="93" t="s">
        <v>915</v>
      </c>
      <c r="C52" s="93" t="s">
        <v>915</v>
      </c>
      <c r="D52" s="93" t="s">
        <v>915</v>
      </c>
      <c r="E52" s="93" t="s">
        <v>915</v>
      </c>
      <c r="F52" s="12">
        <v>8</v>
      </c>
      <c r="G52" s="86">
        <v>6</v>
      </c>
      <c r="H52" s="86">
        <v>8</v>
      </c>
    </row>
    <row r="53" spans="1:8" ht="12.75" customHeight="1">
      <c r="A53" s="90" t="s">
        <v>981</v>
      </c>
      <c r="B53" s="93" t="s">
        <v>915</v>
      </c>
      <c r="C53" s="93" t="s">
        <v>915</v>
      </c>
      <c r="D53" s="93" t="s">
        <v>915</v>
      </c>
      <c r="E53" s="93" t="s">
        <v>915</v>
      </c>
      <c r="F53" s="12">
        <v>33</v>
      </c>
      <c r="G53" s="86">
        <v>41</v>
      </c>
      <c r="H53" s="86">
        <v>0</v>
      </c>
    </row>
    <row r="54" spans="1:8" ht="12.75" customHeight="1">
      <c r="A54" s="90" t="s">
        <v>984</v>
      </c>
      <c r="B54" s="93" t="s">
        <v>915</v>
      </c>
      <c r="C54" s="93" t="s">
        <v>915</v>
      </c>
      <c r="D54" s="93" t="s">
        <v>915</v>
      </c>
      <c r="E54" s="93" t="s">
        <v>915</v>
      </c>
      <c r="F54" s="93" t="s">
        <v>915</v>
      </c>
      <c r="G54" s="93" t="s">
        <v>915</v>
      </c>
      <c r="H54" s="86">
        <v>27</v>
      </c>
    </row>
    <row r="55" spans="1:8" ht="12.75" customHeight="1">
      <c r="A55" s="90" t="s">
        <v>985</v>
      </c>
      <c r="B55" s="93">
        <v>214</v>
      </c>
      <c r="C55" s="93">
        <v>237</v>
      </c>
      <c r="D55" s="93">
        <v>365</v>
      </c>
      <c r="E55" s="93">
        <v>216</v>
      </c>
      <c r="F55" s="12">
        <v>107</v>
      </c>
      <c r="G55" s="86">
        <v>129</v>
      </c>
      <c r="H55" s="86">
        <v>27</v>
      </c>
    </row>
    <row r="56" spans="1:8" ht="12.75" customHeight="1">
      <c r="A56" s="90"/>
      <c r="B56" s="93"/>
      <c r="G56" s="92"/>
      <c r="H56" s="92"/>
    </row>
    <row r="57" spans="1:8" ht="12.75" customHeight="1">
      <c r="A57" s="91" t="s">
        <v>938</v>
      </c>
      <c r="B57" s="93"/>
      <c r="G57" s="92"/>
      <c r="H57" s="92"/>
    </row>
    <row r="58" spans="1:8" ht="12.75" customHeight="1">
      <c r="A58" s="90" t="s">
        <v>986</v>
      </c>
      <c r="B58" s="93" t="s">
        <v>915</v>
      </c>
      <c r="C58" s="11" t="s">
        <v>915</v>
      </c>
      <c r="D58" s="11" t="s">
        <v>915</v>
      </c>
      <c r="E58" s="11" t="s">
        <v>915</v>
      </c>
      <c r="F58" s="12">
        <v>136</v>
      </c>
      <c r="G58" s="96">
        <v>0</v>
      </c>
      <c r="H58" s="96">
        <v>0</v>
      </c>
    </row>
    <row r="59" spans="1:8" ht="12.75" customHeight="1">
      <c r="A59" s="90" t="s">
        <v>987</v>
      </c>
      <c r="B59" s="93" t="s">
        <v>915</v>
      </c>
      <c r="C59" s="11" t="s">
        <v>915</v>
      </c>
      <c r="D59" s="11" t="s">
        <v>915</v>
      </c>
      <c r="E59" s="11" t="s">
        <v>915</v>
      </c>
      <c r="F59" s="12">
        <v>172</v>
      </c>
      <c r="G59" s="95">
        <v>213</v>
      </c>
      <c r="H59" s="95">
        <v>169</v>
      </c>
    </row>
    <row r="60" spans="1:8" ht="12.75" customHeight="1">
      <c r="A60" s="90" t="s">
        <v>988</v>
      </c>
      <c r="B60" s="93" t="s">
        <v>915</v>
      </c>
      <c r="C60" s="11" t="s">
        <v>915</v>
      </c>
      <c r="D60" s="11" t="s">
        <v>915</v>
      </c>
      <c r="E60" s="11" t="s">
        <v>915</v>
      </c>
      <c r="F60" s="12">
        <v>125</v>
      </c>
      <c r="G60" s="95">
        <v>74</v>
      </c>
      <c r="H60" s="95">
        <v>207</v>
      </c>
    </row>
    <row r="61" spans="1:8" ht="12.75" customHeight="1">
      <c r="A61" s="90" t="s">
        <v>939</v>
      </c>
      <c r="B61" s="93">
        <v>1102</v>
      </c>
      <c r="C61" s="93">
        <v>343</v>
      </c>
      <c r="D61" s="93">
        <v>876</v>
      </c>
      <c r="E61" s="93">
        <v>157</v>
      </c>
      <c r="F61" s="12">
        <v>71</v>
      </c>
      <c r="G61" s="86">
        <v>0</v>
      </c>
      <c r="H61" s="86">
        <v>0</v>
      </c>
    </row>
    <row r="62" spans="1:8" ht="12.75" customHeight="1">
      <c r="A62" s="90" t="s">
        <v>940</v>
      </c>
      <c r="B62" s="93">
        <v>0</v>
      </c>
      <c r="C62" s="93">
        <v>12</v>
      </c>
      <c r="D62" s="93">
        <v>71</v>
      </c>
      <c r="E62" s="93">
        <v>276</v>
      </c>
      <c r="F62" s="12">
        <v>0</v>
      </c>
      <c r="G62" s="86">
        <v>0</v>
      </c>
      <c r="H62" s="86">
        <v>0</v>
      </c>
    </row>
    <row r="63" spans="1:8" ht="12.75" customHeight="1">
      <c r="A63" s="90" t="s">
        <v>941</v>
      </c>
      <c r="B63" s="93">
        <v>10</v>
      </c>
      <c r="C63" s="93">
        <v>9</v>
      </c>
      <c r="D63" s="93">
        <v>47</v>
      </c>
      <c r="E63" s="93">
        <v>0</v>
      </c>
      <c r="F63" s="12">
        <v>0</v>
      </c>
      <c r="G63" s="86">
        <v>0</v>
      </c>
      <c r="H63" s="86">
        <v>0</v>
      </c>
    </row>
    <row r="64" spans="1:8" ht="12.75" customHeight="1">
      <c r="A64" s="90" t="s">
        <v>989</v>
      </c>
      <c r="B64" s="93" t="s">
        <v>915</v>
      </c>
      <c r="C64" s="93" t="s">
        <v>915</v>
      </c>
      <c r="D64" s="93" t="s">
        <v>915</v>
      </c>
      <c r="E64" s="93" t="s">
        <v>915</v>
      </c>
      <c r="F64" s="12">
        <v>1</v>
      </c>
      <c r="G64" s="86">
        <v>0</v>
      </c>
      <c r="H64" s="86">
        <v>12</v>
      </c>
    </row>
    <row r="65" spans="1:8" ht="12.75" customHeight="1">
      <c r="A65" s="90" t="s">
        <v>990</v>
      </c>
      <c r="B65" s="93" t="s">
        <v>915</v>
      </c>
      <c r="C65" s="93" t="s">
        <v>915</v>
      </c>
      <c r="D65" s="93" t="s">
        <v>915</v>
      </c>
      <c r="E65" s="93" t="s">
        <v>915</v>
      </c>
      <c r="F65" s="26">
        <v>1292</v>
      </c>
      <c r="G65" s="97">
        <v>1187</v>
      </c>
      <c r="H65" s="97">
        <v>1210</v>
      </c>
    </row>
    <row r="66" spans="1:8" ht="12.75" customHeight="1">
      <c r="A66" s="90" t="s">
        <v>991</v>
      </c>
      <c r="B66" s="93" t="s">
        <v>915</v>
      </c>
      <c r="C66" s="93" t="s">
        <v>915</v>
      </c>
      <c r="D66" s="93" t="s">
        <v>915</v>
      </c>
      <c r="E66" s="93" t="s">
        <v>915</v>
      </c>
      <c r="F66" s="26">
        <v>9</v>
      </c>
      <c r="G66" s="97">
        <v>14</v>
      </c>
      <c r="H66" s="97">
        <v>19</v>
      </c>
    </row>
    <row r="67" spans="1:8" ht="12.75" customHeight="1">
      <c r="A67" s="90" t="s">
        <v>992</v>
      </c>
      <c r="B67" s="93">
        <v>1362</v>
      </c>
      <c r="C67" s="93">
        <v>936</v>
      </c>
      <c r="D67" s="93">
        <v>452</v>
      </c>
      <c r="E67" s="93">
        <v>1320</v>
      </c>
      <c r="F67" s="26">
        <v>263</v>
      </c>
      <c r="G67" s="86">
        <v>133</v>
      </c>
      <c r="H67" s="86">
        <f>20+286</f>
        <v>306</v>
      </c>
    </row>
    <row r="68" spans="1:8" ht="12.75" customHeight="1">
      <c r="A68" s="90"/>
      <c r="B68" s="93"/>
      <c r="F68" s="26"/>
      <c r="G68" s="86"/>
      <c r="H68" s="86"/>
    </row>
    <row r="69" spans="1:10" ht="12.75" customHeight="1">
      <c r="A69" s="85" t="s">
        <v>889</v>
      </c>
      <c r="B69" s="98">
        <v>4528</v>
      </c>
      <c r="C69" s="99">
        <v>3534</v>
      </c>
      <c r="D69" s="98">
        <v>3779</v>
      </c>
      <c r="E69" s="98">
        <v>4887</v>
      </c>
      <c r="F69" s="99">
        <v>4810</v>
      </c>
      <c r="G69" s="100">
        <v>4568</v>
      </c>
      <c r="H69" s="100">
        <f>SUM(H9:H67)</f>
        <v>4999</v>
      </c>
      <c r="J69" s="100"/>
    </row>
    <row r="70" spans="1:8" ht="12.75" customHeight="1">
      <c r="A70" s="101"/>
      <c r="B70" s="46"/>
      <c r="C70" s="46"/>
      <c r="D70" s="46"/>
      <c r="E70" s="46"/>
      <c r="F70" s="46"/>
      <c r="G70" s="46"/>
      <c r="H70" s="47"/>
    </row>
    <row r="71" spans="1:11" ht="12.75" customHeight="1">
      <c r="A71" s="102"/>
      <c r="I71" s="26"/>
      <c r="K71" s="26"/>
    </row>
    <row r="72" ht="12.75" customHeight="1">
      <c r="A72" s="102" t="s">
        <v>892</v>
      </c>
    </row>
    <row r="73" spans="1:7" ht="22.5" customHeight="1">
      <c r="A73" s="992" t="s">
        <v>764</v>
      </c>
      <c r="B73" s="993"/>
      <c r="C73" s="993"/>
      <c r="D73" s="993"/>
      <c r="E73" s="993"/>
      <c r="F73" s="993"/>
      <c r="G73" s="54"/>
    </row>
    <row r="74" ht="12.75" customHeight="1">
      <c r="A74" s="50" t="s">
        <v>765</v>
      </c>
    </row>
    <row r="75" spans="1:7" ht="21.75" customHeight="1">
      <c r="A75" s="994" t="s">
        <v>208</v>
      </c>
      <c r="B75" s="995"/>
      <c r="C75" s="995"/>
      <c r="D75" s="995"/>
      <c r="E75" s="995"/>
      <c r="F75" s="995"/>
      <c r="G75" s="54"/>
    </row>
    <row r="76" ht="12.75" customHeight="1">
      <c r="A76" s="103" t="s">
        <v>766</v>
      </c>
    </row>
    <row r="77" spans="1:7" ht="12.75" customHeight="1">
      <c r="A77" s="104"/>
      <c r="B77" s="104"/>
      <c r="C77" s="104"/>
      <c r="D77" s="104"/>
      <c r="E77" s="104"/>
      <c r="F77" s="104"/>
      <c r="G77" s="104"/>
    </row>
    <row r="78" spans="1:7" ht="12.75" customHeight="1">
      <c r="A78" s="992"/>
      <c r="B78" s="993"/>
      <c r="C78" s="993"/>
      <c r="D78" s="993"/>
      <c r="E78" s="993"/>
      <c r="F78" s="993"/>
      <c r="G78" s="54"/>
    </row>
    <row r="79" spans="1:7" ht="12.75" customHeight="1">
      <c r="A79" s="104"/>
      <c r="B79" s="104"/>
      <c r="C79" s="104"/>
      <c r="D79" s="104"/>
      <c r="E79" s="104"/>
      <c r="F79" s="104"/>
      <c r="G79" s="104"/>
    </row>
    <row r="80" spans="1:7" ht="12.75" customHeight="1">
      <c r="A80" s="104"/>
      <c r="B80" s="104"/>
      <c r="C80" s="104"/>
      <c r="D80" s="104"/>
      <c r="E80" s="104"/>
      <c r="F80" s="104"/>
      <c r="G80" s="104"/>
    </row>
    <row r="81" spans="1:7" ht="12.75" customHeight="1">
      <c r="A81" s="104"/>
      <c r="B81" s="104"/>
      <c r="C81" s="104"/>
      <c r="D81" s="104"/>
      <c r="E81" s="104"/>
      <c r="F81" s="104"/>
      <c r="G81" s="104"/>
    </row>
    <row r="82" spans="1:7" ht="12.75" customHeight="1">
      <c r="A82" s="104"/>
      <c r="B82" s="104"/>
      <c r="C82" s="104"/>
      <c r="D82" s="104"/>
      <c r="E82" s="104"/>
      <c r="F82" s="104"/>
      <c r="G82" s="104"/>
    </row>
    <row r="83" spans="1:7" ht="12.75" customHeight="1">
      <c r="A83" s="104"/>
      <c r="B83" s="104"/>
      <c r="C83" s="104"/>
      <c r="D83" s="104"/>
      <c r="E83" s="104"/>
      <c r="F83" s="104"/>
      <c r="G83" s="104"/>
    </row>
    <row r="84" spans="1:7" ht="12.75" customHeight="1">
      <c r="A84" s="104"/>
      <c r="B84" s="104"/>
      <c r="C84" s="104"/>
      <c r="D84" s="104"/>
      <c r="E84" s="104"/>
      <c r="F84" s="104"/>
      <c r="G84" s="104"/>
    </row>
    <row r="85" spans="1:7" ht="12.75" customHeight="1">
      <c r="A85" s="104"/>
      <c r="B85" s="104"/>
      <c r="C85" s="104"/>
      <c r="D85" s="104"/>
      <c r="E85" s="104"/>
      <c r="F85" s="104"/>
      <c r="G85" s="104"/>
    </row>
    <row r="86" spans="1:7" ht="12.75" customHeight="1">
      <c r="A86" s="104"/>
      <c r="B86" s="104"/>
      <c r="C86" s="104"/>
      <c r="D86" s="104"/>
      <c r="E86" s="104"/>
      <c r="F86" s="104"/>
      <c r="G86" s="104"/>
    </row>
    <row r="87" spans="1:7" ht="12.75" customHeight="1">
      <c r="A87" s="104"/>
      <c r="B87" s="104"/>
      <c r="C87" s="104"/>
      <c r="D87" s="104"/>
      <c r="E87" s="104"/>
      <c r="F87" s="104"/>
      <c r="G87" s="104"/>
    </row>
    <row r="88" spans="1:7" ht="12.75" customHeight="1">
      <c r="A88" s="104"/>
      <c r="B88" s="104"/>
      <c r="C88" s="104"/>
      <c r="D88" s="104"/>
      <c r="E88" s="104"/>
      <c r="F88" s="104"/>
      <c r="G88" s="104"/>
    </row>
    <row r="89" spans="1:7" ht="12.75" customHeight="1">
      <c r="A89" s="104"/>
      <c r="B89" s="104"/>
      <c r="C89" s="104"/>
      <c r="D89" s="104"/>
      <c r="E89" s="104"/>
      <c r="F89" s="104"/>
      <c r="G89" s="104"/>
    </row>
    <row r="90" spans="1:7" ht="12.75" customHeight="1">
      <c r="A90" s="104"/>
      <c r="B90" s="104"/>
      <c r="C90" s="104"/>
      <c r="D90" s="104"/>
      <c r="E90" s="104"/>
      <c r="F90" s="104"/>
      <c r="G90" s="104"/>
    </row>
    <row r="91" spans="1:7" ht="12.75" customHeight="1">
      <c r="A91" s="104"/>
      <c r="B91" s="104"/>
      <c r="C91" s="104"/>
      <c r="D91" s="104"/>
      <c r="E91" s="104"/>
      <c r="F91" s="104"/>
      <c r="G91" s="104"/>
    </row>
    <row r="92" spans="1:7" ht="12.75" customHeight="1">
      <c r="A92" s="104"/>
      <c r="B92" s="104"/>
      <c r="C92" s="104"/>
      <c r="D92" s="104"/>
      <c r="E92" s="104"/>
      <c r="F92" s="104"/>
      <c r="G92" s="104"/>
    </row>
    <row r="93" spans="1:7" ht="12.75" customHeight="1">
      <c r="A93" s="104"/>
      <c r="B93" s="104"/>
      <c r="C93" s="104"/>
      <c r="D93" s="104"/>
      <c r="E93" s="104"/>
      <c r="F93" s="104"/>
      <c r="G93" s="104"/>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mergeCells count="3">
    <mergeCell ref="A75:F75"/>
    <mergeCell ref="A78:F78"/>
    <mergeCell ref="A73:F73"/>
  </mergeCells>
  <hyperlinks>
    <hyperlink ref="H1" location="Index!A1" display="Index"/>
  </hyperlinks>
  <printOptions/>
  <pageMargins left="0.75" right="0.75" top="1" bottom="1" header="0.5" footer="0.5"/>
  <pageSetup fitToHeight="1" fitToWidth="1" horizontalDpi="600" verticalDpi="600" orientation="portrait" paperSize="9" scale="66" r:id="rId1"/>
  <headerFooter alignWithMargins="0">
    <oddHeader>&amp;CCourt Statistics Quarterly 
January to March 2013</oddHeader>
    <oddFooter>&amp;CPage &amp;P of &amp;N</oddFooter>
  </headerFooter>
  <ignoredErrors>
    <ignoredError sqref="F6" numberStoredAsText="1"/>
  </ignoredErrors>
</worksheet>
</file>

<file path=xl/worksheets/sheet2.xml><?xml version="1.0" encoding="utf-8"?>
<worksheet xmlns="http://schemas.openxmlformats.org/spreadsheetml/2006/main" xmlns:r="http://schemas.openxmlformats.org/officeDocument/2006/relationships">
  <sheetPr codeName="Sheet49">
    <pageSetUpPr fitToPage="1"/>
  </sheetPr>
  <dimension ref="A1:S131"/>
  <sheetViews>
    <sheetView zoomScale="85" zoomScaleNormal="85" workbookViewId="0" topLeftCell="A1">
      <selection activeCell="A1" sqref="A1"/>
    </sheetView>
  </sheetViews>
  <sheetFormatPr defaultColWidth="9.140625" defaultRowHeight="12.75"/>
  <cols>
    <col min="1" max="1" width="22.140625" style="0" customWidth="1"/>
    <col min="2" max="7" width="11.7109375" style="0" customWidth="1"/>
  </cols>
  <sheetData>
    <row r="1" spans="1:15" ht="12.75">
      <c r="A1" s="265" t="s">
        <v>5</v>
      </c>
      <c r="B1" s="265"/>
      <c r="C1" s="265"/>
      <c r="D1" s="265"/>
      <c r="E1" s="265"/>
      <c r="F1" s="265"/>
      <c r="G1" s="265"/>
      <c r="H1" s="750" t="s">
        <v>523</v>
      </c>
      <c r="I1" s="196"/>
      <c r="J1" s="196"/>
      <c r="K1" s="196"/>
      <c r="L1" s="196"/>
      <c r="M1" s="196"/>
      <c r="N1" s="196"/>
      <c r="O1" s="196"/>
    </row>
    <row r="2" spans="1:15" ht="14.25">
      <c r="A2" s="265" t="s">
        <v>359</v>
      </c>
      <c r="B2" s="265"/>
      <c r="C2" s="265"/>
      <c r="D2" s="265"/>
      <c r="E2" s="265"/>
      <c r="F2" s="265"/>
      <c r="G2" s="265"/>
      <c r="H2" s="265"/>
      <c r="I2" s="196"/>
      <c r="J2" s="196"/>
      <c r="K2" s="196"/>
      <c r="L2" s="196"/>
      <c r="M2" s="196"/>
      <c r="N2" s="196"/>
      <c r="O2" s="196"/>
    </row>
    <row r="3" spans="1:15" ht="12.75">
      <c r="A3" s="62" t="s">
        <v>778</v>
      </c>
      <c r="B3" s="265"/>
      <c r="C3" s="265"/>
      <c r="D3" s="265"/>
      <c r="E3" s="265"/>
      <c r="F3" s="265"/>
      <c r="G3" s="265"/>
      <c r="H3" s="265"/>
      <c r="I3" s="196"/>
      <c r="J3" s="196"/>
      <c r="K3" s="196"/>
      <c r="L3" s="196"/>
      <c r="M3" s="196"/>
      <c r="N3" s="196"/>
      <c r="O3" s="196"/>
    </row>
    <row r="4" spans="1:19" ht="12.75">
      <c r="A4" s="793"/>
      <c r="B4" s="793"/>
      <c r="C4" s="793"/>
      <c r="D4" s="793"/>
      <c r="E4" s="793"/>
      <c r="F4" s="793"/>
      <c r="G4" s="793"/>
      <c r="H4" s="724"/>
      <c r="I4" s="196"/>
      <c r="J4" s="196"/>
      <c r="K4" s="196"/>
      <c r="L4" s="325"/>
      <c r="M4" s="325"/>
      <c r="N4" s="325"/>
      <c r="O4" s="325"/>
      <c r="P4" s="1054"/>
      <c r="Q4" s="1054"/>
      <c r="R4" s="1054"/>
      <c r="S4" s="847"/>
    </row>
    <row r="5" spans="1:19" ht="26.25" customHeight="1">
      <c r="A5" s="1051">
        <v>2012</v>
      </c>
      <c r="B5" s="1051" t="s">
        <v>774</v>
      </c>
      <c r="C5" s="1052"/>
      <c r="D5" s="1052"/>
      <c r="E5" s="1057" t="s">
        <v>773</v>
      </c>
      <c r="F5" s="1057"/>
      <c r="G5" s="1057"/>
      <c r="H5" s="852"/>
      <c r="I5" s="196"/>
      <c r="J5" s="196"/>
      <c r="K5" s="196"/>
      <c r="L5" s="325"/>
      <c r="M5" s="1055"/>
      <c r="N5" s="1055"/>
      <c r="O5" s="1055"/>
      <c r="P5" s="1056"/>
      <c r="Q5" s="1056"/>
      <c r="R5" s="1056"/>
      <c r="S5" s="294"/>
    </row>
    <row r="6" spans="1:19" ht="12.75" customHeight="1">
      <c r="A6" s="1058"/>
      <c r="B6" s="1053"/>
      <c r="C6" s="1053"/>
      <c r="D6" s="1053"/>
      <c r="E6" s="1050" t="s">
        <v>319</v>
      </c>
      <c r="F6" s="1050"/>
      <c r="G6" s="1050"/>
      <c r="H6" s="793"/>
      <c r="I6" s="196"/>
      <c r="J6" s="196"/>
      <c r="K6" s="196"/>
      <c r="L6" s="325"/>
      <c r="M6" s="362"/>
      <c r="N6" s="362"/>
      <c r="O6" s="362"/>
      <c r="P6" s="349"/>
      <c r="Q6" s="349"/>
      <c r="R6" s="120"/>
      <c r="S6" s="120"/>
    </row>
    <row r="7" spans="1:19" ht="12.75">
      <c r="A7" s="793"/>
      <c r="B7" s="853" t="s">
        <v>92</v>
      </c>
      <c r="C7" s="853" t="s">
        <v>196</v>
      </c>
      <c r="D7" s="853" t="s">
        <v>197</v>
      </c>
      <c r="E7" s="853" t="s">
        <v>775</v>
      </c>
      <c r="F7" s="853" t="s">
        <v>244</v>
      </c>
      <c r="G7" s="853" t="s">
        <v>226</v>
      </c>
      <c r="H7" s="724" t="s">
        <v>889</v>
      </c>
      <c r="I7" s="196"/>
      <c r="J7" s="196"/>
      <c r="K7" s="196"/>
      <c r="L7" s="325"/>
      <c r="M7" s="362"/>
      <c r="N7" s="362"/>
      <c r="O7" s="362"/>
      <c r="P7" s="349"/>
      <c r="Q7" s="349"/>
      <c r="R7" s="120"/>
      <c r="S7" s="120"/>
    </row>
    <row r="8" spans="1:19" ht="12.75">
      <c r="A8" s="325"/>
      <c r="B8" s="362"/>
      <c r="C8" s="362"/>
      <c r="D8" s="362"/>
      <c r="E8" s="362"/>
      <c r="F8" s="362"/>
      <c r="G8" s="293"/>
      <c r="H8" s="293"/>
      <c r="I8" s="196"/>
      <c r="J8" s="196"/>
      <c r="K8" s="196"/>
      <c r="L8" s="504"/>
      <c r="M8" s="305"/>
      <c r="N8" s="305"/>
      <c r="O8" s="305"/>
      <c r="P8" s="327"/>
      <c r="Q8" s="327"/>
      <c r="R8" s="327"/>
      <c r="S8" s="327"/>
    </row>
    <row r="9" spans="1:19" ht="12.75">
      <c r="A9" s="504" t="s">
        <v>776</v>
      </c>
      <c r="B9" s="305"/>
      <c r="C9" s="305"/>
      <c r="D9" s="305"/>
      <c r="E9" s="305"/>
      <c r="F9" s="305"/>
      <c r="G9" s="305"/>
      <c r="H9" s="305"/>
      <c r="I9" s="196"/>
      <c r="J9" s="196"/>
      <c r="K9" s="196"/>
      <c r="L9" s="359"/>
      <c r="M9" s="213"/>
      <c r="N9" s="213"/>
      <c r="O9" s="213"/>
      <c r="P9" s="213"/>
      <c r="Q9" s="213"/>
      <c r="R9" s="213"/>
      <c r="S9" s="213"/>
    </row>
    <row r="10" spans="1:19" ht="12.75">
      <c r="A10" s="359" t="s">
        <v>777</v>
      </c>
      <c r="B10" s="213">
        <v>9909</v>
      </c>
      <c r="C10" s="213">
        <v>782</v>
      </c>
      <c r="D10" s="213">
        <v>5872</v>
      </c>
      <c r="E10" s="213">
        <v>47</v>
      </c>
      <c r="F10" s="213">
        <v>85</v>
      </c>
      <c r="G10" s="213">
        <v>6</v>
      </c>
      <c r="H10" s="506">
        <f>SUM(E10:G10)</f>
        <v>138</v>
      </c>
      <c r="I10" s="213"/>
      <c r="J10" s="196"/>
      <c r="K10" s="199"/>
      <c r="L10" s="359"/>
      <c r="M10" s="213"/>
      <c r="N10" s="213"/>
      <c r="O10" s="213"/>
      <c r="P10" s="492"/>
      <c r="Q10" s="492"/>
      <c r="R10" s="213"/>
      <c r="S10" s="213"/>
    </row>
    <row r="11" spans="1:19" ht="12.75">
      <c r="A11" s="359" t="s">
        <v>320</v>
      </c>
      <c r="B11" s="213">
        <v>358</v>
      </c>
      <c r="C11" s="213">
        <v>103</v>
      </c>
      <c r="D11" s="213">
        <v>312</v>
      </c>
      <c r="E11" s="834">
        <v>42</v>
      </c>
      <c r="F11" s="834">
        <v>39</v>
      </c>
      <c r="G11" s="213">
        <v>2</v>
      </c>
      <c r="H11" s="506">
        <f>SUM(E11:G11)</f>
        <v>83</v>
      </c>
      <c r="I11" s="213"/>
      <c r="J11" s="196"/>
      <c r="K11" s="196"/>
      <c r="L11" s="359"/>
      <c r="M11" s="213"/>
      <c r="N11" s="213"/>
      <c r="O11" s="213"/>
      <c r="P11" s="213"/>
      <c r="Q11" s="213"/>
      <c r="R11" s="213"/>
      <c r="S11" s="213"/>
    </row>
    <row r="12" spans="1:19" ht="12.75">
      <c r="A12" s="359" t="s">
        <v>82</v>
      </c>
      <c r="B12" s="213">
        <v>2168</v>
      </c>
      <c r="C12" s="213">
        <v>501</v>
      </c>
      <c r="D12" s="213">
        <v>1387</v>
      </c>
      <c r="E12" s="213">
        <v>83</v>
      </c>
      <c r="F12" s="213">
        <v>122</v>
      </c>
      <c r="G12" s="213">
        <v>1</v>
      </c>
      <c r="H12" s="506">
        <f>SUM(E12:G12)</f>
        <v>206</v>
      </c>
      <c r="I12" s="213"/>
      <c r="J12" s="196"/>
      <c r="K12" s="196"/>
      <c r="L12" s="325"/>
      <c r="M12" s="213"/>
      <c r="N12" s="213"/>
      <c r="O12" s="213"/>
      <c r="P12" s="213"/>
      <c r="Q12" s="213"/>
      <c r="R12" s="213"/>
      <c r="S12" s="213"/>
    </row>
    <row r="13" spans="1:19" ht="12.75">
      <c r="A13" s="325"/>
      <c r="B13" s="213"/>
      <c r="C13" s="213"/>
      <c r="D13" s="213"/>
      <c r="E13" s="213"/>
      <c r="F13" s="213"/>
      <c r="G13" s="213"/>
      <c r="H13" s="213"/>
      <c r="I13" s="213"/>
      <c r="J13" s="196"/>
      <c r="K13" s="196"/>
      <c r="L13" s="325"/>
      <c r="M13" s="506"/>
      <c r="N13" s="506"/>
      <c r="O13" s="506"/>
      <c r="P13" s="506"/>
      <c r="Q13" s="506"/>
      <c r="R13" s="506"/>
      <c r="S13" s="506"/>
    </row>
    <row r="14" spans="1:19" ht="12.75">
      <c r="A14" s="325" t="s">
        <v>889</v>
      </c>
      <c r="B14" s="131">
        <f aca="true" t="shared" si="0" ref="B14:H14">SUM(B10:B13)</f>
        <v>12435</v>
      </c>
      <c r="C14" s="131">
        <f t="shared" si="0"/>
        <v>1386</v>
      </c>
      <c r="D14" s="131">
        <f t="shared" si="0"/>
        <v>7571</v>
      </c>
      <c r="E14" s="131">
        <f t="shared" si="0"/>
        <v>172</v>
      </c>
      <c r="F14" s="131">
        <f t="shared" si="0"/>
        <v>246</v>
      </c>
      <c r="G14" s="131">
        <f t="shared" si="0"/>
        <v>9</v>
      </c>
      <c r="H14" s="131">
        <f t="shared" si="0"/>
        <v>427</v>
      </c>
      <c r="I14" s="213"/>
      <c r="J14" s="198"/>
      <c r="K14" s="198"/>
      <c r="L14" s="198"/>
      <c r="M14" s="198"/>
      <c r="N14" s="198"/>
      <c r="O14" s="198"/>
      <c r="P14" s="170"/>
      <c r="Q14" s="327"/>
      <c r="R14" s="327"/>
      <c r="S14" s="327"/>
    </row>
    <row r="15" spans="1:19" ht="12.75">
      <c r="A15" s="729"/>
      <c r="B15" s="729"/>
      <c r="C15" s="729"/>
      <c r="D15" s="729"/>
      <c r="E15" s="729"/>
      <c r="F15" s="729"/>
      <c r="G15" s="729"/>
      <c r="H15" s="729"/>
      <c r="I15" s="196"/>
      <c r="J15" s="196"/>
      <c r="K15" s="196"/>
      <c r="L15" s="305"/>
      <c r="M15" s="305"/>
      <c r="N15" s="305"/>
      <c r="O15" s="305"/>
      <c r="P15" s="327"/>
      <c r="Q15" s="327"/>
      <c r="R15" s="327"/>
      <c r="S15" s="327"/>
    </row>
    <row r="16" spans="1:19" ht="26.25" customHeight="1">
      <c r="A16" s="1051">
        <v>2011</v>
      </c>
      <c r="B16" s="1051" t="s">
        <v>774</v>
      </c>
      <c r="C16" s="1052"/>
      <c r="D16" s="1052"/>
      <c r="E16" s="1057" t="s">
        <v>773</v>
      </c>
      <c r="F16" s="1057"/>
      <c r="G16" s="1057"/>
      <c r="H16" s="852"/>
      <c r="I16" s="196"/>
      <c r="J16" s="196"/>
      <c r="K16" s="196"/>
      <c r="L16" s="305"/>
      <c r="M16" s="305"/>
      <c r="N16" s="305"/>
      <c r="O16" s="305"/>
      <c r="P16" s="305"/>
      <c r="Q16" s="305"/>
      <c r="R16" s="305"/>
      <c r="S16" s="305"/>
    </row>
    <row r="17" spans="1:19" ht="12.75">
      <c r="A17" s="1058"/>
      <c r="B17" s="1053"/>
      <c r="C17" s="1053"/>
      <c r="D17" s="1053"/>
      <c r="E17" s="1050" t="s">
        <v>319</v>
      </c>
      <c r="F17" s="1050"/>
      <c r="G17" s="1050"/>
      <c r="H17" s="793"/>
      <c r="I17" s="196"/>
      <c r="J17" s="196"/>
      <c r="K17" s="196"/>
      <c r="L17" s="305"/>
      <c r="M17" s="305"/>
      <c r="N17" s="305"/>
      <c r="O17" s="305"/>
      <c r="P17" s="305"/>
      <c r="Q17" s="305"/>
      <c r="R17" s="305"/>
      <c r="S17" s="305"/>
    </row>
    <row r="18" spans="1:19" ht="12.75">
      <c r="A18" s="793"/>
      <c r="B18" s="853" t="s">
        <v>92</v>
      </c>
      <c r="C18" s="853" t="s">
        <v>196</v>
      </c>
      <c r="D18" s="853" t="s">
        <v>197</v>
      </c>
      <c r="E18" s="853" t="s">
        <v>775</v>
      </c>
      <c r="F18" s="853" t="s">
        <v>244</v>
      </c>
      <c r="G18" s="853" t="s">
        <v>226</v>
      </c>
      <c r="H18" s="724" t="s">
        <v>889</v>
      </c>
      <c r="I18" s="196"/>
      <c r="J18" s="196"/>
      <c r="K18" s="196"/>
      <c r="L18" s="305"/>
      <c r="M18" s="305"/>
      <c r="N18" s="305"/>
      <c r="O18" s="305"/>
      <c r="P18" s="305"/>
      <c r="Q18" s="305"/>
      <c r="R18" s="305"/>
      <c r="S18" s="305"/>
    </row>
    <row r="19" spans="1:19" ht="12.75">
      <c r="A19" s="325"/>
      <c r="B19" s="362"/>
      <c r="C19" s="362"/>
      <c r="D19" s="362"/>
      <c r="E19" s="362"/>
      <c r="F19" s="362"/>
      <c r="G19" s="293"/>
      <c r="H19" s="293"/>
      <c r="I19" s="196"/>
      <c r="J19" s="196"/>
      <c r="K19" s="196"/>
      <c r="L19" s="305"/>
      <c r="M19" s="305"/>
      <c r="N19" s="305"/>
      <c r="O19" s="305"/>
      <c r="P19" s="305"/>
      <c r="Q19" s="305"/>
      <c r="R19" s="305"/>
      <c r="S19" s="305"/>
    </row>
    <row r="20" spans="1:19" ht="12.75">
      <c r="A20" s="504" t="s">
        <v>776</v>
      </c>
      <c r="B20" s="305"/>
      <c r="C20" s="305"/>
      <c r="D20" s="305"/>
      <c r="E20" s="305"/>
      <c r="F20" s="305"/>
      <c r="G20" s="305"/>
      <c r="H20" s="305"/>
      <c r="I20" s="196"/>
      <c r="J20" s="196"/>
      <c r="K20" s="196"/>
      <c r="L20" s="305"/>
      <c r="M20" s="305"/>
      <c r="N20" s="305"/>
      <c r="O20" s="305"/>
      <c r="P20" s="305"/>
      <c r="Q20" s="305"/>
      <c r="R20" s="305"/>
      <c r="S20" s="305"/>
    </row>
    <row r="21" spans="1:19" ht="12.75">
      <c r="A21" s="359" t="s">
        <v>777</v>
      </c>
      <c r="B21" s="213">
        <v>8649</v>
      </c>
      <c r="C21" s="213">
        <v>607</v>
      </c>
      <c r="D21" s="213">
        <v>4604</v>
      </c>
      <c r="E21" s="213">
        <v>54</v>
      </c>
      <c r="F21" s="213">
        <v>68</v>
      </c>
      <c r="G21" s="213">
        <v>4</v>
      </c>
      <c r="H21" s="506">
        <v>126</v>
      </c>
      <c r="I21" s="196"/>
      <c r="J21" s="196"/>
      <c r="K21" s="196"/>
      <c r="L21" s="305"/>
      <c r="M21" s="305"/>
      <c r="N21" s="305"/>
      <c r="O21" s="305"/>
      <c r="P21" s="305"/>
      <c r="Q21" s="305"/>
      <c r="R21" s="305"/>
      <c r="S21" s="305"/>
    </row>
    <row r="22" spans="1:19" ht="12.75">
      <c r="A22" s="359" t="s">
        <v>320</v>
      </c>
      <c r="B22" s="213">
        <v>338</v>
      </c>
      <c r="C22" s="213">
        <v>86</v>
      </c>
      <c r="D22" s="213">
        <v>278</v>
      </c>
      <c r="E22" s="834">
        <v>33</v>
      </c>
      <c r="F22" s="834">
        <v>18</v>
      </c>
      <c r="G22" s="213">
        <v>0</v>
      </c>
      <c r="H22" s="506">
        <v>51</v>
      </c>
      <c r="I22" s="196"/>
      <c r="J22" s="196"/>
      <c r="K22" s="196"/>
      <c r="L22" s="305"/>
      <c r="M22" s="305"/>
      <c r="N22" s="305"/>
      <c r="O22" s="305"/>
      <c r="P22" s="305"/>
      <c r="Q22" s="305"/>
      <c r="R22" s="305"/>
      <c r="S22" s="305"/>
    </row>
    <row r="23" spans="1:19" ht="12.75">
      <c r="A23" s="359" t="s">
        <v>82</v>
      </c>
      <c r="B23" s="213">
        <v>2213</v>
      </c>
      <c r="C23" s="213">
        <v>527</v>
      </c>
      <c r="D23" s="213">
        <v>1509</v>
      </c>
      <c r="E23" s="213">
        <v>87</v>
      </c>
      <c r="F23" s="213">
        <v>127</v>
      </c>
      <c r="G23" s="213">
        <v>5</v>
      </c>
      <c r="H23" s="506">
        <v>219</v>
      </c>
      <c r="I23" s="196"/>
      <c r="J23" s="196"/>
      <c r="K23" s="196"/>
      <c r="L23" s="305"/>
      <c r="M23" s="305"/>
      <c r="N23" s="305"/>
      <c r="O23" s="305"/>
      <c r="P23" s="305"/>
      <c r="Q23" s="305"/>
      <c r="R23" s="305"/>
      <c r="S23" s="305"/>
    </row>
    <row r="24" spans="1:19" ht="12.75">
      <c r="A24" s="325"/>
      <c r="B24" s="213"/>
      <c r="C24" s="213"/>
      <c r="D24" s="213"/>
      <c r="E24" s="213"/>
      <c r="F24" s="213"/>
      <c r="G24" s="213"/>
      <c r="H24" s="213"/>
      <c r="I24" s="196"/>
      <c r="J24" s="196"/>
      <c r="K24" s="196"/>
      <c r="L24" s="305"/>
      <c r="M24" s="305"/>
      <c r="N24" s="305"/>
      <c r="O24" s="305"/>
      <c r="P24" s="305"/>
      <c r="Q24" s="305"/>
      <c r="R24" s="305"/>
      <c r="S24" s="305"/>
    </row>
    <row r="25" spans="1:19" ht="12.75">
      <c r="A25" s="325" t="s">
        <v>889</v>
      </c>
      <c r="B25" s="131">
        <v>11200</v>
      </c>
      <c r="C25" s="131">
        <v>1220</v>
      </c>
      <c r="D25" s="131">
        <v>6391</v>
      </c>
      <c r="E25" s="131">
        <v>174</v>
      </c>
      <c r="F25" s="131">
        <v>213</v>
      </c>
      <c r="G25" s="131">
        <v>9</v>
      </c>
      <c r="H25" s="131">
        <v>396</v>
      </c>
      <c r="I25" s="506"/>
      <c r="J25" s="197"/>
      <c r="K25" s="197"/>
      <c r="L25" s="305"/>
      <c r="M25" s="305"/>
      <c r="N25" s="305"/>
      <c r="O25" s="305"/>
      <c r="P25" s="305"/>
      <c r="Q25" s="305"/>
      <c r="R25" s="305"/>
      <c r="S25" s="305"/>
    </row>
    <row r="26" spans="1:19" ht="12.75">
      <c r="A26" s="729"/>
      <c r="B26" s="729"/>
      <c r="C26" s="729"/>
      <c r="D26" s="729"/>
      <c r="E26" s="729"/>
      <c r="F26" s="729"/>
      <c r="G26" s="729"/>
      <c r="H26" s="729"/>
      <c r="I26" s="196"/>
      <c r="J26" s="196"/>
      <c r="K26" s="196"/>
      <c r="L26" s="305"/>
      <c r="M26" s="305"/>
      <c r="N26" s="305"/>
      <c r="O26" s="305"/>
      <c r="P26" s="305"/>
      <c r="Q26" s="305"/>
      <c r="R26" s="305"/>
      <c r="S26" s="305"/>
    </row>
    <row r="27" spans="1:19" ht="27" customHeight="1">
      <c r="A27" s="1051">
        <v>2010</v>
      </c>
      <c r="B27" s="1051" t="s">
        <v>774</v>
      </c>
      <c r="C27" s="1052"/>
      <c r="D27" s="1052"/>
      <c r="E27" s="1057" t="s">
        <v>773</v>
      </c>
      <c r="F27" s="1057"/>
      <c r="G27" s="1057"/>
      <c r="H27" s="852"/>
      <c r="I27" s="196"/>
      <c r="J27" s="196"/>
      <c r="K27" s="196"/>
      <c r="L27" s="305"/>
      <c r="M27" s="305"/>
      <c r="N27" s="305"/>
      <c r="O27" s="305"/>
      <c r="P27" s="305"/>
      <c r="Q27" s="305"/>
      <c r="R27" s="305"/>
      <c r="S27" s="305"/>
    </row>
    <row r="28" spans="1:19" ht="12.75">
      <c r="A28" s="1058"/>
      <c r="B28" s="1053"/>
      <c r="C28" s="1053"/>
      <c r="D28" s="1053"/>
      <c r="E28" s="1050" t="s">
        <v>319</v>
      </c>
      <c r="F28" s="1050"/>
      <c r="G28" s="1050"/>
      <c r="H28" s="793"/>
      <c r="I28" s="196"/>
      <c r="J28" s="196"/>
      <c r="K28" s="196"/>
      <c r="L28" s="305"/>
      <c r="M28" s="305"/>
      <c r="N28" s="305"/>
      <c r="O28" s="305"/>
      <c r="P28" s="305"/>
      <c r="Q28" s="305"/>
      <c r="R28" s="305"/>
      <c r="S28" s="305"/>
    </row>
    <row r="29" spans="1:19" ht="12.75">
      <c r="A29" s="793"/>
      <c r="B29" s="853" t="s">
        <v>92</v>
      </c>
      <c r="C29" s="853" t="s">
        <v>196</v>
      </c>
      <c r="D29" s="853" t="s">
        <v>197</v>
      </c>
      <c r="E29" s="853" t="s">
        <v>775</v>
      </c>
      <c r="F29" s="853" t="s">
        <v>244</v>
      </c>
      <c r="G29" s="853" t="s">
        <v>226</v>
      </c>
      <c r="H29" s="724" t="s">
        <v>889</v>
      </c>
      <c r="I29" s="196"/>
      <c r="J29" s="196"/>
      <c r="K29" s="196"/>
      <c r="L29" s="305"/>
      <c r="M29" s="305"/>
      <c r="N29" s="305"/>
      <c r="O29" s="305"/>
      <c r="P29" s="305"/>
      <c r="Q29" s="305"/>
      <c r="R29" s="305"/>
      <c r="S29" s="305"/>
    </row>
    <row r="30" spans="1:19" ht="12.75">
      <c r="A30" s="325"/>
      <c r="B30" s="362"/>
      <c r="C30" s="362"/>
      <c r="D30" s="362"/>
      <c r="E30" s="362"/>
      <c r="F30" s="362"/>
      <c r="G30" s="293"/>
      <c r="H30" s="293"/>
      <c r="I30" s="196"/>
      <c r="J30" s="196"/>
      <c r="K30" s="196"/>
      <c r="L30" s="305"/>
      <c r="M30" s="305"/>
      <c r="N30" s="305"/>
      <c r="O30" s="305"/>
      <c r="P30" s="305"/>
      <c r="Q30" s="305"/>
      <c r="R30" s="305"/>
      <c r="S30" s="305"/>
    </row>
    <row r="31" spans="1:19" ht="12.75">
      <c r="A31" s="504" t="s">
        <v>776</v>
      </c>
      <c r="B31" s="305"/>
      <c r="C31" s="305"/>
      <c r="D31" s="305"/>
      <c r="E31" s="305"/>
      <c r="F31" s="305"/>
      <c r="G31" s="305"/>
      <c r="H31" s="305"/>
      <c r="I31" s="196"/>
      <c r="J31" s="196"/>
      <c r="K31" s="196"/>
      <c r="L31" s="305"/>
      <c r="M31" s="305"/>
      <c r="N31" s="305"/>
      <c r="O31" s="305"/>
      <c r="P31" s="305"/>
      <c r="Q31" s="305"/>
      <c r="R31" s="305"/>
      <c r="S31" s="305"/>
    </row>
    <row r="32" spans="1:19" ht="12.75">
      <c r="A32" s="359" t="s">
        <v>777</v>
      </c>
      <c r="B32" s="213">
        <v>8122</v>
      </c>
      <c r="C32" s="213">
        <v>613</v>
      </c>
      <c r="D32" s="213">
        <v>3967</v>
      </c>
      <c r="E32" s="213">
        <v>61</v>
      </c>
      <c r="F32" s="213">
        <v>96</v>
      </c>
      <c r="G32" s="213">
        <v>5</v>
      </c>
      <c r="H32" s="506">
        <v>162</v>
      </c>
      <c r="I32" s="196"/>
      <c r="J32" s="196"/>
      <c r="K32" s="196"/>
      <c r="L32" s="305"/>
      <c r="M32" s="305"/>
      <c r="N32" s="305"/>
      <c r="O32" s="305"/>
      <c r="P32" s="305"/>
      <c r="Q32" s="305"/>
      <c r="R32" s="305"/>
      <c r="S32" s="305"/>
    </row>
    <row r="33" spans="1:19" ht="12.75">
      <c r="A33" s="359" t="s">
        <v>320</v>
      </c>
      <c r="B33" s="213">
        <v>335</v>
      </c>
      <c r="C33" s="213">
        <v>68</v>
      </c>
      <c r="D33" s="213">
        <v>197</v>
      </c>
      <c r="E33" s="213">
        <v>32</v>
      </c>
      <c r="F33" s="834">
        <v>28</v>
      </c>
      <c r="G33" s="834">
        <v>2</v>
      </c>
      <c r="H33" s="506">
        <v>62</v>
      </c>
      <c r="I33" s="196"/>
      <c r="J33" s="196"/>
      <c r="K33" s="196"/>
      <c r="L33" s="305"/>
      <c r="M33" s="305"/>
      <c r="N33" s="305"/>
      <c r="O33" s="305"/>
      <c r="P33" s="305"/>
      <c r="Q33" s="305"/>
      <c r="R33" s="305"/>
      <c r="S33" s="305"/>
    </row>
    <row r="34" spans="1:19" ht="12.75">
      <c r="A34" s="359" t="s">
        <v>82</v>
      </c>
      <c r="B34" s="213">
        <v>2091</v>
      </c>
      <c r="C34" s="213">
        <v>419</v>
      </c>
      <c r="D34" s="213">
        <v>1021</v>
      </c>
      <c r="E34" s="213">
        <v>101</v>
      </c>
      <c r="F34" s="213">
        <v>132</v>
      </c>
      <c r="G34" s="213">
        <v>6</v>
      </c>
      <c r="H34" s="506">
        <v>239</v>
      </c>
      <c r="I34" s="196"/>
      <c r="J34" s="196"/>
      <c r="K34" s="196"/>
      <c r="L34" s="305"/>
      <c r="M34" s="305"/>
      <c r="N34" s="305"/>
      <c r="O34" s="305"/>
      <c r="P34" s="305"/>
      <c r="Q34" s="305"/>
      <c r="R34" s="305"/>
      <c r="S34" s="305"/>
    </row>
    <row r="35" spans="1:19" ht="12.75">
      <c r="A35" s="325"/>
      <c r="B35" s="213"/>
      <c r="C35" s="213"/>
      <c r="D35" s="213"/>
      <c r="E35" s="213"/>
      <c r="F35" s="213"/>
      <c r="G35" s="213"/>
      <c r="H35" s="213"/>
      <c r="I35" s="196"/>
      <c r="J35" s="196"/>
      <c r="K35" s="196"/>
      <c r="L35" s="305"/>
      <c r="M35" s="305"/>
      <c r="N35" s="305"/>
      <c r="O35" s="305"/>
      <c r="P35" s="305"/>
      <c r="Q35" s="305"/>
      <c r="R35" s="305"/>
      <c r="S35" s="305"/>
    </row>
    <row r="36" spans="1:19" ht="12.75">
      <c r="A36" s="325" t="s">
        <v>889</v>
      </c>
      <c r="B36" s="131">
        <v>10548</v>
      </c>
      <c r="C36" s="131">
        <v>1100</v>
      </c>
      <c r="D36" s="131">
        <v>5185</v>
      </c>
      <c r="E36" s="506">
        <v>194</v>
      </c>
      <c r="F36" s="131">
        <v>256</v>
      </c>
      <c r="G36" s="131">
        <v>13</v>
      </c>
      <c r="H36" s="131">
        <v>463</v>
      </c>
      <c r="I36" s="506"/>
      <c r="J36" s="197"/>
      <c r="K36" s="196"/>
      <c r="L36" s="305"/>
      <c r="M36" s="305"/>
      <c r="N36" s="305"/>
      <c r="O36" s="305"/>
      <c r="P36" s="305"/>
      <c r="Q36" s="305"/>
      <c r="R36" s="305"/>
      <c r="S36" s="305"/>
    </row>
    <row r="37" spans="1:19" ht="12.75">
      <c r="A37" s="729"/>
      <c r="B37" s="729"/>
      <c r="C37" s="729"/>
      <c r="D37" s="729"/>
      <c r="E37" s="729"/>
      <c r="F37" s="729"/>
      <c r="G37" s="729"/>
      <c r="H37" s="729"/>
      <c r="I37" s="196"/>
      <c r="J37" s="196"/>
      <c r="K37" s="196"/>
      <c r="L37" s="305"/>
      <c r="M37" s="305"/>
      <c r="N37" s="305"/>
      <c r="O37" s="305"/>
      <c r="P37" s="305"/>
      <c r="Q37" s="305"/>
      <c r="R37" s="305"/>
      <c r="S37" s="305"/>
    </row>
    <row r="38" spans="1:19" ht="27" customHeight="1">
      <c r="A38" s="1051">
        <v>2009</v>
      </c>
      <c r="B38" s="1051" t="s">
        <v>774</v>
      </c>
      <c r="C38" s="1052"/>
      <c r="D38" s="1052"/>
      <c r="E38" s="1057" t="s">
        <v>773</v>
      </c>
      <c r="F38" s="1057"/>
      <c r="G38" s="1057"/>
      <c r="H38" s="852"/>
      <c r="I38" s="196"/>
      <c r="J38" s="196"/>
      <c r="K38" s="196"/>
      <c r="L38" s="305"/>
      <c r="M38" s="305"/>
      <c r="N38" s="305"/>
      <c r="O38" s="305"/>
      <c r="P38" s="305"/>
      <c r="Q38" s="305"/>
      <c r="R38" s="305"/>
      <c r="S38" s="305"/>
    </row>
    <row r="39" spans="1:19" ht="12.75">
      <c r="A39" s="1058"/>
      <c r="B39" s="1053"/>
      <c r="C39" s="1053"/>
      <c r="D39" s="1053"/>
      <c r="E39" s="1050" t="s">
        <v>319</v>
      </c>
      <c r="F39" s="1050"/>
      <c r="G39" s="1050"/>
      <c r="H39" s="793"/>
      <c r="I39" s="196"/>
      <c r="J39" s="196"/>
      <c r="K39" s="196"/>
      <c r="L39" s="305"/>
      <c r="M39" s="305"/>
      <c r="N39" s="305"/>
      <c r="O39" s="305"/>
      <c r="P39" s="305"/>
      <c r="Q39" s="305"/>
      <c r="R39" s="305"/>
      <c r="S39" s="305"/>
    </row>
    <row r="40" spans="1:19" ht="12.75">
      <c r="A40" s="793"/>
      <c r="B40" s="853" t="s">
        <v>92</v>
      </c>
      <c r="C40" s="853" t="s">
        <v>196</v>
      </c>
      <c r="D40" s="853" t="s">
        <v>197</v>
      </c>
      <c r="E40" s="853" t="s">
        <v>775</v>
      </c>
      <c r="F40" s="853" t="s">
        <v>244</v>
      </c>
      <c r="G40" s="853" t="s">
        <v>226</v>
      </c>
      <c r="H40" s="724" t="s">
        <v>889</v>
      </c>
      <c r="I40" s="196"/>
      <c r="J40" s="196"/>
      <c r="K40" s="196"/>
      <c r="L40" s="305"/>
      <c r="M40" s="305"/>
      <c r="N40" s="305"/>
      <c r="O40" s="305"/>
      <c r="P40" s="305"/>
      <c r="Q40" s="305"/>
      <c r="R40" s="305"/>
      <c r="S40" s="305"/>
    </row>
    <row r="41" spans="1:19" ht="12.75">
      <c r="A41" s="325"/>
      <c r="B41" s="362"/>
      <c r="C41" s="362"/>
      <c r="D41" s="362"/>
      <c r="E41" s="362"/>
      <c r="F41" s="362"/>
      <c r="G41" s="293"/>
      <c r="H41" s="293"/>
      <c r="I41" s="196"/>
      <c r="J41" s="196"/>
      <c r="K41" s="196"/>
      <c r="L41" s="305"/>
      <c r="M41" s="305"/>
      <c r="N41" s="305"/>
      <c r="O41" s="305"/>
      <c r="P41" s="305"/>
      <c r="Q41" s="305"/>
      <c r="R41" s="305"/>
      <c r="S41" s="305"/>
    </row>
    <row r="42" spans="1:19" ht="12.75">
      <c r="A42" s="504" t="s">
        <v>776</v>
      </c>
      <c r="B42" s="305"/>
      <c r="C42" s="305"/>
      <c r="D42" s="305"/>
      <c r="E42" s="305"/>
      <c r="F42" s="305"/>
      <c r="G42" s="305"/>
      <c r="H42" s="305"/>
      <c r="I42" s="196"/>
      <c r="J42" s="196"/>
      <c r="K42" s="196"/>
      <c r="L42" s="305"/>
      <c r="M42" s="305"/>
      <c r="N42" s="305"/>
      <c r="O42" s="305"/>
      <c r="P42" s="305"/>
      <c r="Q42" s="305"/>
      <c r="R42" s="305"/>
      <c r="S42" s="305"/>
    </row>
    <row r="43" spans="1:19" ht="12.75">
      <c r="A43" s="359" t="s">
        <v>777</v>
      </c>
      <c r="B43" s="213">
        <v>6660</v>
      </c>
      <c r="C43" s="213">
        <v>344</v>
      </c>
      <c r="D43" s="213">
        <v>2501</v>
      </c>
      <c r="E43" s="563">
        <v>52</v>
      </c>
      <c r="F43" s="563">
        <v>77</v>
      </c>
      <c r="G43" s="563">
        <v>10</v>
      </c>
      <c r="H43" s="564">
        <f>SUM(E43:G43)</f>
        <v>139</v>
      </c>
      <c r="I43" s="196"/>
      <c r="J43" s="196"/>
      <c r="K43" s="196"/>
      <c r="L43" s="305"/>
      <c r="M43" s="305"/>
      <c r="N43" s="305"/>
      <c r="O43" s="305"/>
      <c r="P43" s="305"/>
      <c r="Q43" s="305"/>
      <c r="R43" s="305"/>
      <c r="S43" s="305"/>
    </row>
    <row r="44" spans="1:19" ht="12.75">
      <c r="A44" s="359" t="s">
        <v>320</v>
      </c>
      <c r="B44" s="213">
        <v>305</v>
      </c>
      <c r="C44" s="213">
        <v>66</v>
      </c>
      <c r="D44" s="213">
        <v>172</v>
      </c>
      <c r="E44" s="834">
        <v>33</v>
      </c>
      <c r="F44" s="834">
        <v>21</v>
      </c>
      <c r="G44" s="563">
        <v>4</v>
      </c>
      <c r="H44" s="564">
        <f>SUM(E44:G44)</f>
        <v>58</v>
      </c>
      <c r="I44" s="196"/>
      <c r="J44" s="196"/>
      <c r="K44" s="196"/>
      <c r="L44" s="305"/>
      <c r="M44" s="305"/>
      <c r="N44" s="305"/>
      <c r="O44" s="305"/>
      <c r="P44" s="305"/>
      <c r="Q44" s="305"/>
      <c r="R44" s="305"/>
      <c r="S44" s="305"/>
    </row>
    <row r="45" spans="1:19" ht="12.75">
      <c r="A45" s="359" t="s">
        <v>82</v>
      </c>
      <c r="B45" s="213">
        <v>2132</v>
      </c>
      <c r="C45" s="213">
        <v>452</v>
      </c>
      <c r="D45" s="213">
        <v>937</v>
      </c>
      <c r="E45" s="563">
        <v>107</v>
      </c>
      <c r="F45" s="563">
        <v>184</v>
      </c>
      <c r="G45" s="563">
        <v>7</v>
      </c>
      <c r="H45" s="564">
        <f>SUM(E45:G45)</f>
        <v>298</v>
      </c>
      <c r="I45" s="196"/>
      <c r="J45" s="196"/>
      <c r="K45" s="196"/>
      <c r="L45" s="305"/>
      <c r="M45" s="305"/>
      <c r="N45" s="305"/>
      <c r="O45" s="305"/>
      <c r="P45" s="305"/>
      <c r="Q45" s="305"/>
      <c r="R45" s="305"/>
      <c r="S45" s="305"/>
    </row>
    <row r="46" spans="1:19" ht="12.75">
      <c r="A46" s="325"/>
      <c r="B46" s="213"/>
      <c r="C46" s="213"/>
      <c r="D46" s="213"/>
      <c r="E46" s="563"/>
      <c r="F46" s="563"/>
      <c r="G46" s="563"/>
      <c r="H46" s="563"/>
      <c r="I46" s="196"/>
      <c r="J46" s="196"/>
      <c r="K46" s="196"/>
      <c r="L46" s="305"/>
      <c r="M46" s="305"/>
      <c r="N46" s="305"/>
      <c r="O46" s="305"/>
      <c r="P46" s="305"/>
      <c r="Q46" s="305"/>
      <c r="R46" s="305"/>
      <c r="S46" s="305"/>
    </row>
    <row r="47" spans="1:19" ht="12.75">
      <c r="A47" s="325" t="s">
        <v>889</v>
      </c>
      <c r="B47" s="131">
        <v>9097</v>
      </c>
      <c r="C47" s="131">
        <v>862</v>
      </c>
      <c r="D47" s="131">
        <v>3610</v>
      </c>
      <c r="E47" s="755">
        <f>SUM(E43:E45)</f>
        <v>192</v>
      </c>
      <c r="F47" s="755">
        <f>SUM(F43:F45)</f>
        <v>282</v>
      </c>
      <c r="G47" s="755">
        <f>SUM(G43:G45)</f>
        <v>21</v>
      </c>
      <c r="H47" s="755">
        <f>SUM(E47:G47)</f>
        <v>495</v>
      </c>
      <c r="I47" s="196"/>
      <c r="J47" s="196"/>
      <c r="K47" s="196"/>
      <c r="L47" s="305"/>
      <c r="M47" s="305"/>
      <c r="N47" s="305"/>
      <c r="O47" s="305"/>
      <c r="P47" s="305"/>
      <c r="Q47" s="305"/>
      <c r="R47" s="305"/>
      <c r="S47" s="305"/>
    </row>
    <row r="48" spans="1:19" ht="12.75">
      <c r="A48" s="729"/>
      <c r="B48" s="729"/>
      <c r="C48" s="729"/>
      <c r="D48" s="729"/>
      <c r="E48" s="729"/>
      <c r="F48" s="729"/>
      <c r="G48" s="729"/>
      <c r="H48" s="729"/>
      <c r="I48" s="196"/>
      <c r="J48" s="196"/>
      <c r="K48" s="196"/>
      <c r="L48" s="305"/>
      <c r="M48" s="305"/>
      <c r="N48" s="305"/>
      <c r="O48" s="305"/>
      <c r="P48" s="305"/>
      <c r="Q48" s="305"/>
      <c r="R48" s="305"/>
      <c r="S48" s="305"/>
    </row>
    <row r="49" spans="1:19" ht="26.25" customHeight="1">
      <c r="A49" s="1051">
        <v>2008</v>
      </c>
      <c r="B49" s="1051" t="s">
        <v>774</v>
      </c>
      <c r="C49" s="1052"/>
      <c r="D49" s="1052"/>
      <c r="E49" s="1057" t="s">
        <v>773</v>
      </c>
      <c r="F49" s="1057"/>
      <c r="G49" s="1057"/>
      <c r="H49" s="852"/>
      <c r="I49" s="196"/>
      <c r="J49" s="196"/>
      <c r="K49" s="196"/>
      <c r="L49" s="305"/>
      <c r="M49" s="305"/>
      <c r="N49" s="305"/>
      <c r="O49" s="305"/>
      <c r="P49" s="305"/>
      <c r="Q49" s="305"/>
      <c r="R49" s="305"/>
      <c r="S49" s="305"/>
    </row>
    <row r="50" spans="1:19" ht="12.75">
      <c r="A50" s="1058"/>
      <c r="B50" s="1053"/>
      <c r="C50" s="1053"/>
      <c r="D50" s="1053"/>
      <c r="E50" s="1050" t="s">
        <v>319</v>
      </c>
      <c r="F50" s="1050"/>
      <c r="G50" s="1050"/>
      <c r="H50" s="793"/>
      <c r="I50" s="196"/>
      <c r="J50" s="196"/>
      <c r="K50" s="196"/>
      <c r="L50" s="305"/>
      <c r="M50" s="305"/>
      <c r="N50" s="305"/>
      <c r="O50" s="305"/>
      <c r="P50" s="305"/>
      <c r="Q50" s="305"/>
      <c r="R50" s="305"/>
      <c r="S50" s="305"/>
    </row>
    <row r="51" spans="1:19" ht="12.75">
      <c r="A51" s="793"/>
      <c r="B51" s="853" t="s">
        <v>92</v>
      </c>
      <c r="C51" s="853" t="s">
        <v>196</v>
      </c>
      <c r="D51" s="853" t="s">
        <v>197</v>
      </c>
      <c r="E51" s="853" t="s">
        <v>775</v>
      </c>
      <c r="F51" s="853" t="s">
        <v>244</v>
      </c>
      <c r="G51" s="853" t="s">
        <v>226</v>
      </c>
      <c r="H51" s="724" t="s">
        <v>889</v>
      </c>
      <c r="I51" s="196"/>
      <c r="J51" s="196"/>
      <c r="K51" s="196"/>
      <c r="L51" s="305"/>
      <c r="M51" s="305"/>
      <c r="N51" s="305"/>
      <c r="O51" s="305"/>
      <c r="P51" s="305"/>
      <c r="Q51" s="305"/>
      <c r="R51" s="305"/>
      <c r="S51" s="305"/>
    </row>
    <row r="52" spans="1:19" ht="12.75">
      <c r="A52" s="325"/>
      <c r="B52" s="362"/>
      <c r="C52" s="362"/>
      <c r="D52" s="362"/>
      <c r="E52" s="362"/>
      <c r="F52" s="362"/>
      <c r="G52" s="293"/>
      <c r="H52" s="293"/>
      <c r="I52" s="196"/>
      <c r="J52" s="196"/>
      <c r="K52" s="196"/>
      <c r="L52" s="305"/>
      <c r="M52" s="305"/>
      <c r="N52" s="305"/>
      <c r="O52" s="305"/>
      <c r="P52" s="305"/>
      <c r="Q52" s="305"/>
      <c r="R52" s="305"/>
      <c r="S52" s="305"/>
    </row>
    <row r="53" spans="1:19" ht="12.75">
      <c r="A53" s="504" t="s">
        <v>776</v>
      </c>
      <c r="B53" s="305"/>
      <c r="C53" s="305"/>
      <c r="D53" s="305"/>
      <c r="E53" s="305"/>
      <c r="F53" s="305"/>
      <c r="G53" s="305"/>
      <c r="H53" s="305"/>
      <c r="I53" s="196"/>
      <c r="J53" s="196"/>
      <c r="K53" s="196"/>
      <c r="L53" s="305"/>
      <c r="M53" s="305"/>
      <c r="N53" s="305"/>
      <c r="O53" s="305"/>
      <c r="P53" s="305"/>
      <c r="Q53" s="305"/>
      <c r="R53" s="305"/>
      <c r="S53" s="305"/>
    </row>
    <row r="54" spans="1:19" ht="12.75">
      <c r="A54" s="359" t="s">
        <v>777</v>
      </c>
      <c r="B54" s="213">
        <v>4643</v>
      </c>
      <c r="C54" s="213">
        <v>353</v>
      </c>
      <c r="D54" s="213">
        <v>2677</v>
      </c>
      <c r="E54" s="563">
        <v>46</v>
      </c>
      <c r="F54" s="563">
        <v>88</v>
      </c>
      <c r="G54" s="563">
        <v>10</v>
      </c>
      <c r="H54" s="564">
        <v>144</v>
      </c>
      <c r="I54" s="196"/>
      <c r="J54" s="196"/>
      <c r="K54" s="196"/>
      <c r="L54" s="305"/>
      <c r="M54" s="305"/>
      <c r="N54" s="305"/>
      <c r="O54" s="305"/>
      <c r="P54" s="305"/>
      <c r="Q54" s="305"/>
      <c r="R54" s="305"/>
      <c r="S54" s="305"/>
    </row>
    <row r="55" spans="1:19" ht="12.75">
      <c r="A55" s="359" t="s">
        <v>320</v>
      </c>
      <c r="B55" s="213">
        <v>298</v>
      </c>
      <c r="C55" s="213">
        <v>81</v>
      </c>
      <c r="D55" s="213">
        <v>208</v>
      </c>
      <c r="E55" s="834">
        <v>31</v>
      </c>
      <c r="F55" s="834">
        <v>18</v>
      </c>
      <c r="G55" s="563">
        <v>2</v>
      </c>
      <c r="H55" s="564">
        <v>51</v>
      </c>
      <c r="I55" s="196"/>
      <c r="J55" s="196"/>
      <c r="K55" s="196"/>
      <c r="L55" s="305"/>
      <c r="M55" s="305"/>
      <c r="N55" s="305"/>
      <c r="O55" s="305"/>
      <c r="P55" s="305"/>
      <c r="Q55" s="305"/>
      <c r="R55" s="305"/>
      <c r="S55" s="305"/>
    </row>
    <row r="56" spans="1:19" ht="12.75">
      <c r="A56" s="359" t="s">
        <v>82</v>
      </c>
      <c r="B56" s="213">
        <v>2228</v>
      </c>
      <c r="C56" s="213">
        <v>480</v>
      </c>
      <c r="D56" s="213">
        <v>1001</v>
      </c>
      <c r="E56" s="563">
        <v>122</v>
      </c>
      <c r="F56" s="563">
        <v>139</v>
      </c>
      <c r="G56" s="563">
        <v>6</v>
      </c>
      <c r="H56" s="564">
        <v>267</v>
      </c>
      <c r="I56" s="196"/>
      <c r="J56" s="196"/>
      <c r="K56" s="196"/>
      <c r="L56" s="305"/>
      <c r="M56" s="305"/>
      <c r="N56" s="305"/>
      <c r="O56" s="305"/>
      <c r="P56" s="305"/>
      <c r="Q56" s="305"/>
      <c r="R56" s="305"/>
      <c r="S56" s="305"/>
    </row>
    <row r="57" spans="1:19" ht="12.75">
      <c r="A57" s="325"/>
      <c r="B57" s="213"/>
      <c r="C57" s="213"/>
      <c r="D57" s="213"/>
      <c r="E57" s="563"/>
      <c r="F57" s="563"/>
      <c r="G57" s="563"/>
      <c r="H57" s="563"/>
      <c r="I57" s="196"/>
      <c r="J57" s="196"/>
      <c r="K57" s="196"/>
      <c r="L57" s="305"/>
      <c r="M57" s="305"/>
      <c r="N57" s="305"/>
      <c r="O57" s="305"/>
      <c r="P57" s="305"/>
      <c r="Q57" s="305"/>
      <c r="R57" s="305"/>
      <c r="S57" s="305"/>
    </row>
    <row r="58" spans="1:19" ht="12.75">
      <c r="A58" s="325" t="s">
        <v>889</v>
      </c>
      <c r="B58" s="131">
        <v>7169</v>
      </c>
      <c r="C58" s="131">
        <v>914</v>
      </c>
      <c r="D58" s="131">
        <v>3886</v>
      </c>
      <c r="E58" s="755">
        <v>199</v>
      </c>
      <c r="F58" s="755">
        <v>245</v>
      </c>
      <c r="G58" s="755">
        <v>18</v>
      </c>
      <c r="H58" s="755">
        <v>462</v>
      </c>
      <c r="I58" s="196"/>
      <c r="J58" s="196"/>
      <c r="K58" s="196"/>
      <c r="L58" s="305"/>
      <c r="M58" s="305"/>
      <c r="N58" s="305"/>
      <c r="O58" s="305"/>
      <c r="P58" s="305"/>
      <c r="Q58" s="305"/>
      <c r="R58" s="305"/>
      <c r="S58" s="305"/>
    </row>
    <row r="59" spans="1:19" ht="12.75">
      <c r="A59" s="729"/>
      <c r="B59" s="729"/>
      <c r="C59" s="729"/>
      <c r="D59" s="729"/>
      <c r="E59" s="729"/>
      <c r="F59" s="729"/>
      <c r="G59" s="729"/>
      <c r="H59" s="729"/>
      <c r="I59" s="196"/>
      <c r="J59" s="196"/>
      <c r="K59" s="196"/>
      <c r="L59" s="305"/>
      <c r="M59" s="305"/>
      <c r="N59" s="305"/>
      <c r="O59" s="305"/>
      <c r="P59" s="305"/>
      <c r="Q59" s="305"/>
      <c r="R59" s="305"/>
      <c r="S59" s="305"/>
    </row>
    <row r="60" spans="1:19" ht="26.25" customHeight="1">
      <c r="A60" s="1051">
        <v>2007</v>
      </c>
      <c r="B60" s="1051" t="s">
        <v>774</v>
      </c>
      <c r="C60" s="1052"/>
      <c r="D60" s="1052"/>
      <c r="E60" s="1057" t="s">
        <v>773</v>
      </c>
      <c r="F60" s="1057"/>
      <c r="G60" s="1057"/>
      <c r="H60" s="852"/>
      <c r="I60" s="196"/>
      <c r="J60" s="196"/>
      <c r="K60" s="196"/>
      <c r="L60" s="305"/>
      <c r="M60" s="305"/>
      <c r="N60" s="305"/>
      <c r="O60" s="305"/>
      <c r="P60" s="305"/>
      <c r="Q60" s="305"/>
      <c r="R60" s="305"/>
      <c r="S60" s="305"/>
    </row>
    <row r="61" spans="1:19" ht="12.75">
      <c r="A61" s="1058"/>
      <c r="B61" s="1053"/>
      <c r="C61" s="1053"/>
      <c r="D61" s="1053"/>
      <c r="E61" s="1050" t="s">
        <v>319</v>
      </c>
      <c r="F61" s="1050"/>
      <c r="G61" s="1050"/>
      <c r="H61" s="793"/>
      <c r="I61" s="196"/>
      <c r="J61" s="196"/>
      <c r="K61" s="196"/>
      <c r="L61" s="305"/>
      <c r="M61" s="305"/>
      <c r="N61" s="305"/>
      <c r="O61" s="305"/>
      <c r="P61" s="305"/>
      <c r="Q61" s="305"/>
      <c r="R61" s="305"/>
      <c r="S61" s="305"/>
    </row>
    <row r="62" spans="1:19" ht="12.75">
      <c r="A62" s="793"/>
      <c r="B62" s="853" t="s">
        <v>92</v>
      </c>
      <c r="C62" s="853" t="s">
        <v>196</v>
      </c>
      <c r="D62" s="853" t="s">
        <v>197</v>
      </c>
      <c r="E62" s="853" t="s">
        <v>775</v>
      </c>
      <c r="F62" s="853" t="s">
        <v>244</v>
      </c>
      <c r="G62" s="853" t="s">
        <v>226</v>
      </c>
      <c r="H62" s="724" t="s">
        <v>889</v>
      </c>
      <c r="I62" s="196"/>
      <c r="J62" s="196"/>
      <c r="K62" s="196"/>
      <c r="L62" s="305"/>
      <c r="M62" s="305"/>
      <c r="N62" s="305"/>
      <c r="O62" s="305"/>
      <c r="P62" s="305"/>
      <c r="Q62" s="305"/>
      <c r="R62" s="305"/>
      <c r="S62" s="305"/>
    </row>
    <row r="63" spans="1:19" ht="12.75">
      <c r="A63" s="325"/>
      <c r="B63" s="362"/>
      <c r="C63" s="362"/>
      <c r="D63" s="362"/>
      <c r="E63" s="362"/>
      <c r="F63" s="362"/>
      <c r="G63" s="293"/>
      <c r="H63" s="293"/>
      <c r="I63" s="196"/>
      <c r="J63" s="196"/>
      <c r="K63" s="196"/>
      <c r="L63" s="305"/>
      <c r="M63" s="305"/>
      <c r="N63" s="305"/>
      <c r="O63" s="305"/>
      <c r="P63" s="305"/>
      <c r="Q63" s="305"/>
      <c r="R63" s="305"/>
      <c r="S63" s="305"/>
    </row>
    <row r="64" spans="1:19" ht="12.75">
      <c r="A64" s="504" t="s">
        <v>776</v>
      </c>
      <c r="B64" s="305"/>
      <c r="C64" s="305"/>
      <c r="D64" s="305"/>
      <c r="E64" s="305"/>
      <c r="F64" s="305"/>
      <c r="G64" s="305"/>
      <c r="H64" s="305"/>
      <c r="I64" s="196"/>
      <c r="J64" s="196"/>
      <c r="K64" s="196"/>
      <c r="L64" s="305"/>
      <c r="M64" s="305"/>
      <c r="N64" s="305"/>
      <c r="O64" s="305"/>
      <c r="P64" s="305"/>
      <c r="Q64" s="305"/>
      <c r="R64" s="305"/>
      <c r="S64" s="305"/>
    </row>
    <row r="65" spans="1:19" ht="12.75">
      <c r="A65" s="359" t="s">
        <v>777</v>
      </c>
      <c r="B65" s="213">
        <v>4344</v>
      </c>
      <c r="C65" s="213">
        <v>310</v>
      </c>
      <c r="D65" s="213">
        <v>2306</v>
      </c>
      <c r="E65" s="213">
        <v>20</v>
      </c>
      <c r="F65" s="213">
        <v>38</v>
      </c>
      <c r="G65" s="213">
        <v>4</v>
      </c>
      <c r="H65" s="506">
        <v>62</v>
      </c>
      <c r="I65" s="196"/>
      <c r="J65" s="196"/>
      <c r="K65" s="196"/>
      <c r="L65" s="305"/>
      <c r="M65" s="305"/>
      <c r="N65" s="305"/>
      <c r="O65" s="305"/>
      <c r="P65" s="305"/>
      <c r="Q65" s="305"/>
      <c r="R65" s="305"/>
      <c r="S65" s="305"/>
    </row>
    <row r="66" spans="1:19" ht="12.75">
      <c r="A66" s="359" t="s">
        <v>320</v>
      </c>
      <c r="B66" s="213">
        <v>287</v>
      </c>
      <c r="C66" s="213">
        <v>80</v>
      </c>
      <c r="D66" s="213">
        <v>165</v>
      </c>
      <c r="E66" s="834">
        <v>28</v>
      </c>
      <c r="F66" s="834">
        <v>30</v>
      </c>
      <c r="G66" s="213">
        <v>1</v>
      </c>
      <c r="H66" s="506">
        <v>59</v>
      </c>
      <c r="I66" s="196"/>
      <c r="J66" s="196"/>
      <c r="K66" s="196"/>
      <c r="L66" s="305"/>
      <c r="M66" s="305"/>
      <c r="N66" s="305"/>
      <c r="O66" s="305"/>
      <c r="P66" s="305"/>
      <c r="Q66" s="305"/>
      <c r="R66" s="305"/>
      <c r="S66" s="305"/>
    </row>
    <row r="67" spans="1:19" ht="12.75">
      <c r="A67" s="359" t="s">
        <v>82</v>
      </c>
      <c r="B67" s="213">
        <v>2059</v>
      </c>
      <c r="C67" s="213">
        <v>457</v>
      </c>
      <c r="D67" s="213">
        <v>798</v>
      </c>
      <c r="E67" s="213">
        <v>114</v>
      </c>
      <c r="F67" s="213">
        <v>96</v>
      </c>
      <c r="G67" s="213">
        <v>5</v>
      </c>
      <c r="H67" s="506">
        <v>215</v>
      </c>
      <c r="I67" s="196"/>
      <c r="J67" s="196"/>
      <c r="K67" s="196"/>
      <c r="L67" s="305"/>
      <c r="M67" s="305"/>
      <c r="N67" s="305"/>
      <c r="O67" s="305"/>
      <c r="P67" s="305"/>
      <c r="Q67" s="305"/>
      <c r="R67" s="305"/>
      <c r="S67" s="305"/>
    </row>
    <row r="68" spans="1:19" ht="12.75">
      <c r="A68" s="325"/>
      <c r="B68" s="213"/>
      <c r="C68" s="213"/>
      <c r="D68" s="213"/>
      <c r="E68" s="213"/>
      <c r="F68" s="213"/>
      <c r="G68" s="213"/>
      <c r="H68" s="213"/>
      <c r="I68" s="196"/>
      <c r="J68" s="196"/>
      <c r="K68" s="196"/>
      <c r="L68" s="305"/>
      <c r="M68" s="305"/>
      <c r="N68" s="305"/>
      <c r="O68" s="305"/>
      <c r="P68" s="305"/>
      <c r="Q68" s="305"/>
      <c r="R68" s="305"/>
      <c r="S68" s="305"/>
    </row>
    <row r="69" spans="1:19" ht="12.75">
      <c r="A69" s="325" t="s">
        <v>889</v>
      </c>
      <c r="B69" s="131">
        <v>6690</v>
      </c>
      <c r="C69" s="131">
        <v>847</v>
      </c>
      <c r="D69" s="131">
        <v>3269</v>
      </c>
      <c r="E69" s="131">
        <v>162</v>
      </c>
      <c r="F69" s="131">
        <v>164</v>
      </c>
      <c r="G69" s="131">
        <v>10</v>
      </c>
      <c r="H69" s="131">
        <v>336</v>
      </c>
      <c r="I69" s="196"/>
      <c r="J69" s="196"/>
      <c r="K69" s="196"/>
      <c r="L69" s="305"/>
      <c r="M69" s="305"/>
      <c r="N69" s="305"/>
      <c r="O69" s="305"/>
      <c r="P69" s="305"/>
      <c r="Q69" s="305"/>
      <c r="R69" s="305"/>
      <c r="S69" s="305"/>
    </row>
    <row r="70" spans="1:19" ht="12.75">
      <c r="A70" s="729"/>
      <c r="B70" s="729"/>
      <c r="C70" s="729"/>
      <c r="D70" s="729"/>
      <c r="E70" s="729"/>
      <c r="F70" s="729"/>
      <c r="G70" s="729"/>
      <c r="H70" s="729"/>
      <c r="I70" s="196"/>
      <c r="J70" s="196"/>
      <c r="K70" s="196"/>
      <c r="L70" s="325"/>
      <c r="M70" s="305"/>
      <c r="N70" s="305"/>
      <c r="O70" s="305"/>
      <c r="P70" s="305"/>
      <c r="Q70" s="305"/>
      <c r="R70" s="305"/>
      <c r="S70" s="305"/>
    </row>
    <row r="71" spans="1:19" ht="12.75">
      <c r="A71" s="305"/>
      <c r="B71" s="305"/>
      <c r="C71" s="305"/>
      <c r="D71" s="305"/>
      <c r="E71" s="305"/>
      <c r="F71" s="305"/>
      <c r="G71" s="305"/>
      <c r="H71" s="305"/>
      <c r="I71" s="196"/>
      <c r="J71" s="196"/>
      <c r="K71" s="196"/>
      <c r="L71" s="325"/>
      <c r="M71" s="305"/>
      <c r="N71" s="305"/>
      <c r="O71" s="305"/>
      <c r="P71" s="305"/>
      <c r="Q71" s="305"/>
      <c r="R71" s="305"/>
      <c r="S71" s="305"/>
    </row>
    <row r="72" spans="1:19" ht="12.75">
      <c r="A72" s="513" t="s">
        <v>892</v>
      </c>
      <c r="B72" s="305"/>
      <c r="C72" s="305"/>
      <c r="D72" s="305"/>
      <c r="E72" s="305"/>
      <c r="F72" s="305"/>
      <c r="G72" s="305"/>
      <c r="H72" s="305"/>
      <c r="I72" s="196"/>
      <c r="J72" s="196"/>
      <c r="K72" s="196"/>
      <c r="L72" s="325"/>
      <c r="M72" s="305"/>
      <c r="N72" s="305"/>
      <c r="O72" s="305"/>
      <c r="P72" s="305"/>
      <c r="Q72" s="305"/>
      <c r="R72" s="305"/>
      <c r="S72" s="305"/>
    </row>
    <row r="73" spans="1:19" ht="12.75">
      <c r="A73" s="516" t="s">
        <v>439</v>
      </c>
      <c r="B73" s="305"/>
      <c r="C73" s="305"/>
      <c r="D73" s="305"/>
      <c r="E73" s="305"/>
      <c r="F73" s="305"/>
      <c r="G73" s="305"/>
      <c r="H73" s="305"/>
      <c r="I73" s="196"/>
      <c r="J73" s="196"/>
      <c r="K73" s="196"/>
      <c r="L73" s="305"/>
      <c r="M73" s="305"/>
      <c r="N73" s="305"/>
      <c r="O73" s="305"/>
      <c r="P73" s="305"/>
      <c r="Q73" s="305"/>
      <c r="R73" s="305"/>
      <c r="S73" s="305"/>
    </row>
    <row r="74" spans="1:19" ht="12.75">
      <c r="A74" s="901" t="s">
        <v>440</v>
      </c>
      <c r="B74" s="176"/>
      <c r="C74" s="176"/>
      <c r="D74" s="176"/>
      <c r="E74" s="176"/>
      <c r="F74" s="176"/>
      <c r="G74" s="176"/>
      <c r="H74" s="176"/>
      <c r="I74" s="196"/>
      <c r="J74" s="196"/>
      <c r="K74" s="196"/>
      <c r="L74" s="305"/>
      <c r="M74" s="305"/>
      <c r="N74" s="305"/>
      <c r="O74" s="305"/>
      <c r="P74" s="327"/>
      <c r="Q74" s="327"/>
      <c r="R74" s="327"/>
      <c r="S74" s="327"/>
    </row>
    <row r="75" spans="1:19" ht="12.75">
      <c r="A75" s="453" t="s">
        <v>414</v>
      </c>
      <c r="B75" s="327"/>
      <c r="C75" s="327"/>
      <c r="D75" s="327"/>
      <c r="E75" s="327"/>
      <c r="F75" s="327"/>
      <c r="G75" s="327"/>
      <c r="H75" s="327"/>
      <c r="L75" s="64"/>
      <c r="M75" s="64"/>
      <c r="N75" s="64"/>
      <c r="O75" s="64"/>
      <c r="P75" s="64"/>
      <c r="Q75" s="64"/>
      <c r="R75" s="64"/>
      <c r="S75" s="64"/>
    </row>
    <row r="76" spans="1:10" ht="12.75">
      <c r="A76" s="196"/>
      <c r="B76" s="197"/>
      <c r="C76" s="197"/>
      <c r="D76" s="197"/>
      <c r="E76" s="197"/>
      <c r="F76" s="197"/>
      <c r="G76" s="848"/>
      <c r="H76" s="196"/>
      <c r="I76" s="196"/>
      <c r="J76" s="196"/>
    </row>
    <row r="77" spans="1:10" ht="12.75">
      <c r="A77" s="513" t="s">
        <v>441</v>
      </c>
      <c r="B77" s="196"/>
      <c r="C77" s="196"/>
      <c r="D77" s="196"/>
      <c r="E77" s="196"/>
      <c r="F77" s="196"/>
      <c r="G77" s="196"/>
      <c r="H77" s="196"/>
      <c r="I77" s="196"/>
      <c r="J77" s="196"/>
    </row>
    <row r="78" spans="1:10" ht="12.75">
      <c r="A78" s="196"/>
      <c r="B78" s="213"/>
      <c r="C78" s="213"/>
      <c r="D78" s="213"/>
      <c r="E78" s="213"/>
      <c r="F78" s="213"/>
      <c r="G78" s="213"/>
      <c r="H78" s="196"/>
      <c r="I78" s="196"/>
      <c r="J78" s="196"/>
    </row>
    <row r="79" spans="1:10" ht="12.75">
      <c r="A79" s="196"/>
      <c r="B79" s="213"/>
      <c r="C79" s="213"/>
      <c r="D79" s="213"/>
      <c r="E79" s="849"/>
      <c r="F79" s="213"/>
      <c r="G79" s="213"/>
      <c r="H79" s="196"/>
      <c r="I79" s="196"/>
      <c r="J79" s="196"/>
    </row>
    <row r="80" spans="1:10" ht="12.75">
      <c r="A80" s="196"/>
      <c r="B80" s="213"/>
      <c r="C80" s="213"/>
      <c r="D80" s="213"/>
      <c r="E80" s="213"/>
      <c r="F80" s="213"/>
      <c r="G80" s="213"/>
      <c r="H80" s="196"/>
      <c r="I80" s="196"/>
      <c r="J80" s="196"/>
    </row>
    <row r="81" spans="1:10" ht="12.75">
      <c r="A81" s="196"/>
      <c r="B81" s="213"/>
      <c r="C81" s="213"/>
      <c r="D81" s="213"/>
      <c r="E81" s="213"/>
      <c r="F81" s="213"/>
      <c r="G81" s="213"/>
      <c r="H81" s="196"/>
      <c r="I81" s="196"/>
      <c r="J81" s="196"/>
    </row>
    <row r="82" spans="1:10" ht="12.75">
      <c r="A82" s="196"/>
      <c r="B82" s="850"/>
      <c r="C82" s="850"/>
      <c r="D82" s="850"/>
      <c r="E82" s="850"/>
      <c r="F82" s="506"/>
      <c r="G82" s="506"/>
      <c r="H82" s="196"/>
      <c r="I82" s="196"/>
      <c r="J82" s="196"/>
    </row>
    <row r="83" spans="1:10" ht="12.75">
      <c r="A83" s="196"/>
      <c r="B83" s="196"/>
      <c r="C83" s="196"/>
      <c r="D83" s="196"/>
      <c r="E83" s="196"/>
      <c r="F83" s="196"/>
      <c r="G83" s="196"/>
      <c r="H83" s="196"/>
      <c r="I83" s="196"/>
      <c r="J83" s="196"/>
    </row>
    <row r="84" spans="1:10" ht="12.75">
      <c r="A84" s="196"/>
      <c r="B84" s="196"/>
      <c r="C84" s="196"/>
      <c r="D84" s="196"/>
      <c r="E84" s="196"/>
      <c r="F84" s="196"/>
      <c r="G84" s="196"/>
      <c r="H84" s="196"/>
      <c r="I84" s="196"/>
      <c r="J84" s="196"/>
    </row>
    <row r="85" spans="1:10" ht="12.75">
      <c r="A85" s="196"/>
      <c r="B85" s="196"/>
      <c r="C85" s="196"/>
      <c r="D85" s="196"/>
      <c r="E85" s="198"/>
      <c r="F85" s="196"/>
      <c r="G85" s="196"/>
      <c r="H85" s="196"/>
      <c r="I85" s="196"/>
      <c r="J85" s="196"/>
    </row>
    <row r="86" spans="1:10" ht="12.75">
      <c r="A86" s="196"/>
      <c r="B86" s="196"/>
      <c r="C86" s="196"/>
      <c r="D86" s="196"/>
      <c r="E86" s="196"/>
      <c r="F86" s="196"/>
      <c r="G86" s="196"/>
      <c r="H86" s="196"/>
      <c r="I86" s="196"/>
      <c r="J86" s="196"/>
    </row>
    <row r="87" spans="1:10" ht="12.75">
      <c r="A87" s="196"/>
      <c r="B87" s="196"/>
      <c r="C87" s="196"/>
      <c r="D87" s="196"/>
      <c r="E87" s="196"/>
      <c r="F87" s="196"/>
      <c r="G87" s="196"/>
      <c r="H87" s="196"/>
      <c r="I87" s="196"/>
      <c r="J87" s="196"/>
    </row>
    <row r="88" spans="1:10" ht="12.75">
      <c r="A88" s="212"/>
      <c r="B88" s="296"/>
      <c r="C88" s="296"/>
      <c r="D88" s="296"/>
      <c r="E88" s="296"/>
      <c r="F88" s="296"/>
      <c r="G88" s="296"/>
      <c r="H88" s="196"/>
      <c r="I88" s="196"/>
      <c r="J88" s="196"/>
    </row>
    <row r="89" spans="1:10" ht="12.75">
      <c r="A89" s="296"/>
      <c r="B89" s="296"/>
      <c r="C89" s="296"/>
      <c r="D89" s="296"/>
      <c r="E89" s="296"/>
      <c r="F89" s="296"/>
      <c r="G89" s="296"/>
      <c r="H89" s="196"/>
      <c r="I89" s="196"/>
      <c r="J89" s="196"/>
    </row>
    <row r="90" spans="1:10" ht="12.75">
      <c r="A90" s="296"/>
      <c r="B90" s="296"/>
      <c r="C90" s="296"/>
      <c r="D90" s="296"/>
      <c r="E90" s="296"/>
      <c r="F90" s="296"/>
      <c r="G90" s="295"/>
      <c r="H90" s="196"/>
      <c r="I90" s="196"/>
      <c r="J90" s="196"/>
    </row>
    <row r="91" spans="1:10" ht="12.75">
      <c r="A91" s="296"/>
      <c r="B91" s="296"/>
      <c r="C91" s="296"/>
      <c r="D91" s="296"/>
      <c r="E91" s="1049"/>
      <c r="F91" s="1049"/>
      <c r="G91" s="851"/>
      <c r="H91" s="196"/>
      <c r="I91" s="196"/>
      <c r="J91" s="196"/>
    </row>
    <row r="92" spans="1:10" ht="12.75">
      <c r="A92" s="296"/>
      <c r="B92" s="1048"/>
      <c r="C92" s="1048"/>
      <c r="D92" s="1048"/>
      <c r="E92" s="1048"/>
      <c r="F92" s="1048"/>
      <c r="G92" s="296"/>
      <c r="H92" s="196"/>
      <c r="I92" s="196"/>
      <c r="J92" s="196"/>
    </row>
    <row r="93" spans="1:10" ht="12.75">
      <c r="A93" s="296"/>
      <c r="B93" s="219"/>
      <c r="C93" s="219"/>
      <c r="D93" s="219"/>
      <c r="E93" s="219"/>
      <c r="F93" s="295"/>
      <c r="G93" s="295"/>
      <c r="H93" s="196"/>
      <c r="I93" s="196"/>
      <c r="J93" s="196"/>
    </row>
    <row r="94" spans="1:10" ht="12.75">
      <c r="A94" s="296"/>
      <c r="B94" s="219"/>
      <c r="C94" s="219"/>
      <c r="D94" s="219"/>
      <c r="E94" s="219"/>
      <c r="F94" s="295"/>
      <c r="G94" s="295"/>
      <c r="H94" s="196"/>
      <c r="I94" s="196"/>
      <c r="J94" s="196"/>
    </row>
    <row r="95" spans="1:10" ht="12.75">
      <c r="A95" s="508"/>
      <c r="B95" s="212"/>
      <c r="C95" s="212"/>
      <c r="D95" s="212"/>
      <c r="E95" s="212"/>
      <c r="F95" s="212"/>
      <c r="G95" s="212"/>
      <c r="H95" s="196"/>
      <c r="I95" s="196"/>
      <c r="J95" s="196"/>
    </row>
    <row r="96" spans="1:10" ht="12.75">
      <c r="A96" s="361"/>
      <c r="B96" s="431"/>
      <c r="C96" s="431"/>
      <c r="D96" s="431"/>
      <c r="E96" s="212"/>
      <c r="F96" s="212"/>
      <c r="G96" s="431"/>
      <c r="H96" s="196"/>
      <c r="I96" s="196"/>
      <c r="J96" s="196"/>
    </row>
    <row r="97" spans="1:10" ht="12.75">
      <c r="A97" s="361"/>
      <c r="B97" s="431"/>
      <c r="C97" s="431"/>
      <c r="D97" s="431"/>
      <c r="E97" s="462"/>
      <c r="F97" s="212"/>
      <c r="G97" s="431"/>
      <c r="H97" s="196"/>
      <c r="I97" s="196"/>
      <c r="J97" s="196"/>
    </row>
    <row r="98" spans="1:10" ht="12.75">
      <c r="A98" s="361"/>
      <c r="B98" s="431"/>
      <c r="C98" s="431"/>
      <c r="D98" s="431"/>
      <c r="E98" s="212"/>
      <c r="F98" s="212"/>
      <c r="G98" s="431"/>
      <c r="H98" s="196"/>
      <c r="I98" s="196"/>
      <c r="J98" s="196"/>
    </row>
    <row r="99" spans="1:10" ht="12.75">
      <c r="A99" s="296"/>
      <c r="B99" s="431"/>
      <c r="C99" s="431"/>
      <c r="D99" s="431"/>
      <c r="E99" s="431"/>
      <c r="F99" s="431"/>
      <c r="G99" s="431"/>
      <c r="H99" s="196"/>
      <c r="I99" s="196"/>
      <c r="J99" s="196"/>
    </row>
    <row r="100" spans="1:10" ht="12.75">
      <c r="A100" s="296"/>
      <c r="B100" s="437"/>
      <c r="C100" s="437"/>
      <c r="D100" s="437"/>
      <c r="E100" s="437"/>
      <c r="F100" s="437"/>
      <c r="G100" s="437"/>
      <c r="H100" s="196"/>
      <c r="I100" s="196"/>
      <c r="J100" s="196"/>
    </row>
    <row r="101" spans="1:10" ht="12.75">
      <c r="A101" s="212"/>
      <c r="B101" s="212"/>
      <c r="C101" s="212"/>
      <c r="D101" s="212"/>
      <c r="E101" s="212"/>
      <c r="F101" s="212"/>
      <c r="G101" s="212"/>
      <c r="H101" s="196"/>
      <c r="I101" s="196"/>
      <c r="J101" s="196"/>
    </row>
    <row r="102" spans="1:10" ht="12.75">
      <c r="A102" s="196"/>
      <c r="B102" s="196"/>
      <c r="C102" s="196"/>
      <c r="D102" s="196"/>
      <c r="E102" s="196"/>
      <c r="F102" s="196"/>
      <c r="G102" s="196"/>
      <c r="H102" s="196"/>
      <c r="I102" s="196"/>
      <c r="J102" s="196"/>
    </row>
    <row r="103" spans="1:10" ht="12.75">
      <c r="A103" s="196"/>
      <c r="B103" s="196"/>
      <c r="C103" s="196"/>
      <c r="D103" s="196"/>
      <c r="E103" s="196"/>
      <c r="F103" s="196"/>
      <c r="G103" s="196"/>
      <c r="H103" s="196"/>
      <c r="I103" s="196"/>
      <c r="J103" s="196"/>
    </row>
    <row r="104" spans="1:10" ht="12.75">
      <c r="A104" s="196"/>
      <c r="B104" s="196"/>
      <c r="C104" s="196"/>
      <c r="D104" s="196"/>
      <c r="E104" s="196"/>
      <c r="F104" s="196"/>
      <c r="G104" s="196"/>
      <c r="H104" s="196"/>
      <c r="I104" s="196"/>
      <c r="J104" s="196"/>
    </row>
    <row r="105" spans="1:10" ht="12.75">
      <c r="A105" s="196"/>
      <c r="B105" s="196"/>
      <c r="C105" s="196"/>
      <c r="D105" s="196"/>
      <c r="E105" s="196"/>
      <c r="F105" s="196"/>
      <c r="G105" s="196"/>
      <c r="H105" s="196"/>
      <c r="I105" s="196"/>
      <c r="J105" s="196"/>
    </row>
    <row r="106" spans="1:10" ht="12.75">
      <c r="A106" s="196"/>
      <c r="B106" s="196"/>
      <c r="C106" s="196"/>
      <c r="D106" s="196"/>
      <c r="E106" s="196"/>
      <c r="F106" s="196"/>
      <c r="G106" s="196"/>
      <c r="H106" s="196"/>
      <c r="I106" s="196"/>
      <c r="J106" s="196"/>
    </row>
    <row r="107" spans="1:10" ht="12.75">
      <c r="A107" s="196"/>
      <c r="B107" s="196"/>
      <c r="C107" s="196"/>
      <c r="D107" s="196"/>
      <c r="E107" s="196"/>
      <c r="F107" s="196"/>
      <c r="G107" s="196"/>
      <c r="H107" s="196"/>
      <c r="I107" s="196"/>
      <c r="J107" s="196"/>
    </row>
    <row r="108" spans="1:10" ht="12.75">
      <c r="A108" s="196"/>
      <c r="B108" s="196"/>
      <c r="C108" s="196"/>
      <c r="D108" s="196"/>
      <c r="E108" s="196"/>
      <c r="F108" s="196"/>
      <c r="G108" s="196"/>
      <c r="H108" s="196"/>
      <c r="I108" s="196"/>
      <c r="J108" s="196"/>
    </row>
    <row r="109" spans="1:10" ht="12.75">
      <c r="A109" s="196"/>
      <c r="B109" s="196"/>
      <c r="C109" s="196"/>
      <c r="D109" s="196"/>
      <c r="E109" s="196"/>
      <c r="F109" s="196"/>
      <c r="G109" s="196"/>
      <c r="H109" s="196"/>
      <c r="I109" s="196"/>
      <c r="J109" s="196"/>
    </row>
    <row r="110" spans="1:10" ht="12.75">
      <c r="A110" s="196"/>
      <c r="B110" s="196"/>
      <c r="C110" s="196"/>
      <c r="D110" s="196"/>
      <c r="E110" s="196"/>
      <c r="F110" s="196"/>
      <c r="G110" s="196"/>
      <c r="H110" s="196"/>
      <c r="I110" s="196"/>
      <c r="J110" s="196"/>
    </row>
    <row r="111" spans="1:10" ht="12.75">
      <c r="A111" s="196"/>
      <c r="B111" s="196"/>
      <c r="C111" s="196"/>
      <c r="D111" s="196"/>
      <c r="E111" s="196"/>
      <c r="F111" s="196"/>
      <c r="G111" s="196"/>
      <c r="H111" s="196"/>
      <c r="I111" s="196"/>
      <c r="J111" s="196"/>
    </row>
    <row r="112" spans="1:10" ht="12.75">
      <c r="A112" s="196"/>
      <c r="B112" s="196"/>
      <c r="C112" s="196"/>
      <c r="D112" s="196"/>
      <c r="E112" s="196"/>
      <c r="F112" s="196"/>
      <c r="G112" s="196"/>
      <c r="H112" s="196"/>
      <c r="I112" s="196"/>
      <c r="J112" s="196"/>
    </row>
    <row r="113" spans="1:10" ht="12.75">
      <c r="A113" s="196"/>
      <c r="B113" s="196"/>
      <c r="C113" s="196"/>
      <c r="D113" s="196"/>
      <c r="E113" s="196"/>
      <c r="F113" s="196"/>
      <c r="G113" s="196"/>
      <c r="H113" s="196"/>
      <c r="I113" s="196"/>
      <c r="J113" s="196"/>
    </row>
    <row r="114" spans="1:10" ht="12.75">
      <c r="A114" s="196"/>
      <c r="B114" s="196"/>
      <c r="C114" s="196"/>
      <c r="D114" s="196"/>
      <c r="E114" s="196"/>
      <c r="F114" s="196"/>
      <c r="G114" s="196"/>
      <c r="H114" s="196"/>
      <c r="I114" s="196"/>
      <c r="J114" s="196"/>
    </row>
    <row r="115" spans="1:10" ht="12.75">
      <c r="A115" s="196"/>
      <c r="B115" s="196"/>
      <c r="C115" s="196"/>
      <c r="D115" s="196"/>
      <c r="E115" s="196"/>
      <c r="F115" s="196"/>
      <c r="G115" s="196"/>
      <c r="H115" s="196"/>
      <c r="I115" s="196"/>
      <c r="J115" s="196"/>
    </row>
    <row r="116" spans="1:10" ht="12.75">
      <c r="A116" s="196"/>
      <c r="B116" s="196"/>
      <c r="C116" s="196"/>
      <c r="D116" s="196"/>
      <c r="E116" s="196"/>
      <c r="F116" s="196"/>
      <c r="G116" s="196"/>
      <c r="H116" s="196"/>
      <c r="I116" s="196"/>
      <c r="J116" s="196"/>
    </row>
    <row r="117" spans="1:10" ht="12.75">
      <c r="A117" s="196"/>
      <c r="B117" s="196"/>
      <c r="C117" s="196"/>
      <c r="D117" s="196"/>
      <c r="E117" s="196"/>
      <c r="F117" s="196"/>
      <c r="G117" s="196"/>
      <c r="H117" s="196"/>
      <c r="I117" s="196"/>
      <c r="J117" s="196"/>
    </row>
    <row r="118" spans="1:10" ht="12.75">
      <c r="A118" s="196"/>
      <c r="B118" s="196"/>
      <c r="C118" s="196"/>
      <c r="D118" s="196"/>
      <c r="E118" s="196"/>
      <c r="F118" s="196"/>
      <c r="G118" s="196"/>
      <c r="H118" s="196"/>
      <c r="I118" s="196"/>
      <c r="J118" s="196"/>
    </row>
    <row r="119" spans="1:10" ht="12.75">
      <c r="A119" s="196"/>
      <c r="B119" s="196"/>
      <c r="C119" s="196"/>
      <c r="D119" s="196"/>
      <c r="E119" s="196"/>
      <c r="F119" s="196"/>
      <c r="G119" s="196"/>
      <c r="H119" s="196"/>
      <c r="I119" s="196"/>
      <c r="J119" s="196"/>
    </row>
    <row r="120" spans="1:10" ht="12.75">
      <c r="A120" s="196"/>
      <c r="B120" s="196"/>
      <c r="C120" s="196"/>
      <c r="D120" s="196"/>
      <c r="E120" s="196"/>
      <c r="F120" s="196"/>
      <c r="G120" s="196"/>
      <c r="H120" s="196"/>
      <c r="I120" s="196"/>
      <c r="J120" s="196"/>
    </row>
    <row r="121" spans="1:10" ht="12.75">
      <c r="A121" s="196"/>
      <c r="B121" s="196"/>
      <c r="C121" s="196"/>
      <c r="D121" s="196"/>
      <c r="E121" s="196"/>
      <c r="F121" s="196"/>
      <c r="G121" s="196"/>
      <c r="H121" s="196"/>
      <c r="I121" s="196"/>
      <c r="J121" s="196"/>
    </row>
    <row r="122" spans="1:10" ht="12.75">
      <c r="A122" s="196"/>
      <c r="B122" s="196"/>
      <c r="C122" s="196"/>
      <c r="D122" s="196"/>
      <c r="E122" s="196"/>
      <c r="F122" s="196"/>
      <c r="G122" s="196"/>
      <c r="H122" s="196"/>
      <c r="I122" s="196"/>
      <c r="J122" s="196"/>
    </row>
    <row r="123" spans="1:10" ht="12.75">
      <c r="A123" s="196"/>
      <c r="B123" s="196"/>
      <c r="C123" s="196"/>
      <c r="D123" s="196"/>
      <c r="E123" s="196"/>
      <c r="F123" s="196"/>
      <c r="G123" s="196"/>
      <c r="H123" s="196"/>
      <c r="I123" s="196"/>
      <c r="J123" s="196"/>
    </row>
    <row r="124" spans="1:10" ht="12.75">
      <c r="A124" s="196"/>
      <c r="B124" s="196"/>
      <c r="C124" s="196"/>
      <c r="D124" s="196"/>
      <c r="E124" s="196"/>
      <c r="F124" s="196"/>
      <c r="G124" s="196"/>
      <c r="H124" s="196"/>
      <c r="I124" s="196"/>
      <c r="J124" s="196"/>
    </row>
    <row r="125" spans="1:10" ht="12.75">
      <c r="A125" s="196"/>
      <c r="B125" s="196"/>
      <c r="C125" s="196"/>
      <c r="D125" s="196"/>
      <c r="E125" s="196"/>
      <c r="F125" s="196"/>
      <c r="G125" s="196"/>
      <c r="H125" s="196"/>
      <c r="I125" s="196"/>
      <c r="J125" s="196"/>
    </row>
    <row r="126" spans="1:10" ht="12.75">
      <c r="A126" s="196"/>
      <c r="B126" s="196"/>
      <c r="C126" s="196"/>
      <c r="D126" s="196"/>
      <c r="E126" s="196"/>
      <c r="F126" s="196"/>
      <c r="G126" s="196"/>
      <c r="H126" s="196"/>
      <c r="I126" s="196"/>
      <c r="J126" s="196"/>
    </row>
    <row r="127" spans="1:10" ht="12.75">
      <c r="A127" s="196"/>
      <c r="B127" s="196"/>
      <c r="C127" s="196"/>
      <c r="D127" s="196"/>
      <c r="E127" s="196"/>
      <c r="F127" s="196"/>
      <c r="G127" s="196"/>
      <c r="H127" s="196"/>
      <c r="I127" s="196"/>
      <c r="J127" s="196"/>
    </row>
    <row r="128" spans="1:10" ht="12.75">
      <c r="A128" s="196"/>
      <c r="B128" s="196"/>
      <c r="C128" s="196"/>
      <c r="D128" s="196"/>
      <c r="E128" s="196"/>
      <c r="F128" s="196"/>
      <c r="G128" s="196"/>
      <c r="H128" s="196"/>
      <c r="I128" s="196"/>
      <c r="J128" s="196"/>
    </row>
    <row r="129" spans="1:10" ht="12.75">
      <c r="A129" s="196"/>
      <c r="B129" s="196"/>
      <c r="C129" s="196"/>
      <c r="D129" s="196"/>
      <c r="E129" s="196"/>
      <c r="F129" s="196"/>
      <c r="G129" s="196"/>
      <c r="H129" s="196"/>
      <c r="I129" s="196"/>
      <c r="J129" s="196"/>
    </row>
    <row r="130" spans="1:10" ht="12.75">
      <c r="A130" s="196"/>
      <c r="B130" s="196"/>
      <c r="C130" s="196"/>
      <c r="D130" s="196"/>
      <c r="E130" s="196"/>
      <c r="F130" s="196"/>
      <c r="G130" s="196"/>
      <c r="H130" s="196"/>
      <c r="I130" s="196"/>
      <c r="J130" s="196"/>
    </row>
    <row r="131" spans="1:10" ht="12.75">
      <c r="A131" s="196"/>
      <c r="B131" s="196"/>
      <c r="C131" s="196"/>
      <c r="D131" s="196"/>
      <c r="E131" s="196"/>
      <c r="F131" s="196"/>
      <c r="G131" s="196"/>
      <c r="H131" s="196"/>
      <c r="I131" s="196"/>
      <c r="J131" s="196"/>
    </row>
  </sheetData>
  <sheetProtection/>
  <mergeCells count="30">
    <mergeCell ref="A60:A61"/>
    <mergeCell ref="B60:D61"/>
    <mergeCell ref="E60:G60"/>
    <mergeCell ref="E61:G61"/>
    <mergeCell ref="A49:A50"/>
    <mergeCell ref="B49:D50"/>
    <mergeCell ref="E49:G49"/>
    <mergeCell ref="E50:G50"/>
    <mergeCell ref="A38:A39"/>
    <mergeCell ref="B38:D39"/>
    <mergeCell ref="E38:G38"/>
    <mergeCell ref="E39:G39"/>
    <mergeCell ref="A27:A28"/>
    <mergeCell ref="B27:D28"/>
    <mergeCell ref="E27:G27"/>
    <mergeCell ref="E28:G28"/>
    <mergeCell ref="A5:A6"/>
    <mergeCell ref="A16:A17"/>
    <mergeCell ref="B16:D17"/>
    <mergeCell ref="E16:G16"/>
    <mergeCell ref="E17:G17"/>
    <mergeCell ref="P4:R4"/>
    <mergeCell ref="M5:O5"/>
    <mergeCell ref="P5:R5"/>
    <mergeCell ref="E5:G5"/>
    <mergeCell ref="B92:D92"/>
    <mergeCell ref="E92:F92"/>
    <mergeCell ref="E91:F91"/>
    <mergeCell ref="E6:G6"/>
    <mergeCell ref="B5:D6"/>
  </mergeCells>
  <hyperlinks>
    <hyperlink ref="H1" location="Index!A1" display="Index"/>
  </hyperlinks>
  <printOptions/>
  <pageMargins left="0.75" right="0.75" top="1" bottom="1" header="0.5" footer="0.5"/>
  <pageSetup fitToHeight="1" fitToWidth="1" horizontalDpi="600" verticalDpi="600" orientation="portrait" paperSize="9" scale="69" r:id="rId1"/>
  <headerFooter alignWithMargins="0">
    <oddHeader>&amp;CCourt Statistics Quarterly 
January to March 2013</oddHeader>
    <oddFooter>&amp;CPage &amp;P of &amp;N</oddFooter>
  </headerFooter>
  <ignoredErrors>
    <ignoredError sqref="H10 H11:H12 H43:H45" formulaRange="1"/>
  </ignoredErrors>
</worksheet>
</file>

<file path=xl/worksheets/sheet20.xml><?xml version="1.0" encoding="utf-8"?>
<worksheet xmlns="http://schemas.openxmlformats.org/spreadsheetml/2006/main" xmlns:r="http://schemas.openxmlformats.org/officeDocument/2006/relationships">
  <sheetPr codeName="Sheet16">
    <pageSetUpPr fitToPage="1"/>
  </sheetPr>
  <dimension ref="A1:L23"/>
  <sheetViews>
    <sheetView zoomScale="85" zoomScaleNormal="85" workbookViewId="0" topLeftCell="A1">
      <selection activeCell="A1" sqref="A1"/>
    </sheetView>
  </sheetViews>
  <sheetFormatPr defaultColWidth="9.140625" defaultRowHeight="12.75"/>
  <cols>
    <col min="1" max="1" width="18.7109375" style="0" customWidth="1"/>
    <col min="2" max="2" width="11.00390625" style="0" customWidth="1"/>
    <col min="3" max="3" width="1.421875" style="0" customWidth="1"/>
    <col min="4" max="10" width="11.00390625" style="0" customWidth="1"/>
  </cols>
  <sheetData>
    <row r="1" spans="1:10" ht="12.75">
      <c r="A1" s="105" t="s">
        <v>682</v>
      </c>
      <c r="B1" s="106"/>
      <c r="C1" s="106"/>
      <c r="D1" s="106"/>
      <c r="E1" s="106"/>
      <c r="F1" s="750"/>
      <c r="I1" s="60"/>
      <c r="J1" s="750" t="s">
        <v>523</v>
      </c>
    </row>
    <row r="2" spans="1:12" ht="12.75">
      <c r="A2" s="972" t="s">
        <v>874</v>
      </c>
      <c r="B2" s="972"/>
      <c r="C2" s="972"/>
      <c r="D2" s="972"/>
      <c r="E2" s="973"/>
      <c r="F2" s="973"/>
      <c r="I2" s="60"/>
      <c r="J2" s="60"/>
      <c r="K2" s="60"/>
      <c r="L2" s="60"/>
    </row>
    <row r="3" spans="1:12" ht="12.75">
      <c r="A3" s="8" t="s">
        <v>832</v>
      </c>
      <c r="B3" s="106"/>
      <c r="C3" s="106"/>
      <c r="D3" s="106"/>
      <c r="E3" s="106"/>
      <c r="F3" s="107"/>
      <c r="I3" s="60"/>
      <c r="J3" s="60"/>
      <c r="K3" s="60"/>
      <c r="L3" s="60"/>
    </row>
    <row r="4" spans="1:12" ht="12.75" customHeight="1">
      <c r="A4" s="109"/>
      <c r="B4" s="110"/>
      <c r="C4" s="110"/>
      <c r="D4" s="974"/>
      <c r="E4" s="974"/>
      <c r="F4" s="974"/>
      <c r="I4" s="60"/>
      <c r="J4" s="172"/>
      <c r="K4" s="60"/>
      <c r="L4" s="60"/>
    </row>
    <row r="5" spans="1:12" ht="12.75" customHeight="1">
      <c r="A5" s="975"/>
      <c r="B5" s="970">
        <v>2011</v>
      </c>
      <c r="C5" s="970"/>
      <c r="D5" s="970"/>
      <c r="E5" s="970"/>
      <c r="F5" s="970"/>
      <c r="G5" s="970">
        <v>2012</v>
      </c>
      <c r="H5" s="970"/>
      <c r="I5" s="970"/>
      <c r="J5" s="970"/>
      <c r="K5" s="196"/>
      <c r="L5" s="60"/>
    </row>
    <row r="6" spans="1:12" ht="12.75" customHeight="1">
      <c r="A6" s="973"/>
      <c r="B6" s="996" t="s">
        <v>943</v>
      </c>
      <c r="C6" s="868"/>
      <c r="D6" s="968" t="s">
        <v>944</v>
      </c>
      <c r="E6" s="968"/>
      <c r="F6" s="969"/>
      <c r="G6" s="996" t="s">
        <v>943</v>
      </c>
      <c r="H6" s="968" t="s">
        <v>944</v>
      </c>
      <c r="I6" s="968"/>
      <c r="J6" s="969"/>
      <c r="K6" s="196"/>
      <c r="L6" s="60"/>
    </row>
    <row r="7" spans="1:12" ht="25.5">
      <c r="A7" s="1011"/>
      <c r="B7" s="997"/>
      <c r="C7" s="833"/>
      <c r="D7" s="114" t="s">
        <v>945</v>
      </c>
      <c r="E7" s="114" t="s">
        <v>993</v>
      </c>
      <c r="F7" s="180" t="s">
        <v>889</v>
      </c>
      <c r="G7" s="997"/>
      <c r="H7" s="114" t="s">
        <v>945</v>
      </c>
      <c r="I7" s="114" t="s">
        <v>993</v>
      </c>
      <c r="J7" s="180" t="s">
        <v>889</v>
      </c>
      <c r="K7" s="196"/>
      <c r="L7" s="60"/>
    </row>
    <row r="8" spans="1:12" ht="12.75">
      <c r="A8" s="109"/>
      <c r="B8" s="110"/>
      <c r="C8" s="110"/>
      <c r="D8" s="110"/>
      <c r="E8" s="110"/>
      <c r="F8" s="111"/>
      <c r="G8" s="110"/>
      <c r="H8" s="110"/>
      <c r="I8" s="110"/>
      <c r="J8" s="111"/>
      <c r="K8" s="196"/>
      <c r="L8" s="60"/>
    </row>
    <row r="9" spans="1:12" ht="12.75">
      <c r="A9" s="109" t="s">
        <v>946</v>
      </c>
      <c r="B9" s="293">
        <v>734</v>
      </c>
      <c r="C9" s="293"/>
      <c r="D9" s="885">
        <v>183</v>
      </c>
      <c r="E9" s="885">
        <v>581</v>
      </c>
      <c r="F9" s="297">
        <v>764</v>
      </c>
      <c r="G9" s="293">
        <v>766</v>
      </c>
      <c r="H9" s="885">
        <v>269</v>
      </c>
      <c r="I9" s="885">
        <v>334</v>
      </c>
      <c r="J9" s="297">
        <v>603</v>
      </c>
      <c r="K9" s="196"/>
      <c r="L9" s="60"/>
    </row>
    <row r="10" spans="1:12" ht="12.75">
      <c r="A10" s="109"/>
      <c r="B10" s="888"/>
      <c r="C10" s="888"/>
      <c r="D10" s="885"/>
      <c r="E10" s="885"/>
      <c r="F10" s="297"/>
      <c r="G10" s="888"/>
      <c r="H10" s="885"/>
      <c r="I10" s="885"/>
      <c r="J10" s="297"/>
      <c r="K10" s="196"/>
      <c r="L10" s="60"/>
    </row>
    <row r="11" spans="1:12" ht="12.75">
      <c r="A11" s="109" t="s">
        <v>947</v>
      </c>
      <c r="B11" s="888">
        <v>870</v>
      </c>
      <c r="C11" s="888"/>
      <c r="D11" s="885">
        <v>786</v>
      </c>
      <c r="E11" s="885">
        <v>111</v>
      </c>
      <c r="F11" s="297">
        <v>897</v>
      </c>
      <c r="G11" s="888">
        <v>958</v>
      </c>
      <c r="H11" s="885">
        <v>715</v>
      </c>
      <c r="I11" s="885">
        <v>167</v>
      </c>
      <c r="J11" s="297">
        <v>882</v>
      </c>
      <c r="K11" s="196"/>
      <c r="L11" s="60"/>
    </row>
    <row r="12" spans="1:12" ht="12.75">
      <c r="A12" s="109"/>
      <c r="B12" s="888"/>
      <c r="C12" s="888"/>
      <c r="D12" s="885"/>
      <c r="E12" s="885"/>
      <c r="F12" s="297"/>
      <c r="G12" s="888"/>
      <c r="H12" s="885"/>
      <c r="I12" s="885"/>
      <c r="J12" s="297"/>
      <c r="K12" s="196"/>
      <c r="L12" s="60"/>
    </row>
    <row r="13" spans="1:12" ht="14.25">
      <c r="A13" s="109" t="s">
        <v>994</v>
      </c>
      <c r="B13" s="297">
        <v>2312</v>
      </c>
      <c r="C13" s="297"/>
      <c r="D13" s="187">
        <v>2065</v>
      </c>
      <c r="E13" s="885">
        <v>308</v>
      </c>
      <c r="F13" s="297">
        <v>2373</v>
      </c>
      <c r="G13" s="297">
        <v>1948</v>
      </c>
      <c r="H13" s="187">
        <v>1902</v>
      </c>
      <c r="I13" s="885">
        <v>147</v>
      </c>
      <c r="J13" s="297">
        <v>2049</v>
      </c>
      <c r="K13" s="196"/>
      <c r="L13" s="60"/>
    </row>
    <row r="14" spans="1:12" ht="12.75">
      <c r="A14" s="109"/>
      <c r="B14" s="313"/>
      <c r="C14" s="313"/>
      <c r="D14" s="169"/>
      <c r="E14" s="169"/>
      <c r="F14" s="297"/>
      <c r="G14" s="313"/>
      <c r="H14" s="169"/>
      <c r="I14" s="169"/>
      <c r="J14" s="297"/>
      <c r="K14" s="196"/>
      <c r="L14" s="60"/>
    </row>
    <row r="15" spans="1:12" ht="12.75">
      <c r="A15" s="113" t="s">
        <v>889</v>
      </c>
      <c r="B15" s="876">
        <v>3916</v>
      </c>
      <c r="C15" s="876"/>
      <c r="D15" s="876">
        <v>3034</v>
      </c>
      <c r="E15" s="876">
        <v>1000</v>
      </c>
      <c r="F15" s="889">
        <v>4034</v>
      </c>
      <c r="G15" s="876">
        <v>3672</v>
      </c>
      <c r="H15" s="876">
        <v>2886</v>
      </c>
      <c r="I15" s="876">
        <v>648</v>
      </c>
      <c r="J15" s="889">
        <v>3534</v>
      </c>
      <c r="K15" s="196"/>
      <c r="L15" s="60"/>
    </row>
    <row r="16" spans="1:12" ht="12.75" customHeight="1">
      <c r="A16" s="112"/>
      <c r="B16" s="72"/>
      <c r="C16" s="72"/>
      <c r="D16" s="72"/>
      <c r="E16" s="72"/>
      <c r="F16" s="72"/>
      <c r="G16" s="72"/>
      <c r="H16" s="72"/>
      <c r="I16" s="72"/>
      <c r="J16" s="72"/>
      <c r="K16" s="196"/>
      <c r="L16" s="60"/>
    </row>
    <row r="17" spans="1:12" ht="14.25" customHeight="1">
      <c r="A17" s="115" t="s">
        <v>892</v>
      </c>
      <c r="B17" s="106"/>
      <c r="C17" s="106"/>
      <c r="D17" s="106"/>
      <c r="E17" s="106"/>
      <c r="F17" s="107"/>
      <c r="I17" s="60"/>
      <c r="J17" s="60"/>
      <c r="K17" s="60"/>
      <c r="L17" s="60"/>
    </row>
    <row r="18" spans="1:12" ht="12.75">
      <c r="A18" s="117" t="s">
        <v>767</v>
      </c>
      <c r="I18" s="60"/>
      <c r="J18" s="60"/>
      <c r="K18" s="60"/>
      <c r="L18" s="60"/>
    </row>
    <row r="19" spans="1:12" ht="27.75" customHeight="1">
      <c r="A19" s="971" t="s">
        <v>209</v>
      </c>
      <c r="B19" s="1013"/>
      <c r="C19" s="1013"/>
      <c r="D19" s="1013"/>
      <c r="E19" s="1013"/>
      <c r="F19" s="1013"/>
      <c r="G19" s="1013"/>
      <c r="H19" s="1013"/>
      <c r="I19" s="1013"/>
      <c r="J19" s="1013"/>
      <c r="K19" s="60"/>
      <c r="L19" s="60"/>
    </row>
    <row r="20" spans="2:12" ht="11.25" customHeight="1">
      <c r="B20" s="75"/>
      <c r="C20" s="75"/>
      <c r="D20" s="75"/>
      <c r="E20" s="75"/>
      <c r="F20" s="75"/>
      <c r="G20" s="60"/>
      <c r="I20" s="60"/>
      <c r="J20" s="60"/>
      <c r="K20" s="60"/>
      <c r="L20" s="60"/>
    </row>
    <row r="21" spans="9:12" ht="12.75">
      <c r="I21" s="60"/>
      <c r="J21" s="60"/>
      <c r="K21" s="60"/>
      <c r="L21" s="60"/>
    </row>
    <row r="22" spans="9:12" ht="12.75">
      <c r="I22" s="60"/>
      <c r="J22" s="60"/>
      <c r="K22" s="60"/>
      <c r="L22" s="60"/>
    </row>
    <row r="23" spans="9:12" ht="12.75">
      <c r="I23" s="60"/>
      <c r="J23" s="60"/>
      <c r="K23" s="60"/>
      <c r="L23" s="60"/>
    </row>
  </sheetData>
  <mergeCells count="10">
    <mergeCell ref="A2:F2"/>
    <mergeCell ref="D4:F4"/>
    <mergeCell ref="B6:B7"/>
    <mergeCell ref="D6:F6"/>
    <mergeCell ref="B5:F5"/>
    <mergeCell ref="A5:A7"/>
    <mergeCell ref="G6:G7"/>
    <mergeCell ref="H6:J6"/>
    <mergeCell ref="G5:J5"/>
    <mergeCell ref="A19:J19"/>
  </mergeCells>
  <hyperlinks>
    <hyperlink ref="J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A1:L22"/>
  <sheetViews>
    <sheetView zoomScale="85" zoomScaleNormal="85" workbookViewId="0" topLeftCell="A1">
      <selection activeCell="A1" sqref="A1"/>
    </sheetView>
  </sheetViews>
  <sheetFormatPr defaultColWidth="9.140625" defaultRowHeight="12.75"/>
  <cols>
    <col min="1" max="1" width="50.7109375" style="0" customWidth="1"/>
  </cols>
  <sheetData>
    <row r="1" spans="1:10" ht="12.75">
      <c r="A1" s="105" t="s">
        <v>683</v>
      </c>
      <c r="H1" s="750" t="s">
        <v>523</v>
      </c>
      <c r="I1" s="60"/>
      <c r="J1" s="60"/>
    </row>
    <row r="2" spans="1:10" ht="12.75">
      <c r="A2" s="59" t="s">
        <v>874</v>
      </c>
      <c r="B2" s="55"/>
      <c r="I2" s="60"/>
      <c r="J2" s="60"/>
    </row>
    <row r="3" spans="1:10" ht="12.75">
      <c r="A3" s="118" t="s">
        <v>878</v>
      </c>
      <c r="B3" s="61"/>
      <c r="E3" s="119"/>
      <c r="I3" s="60"/>
      <c r="J3" s="60"/>
    </row>
    <row r="4" spans="1:10" ht="12.75">
      <c r="A4" s="107"/>
      <c r="H4" s="120"/>
      <c r="I4" s="60"/>
      <c r="J4" s="60"/>
    </row>
    <row r="5" spans="1:10" ht="12.75">
      <c r="A5" s="121" t="s">
        <v>949</v>
      </c>
      <c r="B5" s="67">
        <v>2006</v>
      </c>
      <c r="C5" s="122">
        <v>2007</v>
      </c>
      <c r="D5" s="122">
        <v>2008</v>
      </c>
      <c r="E5" s="122">
        <v>2009</v>
      </c>
      <c r="F5" s="123">
        <v>2010</v>
      </c>
      <c r="G5" s="123">
        <v>2011</v>
      </c>
      <c r="H5" s="123">
        <v>2012</v>
      </c>
      <c r="I5" s="60"/>
      <c r="J5" s="60"/>
    </row>
    <row r="6" spans="1:10" ht="12.75">
      <c r="A6" s="112"/>
      <c r="B6" s="69"/>
      <c r="I6" s="60"/>
      <c r="J6" s="60"/>
    </row>
    <row r="7" spans="1:10" ht="12.75" customHeight="1">
      <c r="A7" s="109" t="s">
        <v>0</v>
      </c>
      <c r="B7" s="124"/>
      <c r="I7" s="60"/>
      <c r="J7" s="60"/>
    </row>
    <row r="8" spans="1:10" ht="12.75">
      <c r="A8" s="109" t="s">
        <v>950</v>
      </c>
      <c r="B8" s="72">
        <v>9846</v>
      </c>
      <c r="C8" s="73">
        <v>8730</v>
      </c>
      <c r="D8" s="73">
        <v>8610</v>
      </c>
      <c r="E8" s="35">
        <v>7210</v>
      </c>
      <c r="F8" s="74">
        <v>5597</v>
      </c>
      <c r="G8" s="35">
        <v>6227</v>
      </c>
      <c r="H8" s="75">
        <v>4755</v>
      </c>
      <c r="I8" s="60"/>
      <c r="J8" s="60"/>
    </row>
    <row r="9" spans="1:10" ht="12.75" customHeight="1">
      <c r="A9" s="109" t="s">
        <v>951</v>
      </c>
      <c r="B9" s="72">
        <v>3713</v>
      </c>
      <c r="C9" s="73">
        <v>3749</v>
      </c>
      <c r="D9" s="73">
        <v>3534</v>
      </c>
      <c r="E9" s="35">
        <v>3560</v>
      </c>
      <c r="F9" s="74">
        <v>2792</v>
      </c>
      <c r="G9" s="125">
        <v>2042</v>
      </c>
      <c r="H9" s="837">
        <v>1572</v>
      </c>
      <c r="I9" s="60"/>
      <c r="J9" s="60"/>
    </row>
    <row r="10" spans="1:10" ht="12.75">
      <c r="A10" s="109"/>
      <c r="B10" s="72"/>
      <c r="C10" s="73"/>
      <c r="D10" s="76"/>
      <c r="F10" s="60"/>
      <c r="G10" s="35"/>
      <c r="H10" s="75"/>
      <c r="I10" s="60"/>
      <c r="J10" s="60"/>
    </row>
    <row r="11" spans="1:10" ht="14.25">
      <c r="A11" s="109" t="s">
        <v>1</v>
      </c>
      <c r="B11" s="72">
        <v>6550</v>
      </c>
      <c r="C11" s="79">
        <v>8261</v>
      </c>
      <c r="D11" s="126">
        <v>5551</v>
      </c>
      <c r="E11" s="30">
        <v>7402</v>
      </c>
      <c r="F11" s="75">
        <v>2674</v>
      </c>
      <c r="G11" s="35">
        <v>3852</v>
      </c>
      <c r="H11" s="75">
        <v>1129</v>
      </c>
      <c r="I11" s="731"/>
      <c r="J11" s="60"/>
    </row>
    <row r="12" spans="1:12" ht="12.75">
      <c r="A12" s="109"/>
      <c r="B12" s="72"/>
      <c r="C12" s="73"/>
      <c r="D12" s="60"/>
      <c r="E12" s="60"/>
      <c r="F12" s="60"/>
      <c r="G12" s="35"/>
      <c r="H12" s="75"/>
      <c r="I12" s="60"/>
      <c r="J12" s="60"/>
      <c r="L12" s="127"/>
    </row>
    <row r="13" spans="1:9" ht="12.75">
      <c r="A13" s="112" t="s">
        <v>889</v>
      </c>
      <c r="B13" s="128">
        <v>20109</v>
      </c>
      <c r="C13" s="129">
        <v>20740</v>
      </c>
      <c r="D13" s="130">
        <v>17695</v>
      </c>
      <c r="E13" s="131">
        <v>18172</v>
      </c>
      <c r="F13" s="131">
        <v>11063</v>
      </c>
      <c r="G13" s="132">
        <f>SUM(G8:G11)</f>
        <v>12121</v>
      </c>
      <c r="H13" s="131">
        <v>7456</v>
      </c>
      <c r="I13" s="731"/>
    </row>
    <row r="14" spans="1:8" ht="12.75">
      <c r="A14" s="113"/>
      <c r="B14" s="133"/>
      <c r="C14" s="82"/>
      <c r="D14" s="82"/>
      <c r="E14" s="82"/>
      <c r="F14" s="82"/>
      <c r="G14" s="82"/>
      <c r="H14" s="82"/>
    </row>
    <row r="15" ht="12.75">
      <c r="A15" s="115"/>
    </row>
    <row r="16" ht="12.75">
      <c r="A16" s="115" t="s">
        <v>892</v>
      </c>
    </row>
    <row r="17" spans="1:8" ht="12.75">
      <c r="A17" s="976" t="s">
        <v>768</v>
      </c>
      <c r="B17" s="1017"/>
      <c r="C17" s="1017"/>
      <c r="D17" s="1017"/>
      <c r="E17" s="1017"/>
      <c r="F17" s="1017"/>
      <c r="G17" s="1017"/>
      <c r="H17" s="1017"/>
    </row>
    <row r="18" spans="1:8" ht="24" customHeight="1">
      <c r="A18" s="977" t="s">
        <v>769</v>
      </c>
      <c r="B18" s="1062"/>
      <c r="C18" s="1062"/>
      <c r="D18" s="1062"/>
      <c r="E18" s="1062"/>
      <c r="F18" s="1062"/>
      <c r="G18" s="1017"/>
      <c r="H18" s="1017"/>
    </row>
    <row r="19" spans="2:8" ht="12.75">
      <c r="B19" s="75"/>
      <c r="C19" s="75"/>
      <c r="D19" s="75"/>
      <c r="E19" s="75"/>
      <c r="F19" s="75"/>
      <c r="G19" s="75"/>
      <c r="H19" s="60"/>
    </row>
    <row r="22" spans="2:8" ht="12.75">
      <c r="B22" s="35"/>
      <c r="C22" s="35"/>
      <c r="D22" s="35"/>
      <c r="E22" s="35"/>
      <c r="F22" s="35"/>
      <c r="G22" s="35"/>
      <c r="H22" s="35"/>
    </row>
  </sheetData>
  <mergeCells count="2">
    <mergeCell ref="A17:H17"/>
    <mergeCell ref="A18:H18"/>
  </mergeCells>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22.xml><?xml version="1.0" encoding="utf-8"?>
<worksheet xmlns="http://schemas.openxmlformats.org/spreadsheetml/2006/main" xmlns:r="http://schemas.openxmlformats.org/officeDocument/2006/relationships">
  <sheetPr codeName="Sheet18">
    <pageSetUpPr fitToPage="1"/>
  </sheetPr>
  <dimension ref="A1:K30"/>
  <sheetViews>
    <sheetView zoomScale="85" zoomScaleNormal="85" workbookViewId="0" topLeftCell="A1">
      <selection activeCell="A1" sqref="A1"/>
    </sheetView>
  </sheetViews>
  <sheetFormatPr defaultColWidth="9.140625" defaultRowHeight="12.75"/>
  <cols>
    <col min="1" max="1" width="44.421875" style="12" customWidth="1"/>
    <col min="2" max="5" width="9.140625" style="12" customWidth="1"/>
    <col min="6" max="7" width="8.28125" style="12" customWidth="1"/>
    <col min="8" max="8" width="9.140625" style="13" customWidth="1"/>
    <col min="9" max="16384" width="9.140625" style="12" customWidth="1"/>
  </cols>
  <sheetData>
    <row r="1" spans="1:11" ht="12.75">
      <c r="A1" s="10" t="s">
        <v>684</v>
      </c>
      <c r="B1" s="134"/>
      <c r="C1" s="134"/>
      <c r="D1" s="134"/>
      <c r="E1" s="134"/>
      <c r="H1" s="792" t="s">
        <v>523</v>
      </c>
      <c r="K1" s="13"/>
    </row>
    <row r="2" spans="1:11" ht="12.75">
      <c r="A2" s="10" t="s">
        <v>874</v>
      </c>
      <c r="B2" s="10"/>
      <c r="C2" s="10"/>
      <c r="D2" s="135"/>
      <c r="E2" s="134"/>
      <c r="H2" s="75"/>
      <c r="K2" s="13"/>
    </row>
    <row r="3" spans="1:11" ht="14.25">
      <c r="A3" s="14" t="s">
        <v>2</v>
      </c>
      <c r="B3" s="88"/>
      <c r="C3" s="88"/>
      <c r="D3" s="135"/>
      <c r="H3" s="75"/>
      <c r="K3" s="13"/>
    </row>
    <row r="4" spans="1:8" ht="12.75">
      <c r="A4" s="134"/>
      <c r="B4" s="136"/>
      <c r="C4" s="134"/>
      <c r="D4" s="134"/>
      <c r="F4"/>
      <c r="G4"/>
      <c r="H4" s="310"/>
    </row>
    <row r="5" spans="1:8" ht="12.75">
      <c r="A5" s="137"/>
      <c r="B5" s="138">
        <v>2006</v>
      </c>
      <c r="C5" s="20">
        <v>2007</v>
      </c>
      <c r="D5" s="138">
        <v>2008</v>
      </c>
      <c r="E5" s="138">
        <v>2009</v>
      </c>
      <c r="F5" s="139">
        <v>2010</v>
      </c>
      <c r="G5" s="140">
        <v>2011</v>
      </c>
      <c r="H5" s="140">
        <v>2012</v>
      </c>
    </row>
    <row r="6" spans="1:8" ht="12.75">
      <c r="A6" s="23"/>
      <c r="B6" s="141"/>
      <c r="C6" s="11"/>
      <c r="D6" s="134"/>
      <c r="E6" s="134"/>
      <c r="G6" s="35"/>
      <c r="H6" s="75"/>
    </row>
    <row r="7" spans="1:9" ht="12.75">
      <c r="A7" s="40" t="s">
        <v>949</v>
      </c>
      <c r="B7" s="41">
        <f>SUM(B8:B13)</f>
        <v>14873</v>
      </c>
      <c r="C7" s="41">
        <f aca="true" t="shared" si="0" ref="C7:H7">SUM(C8:C13)</f>
        <v>14341</v>
      </c>
      <c r="D7" s="41">
        <f t="shared" si="0"/>
        <v>17401</v>
      </c>
      <c r="E7" s="41">
        <f t="shared" si="0"/>
        <v>19489</v>
      </c>
      <c r="F7" s="41">
        <f t="shared" si="0"/>
        <v>16027</v>
      </c>
      <c r="G7" s="41">
        <f t="shared" si="0"/>
        <v>16821</v>
      </c>
      <c r="H7" s="805">
        <f t="shared" si="0"/>
        <v>15245</v>
      </c>
      <c r="I7" s="742"/>
    </row>
    <row r="8" spans="1:10" ht="12.75">
      <c r="A8" s="739" t="s">
        <v>954</v>
      </c>
      <c r="B8" s="738">
        <v>5152</v>
      </c>
      <c r="C8" s="738">
        <v>5313</v>
      </c>
      <c r="D8" s="740">
        <v>6484</v>
      </c>
      <c r="E8" s="144">
        <v>6604</v>
      </c>
      <c r="F8" s="144">
        <v>5783</v>
      </c>
      <c r="G8" s="741">
        <v>7166</v>
      </c>
      <c r="H8" s="806">
        <v>5808</v>
      </c>
      <c r="I8" s="742"/>
      <c r="J8" s="742"/>
    </row>
    <row r="9" spans="1:9" ht="12.75">
      <c r="A9" s="739"/>
      <c r="B9" s="738"/>
      <c r="C9" s="738"/>
      <c r="D9" s="740"/>
      <c r="E9" s="144"/>
      <c r="F9" s="144"/>
      <c r="G9" s="741"/>
      <c r="H9" s="806"/>
      <c r="I9" s="742"/>
    </row>
    <row r="10" spans="1:9" ht="12.75">
      <c r="A10" s="143" t="s">
        <v>955</v>
      </c>
      <c r="B10" s="136"/>
      <c r="C10" s="31"/>
      <c r="D10" s="144"/>
      <c r="E10" s="29"/>
      <c r="F10" s="13"/>
      <c r="G10" s="35"/>
      <c r="H10" s="75"/>
      <c r="I10" s="742"/>
    </row>
    <row r="11" spans="1:9" ht="12.75">
      <c r="A11" s="142" t="s">
        <v>956</v>
      </c>
      <c r="B11" s="36">
        <v>4544</v>
      </c>
      <c r="C11" s="31">
        <v>3786</v>
      </c>
      <c r="D11" s="29">
        <v>5102</v>
      </c>
      <c r="E11" s="29">
        <v>5767</v>
      </c>
      <c r="F11" s="29">
        <v>4220</v>
      </c>
      <c r="G11" s="35">
        <v>3949</v>
      </c>
      <c r="H11" s="75">
        <v>3277</v>
      </c>
      <c r="I11" s="742"/>
    </row>
    <row r="12" spans="1:9" ht="12.75">
      <c r="A12" s="142" t="s">
        <v>957</v>
      </c>
      <c r="B12" s="36">
        <v>4708</v>
      </c>
      <c r="C12" s="31">
        <v>4732</v>
      </c>
      <c r="D12" s="29">
        <v>5033</v>
      </c>
      <c r="E12" s="29">
        <v>6912</v>
      </c>
      <c r="F12" s="29">
        <v>5886</v>
      </c>
      <c r="G12" s="35">
        <v>5621</v>
      </c>
      <c r="H12" s="75">
        <v>6060</v>
      </c>
      <c r="I12" s="742"/>
    </row>
    <row r="13" spans="1:9" ht="12.75">
      <c r="A13" s="15" t="s">
        <v>958</v>
      </c>
      <c r="B13" s="31">
        <v>469</v>
      </c>
      <c r="C13" s="31">
        <v>510</v>
      </c>
      <c r="D13" s="29">
        <v>782</v>
      </c>
      <c r="E13" s="29">
        <v>206</v>
      </c>
      <c r="F13" s="29">
        <v>138</v>
      </c>
      <c r="G13" s="35">
        <v>85</v>
      </c>
      <c r="H13" s="75">
        <v>100</v>
      </c>
      <c r="I13" s="742"/>
    </row>
    <row r="14" spans="1:9" ht="12.75">
      <c r="A14" s="23"/>
      <c r="B14" s="27"/>
      <c r="C14" s="31"/>
      <c r="D14" s="145"/>
      <c r="E14" s="31"/>
      <c r="F14" s="13"/>
      <c r="G14" s="35"/>
      <c r="H14" s="75"/>
      <c r="I14" s="742"/>
    </row>
    <row r="15" spans="1:9" ht="12.75">
      <c r="A15" s="40" t="s">
        <v>959</v>
      </c>
      <c r="B15" s="41">
        <f>SUM(B17:B18)</f>
        <v>4926</v>
      </c>
      <c r="C15" s="41">
        <f aca="true" t="shared" si="1" ref="C15:H15">SUM(C16:C20)</f>
        <v>18966</v>
      </c>
      <c r="D15" s="41">
        <f t="shared" si="1"/>
        <v>25820</v>
      </c>
      <c r="E15" s="41">
        <f t="shared" si="1"/>
        <v>28798</v>
      </c>
      <c r="F15" s="41">
        <f t="shared" si="1"/>
        <v>25827</v>
      </c>
      <c r="G15" s="41">
        <f t="shared" si="1"/>
        <v>26620</v>
      </c>
      <c r="H15" s="805">
        <f t="shared" si="1"/>
        <v>26116</v>
      </c>
      <c r="I15" s="742"/>
    </row>
    <row r="16" spans="1:9" ht="12.75">
      <c r="A16" s="739" t="s">
        <v>954</v>
      </c>
      <c r="B16" s="738">
        <f>SUM(B17:B18)</f>
        <v>4926</v>
      </c>
      <c r="C16" s="738">
        <f aca="true" t="shared" si="2" ref="C16:H16">SUM(C17:C18)</f>
        <v>4406</v>
      </c>
      <c r="D16" s="738">
        <f t="shared" si="2"/>
        <v>6147</v>
      </c>
      <c r="E16" s="738">
        <f t="shared" si="2"/>
        <v>6704</v>
      </c>
      <c r="F16" s="738">
        <f t="shared" si="2"/>
        <v>5745</v>
      </c>
      <c r="G16" s="738">
        <f t="shared" si="2"/>
        <v>6763</v>
      </c>
      <c r="H16" s="740">
        <f t="shared" si="2"/>
        <v>6229</v>
      </c>
      <c r="I16" s="742"/>
    </row>
    <row r="17" spans="1:9" ht="12.75">
      <c r="A17" s="142" t="s">
        <v>960</v>
      </c>
      <c r="B17" s="136">
        <v>2371</v>
      </c>
      <c r="C17" s="136">
        <v>2136</v>
      </c>
      <c r="D17" s="136">
        <v>2982</v>
      </c>
      <c r="E17" s="31">
        <v>3425</v>
      </c>
      <c r="F17" s="28">
        <v>2914</v>
      </c>
      <c r="G17" s="35">
        <v>3454</v>
      </c>
      <c r="H17" s="75">
        <v>3278</v>
      </c>
      <c r="I17" s="742"/>
    </row>
    <row r="18" spans="1:9" ht="12.75">
      <c r="A18" s="142" t="s">
        <v>961</v>
      </c>
      <c r="B18" s="136">
        <v>2555</v>
      </c>
      <c r="C18" s="136">
        <v>2270</v>
      </c>
      <c r="D18" s="136">
        <v>3165</v>
      </c>
      <c r="E18" s="31">
        <v>3279</v>
      </c>
      <c r="F18" s="28">
        <v>2831</v>
      </c>
      <c r="G18" s="35">
        <v>3309</v>
      </c>
      <c r="H18" s="75">
        <v>2951</v>
      </c>
      <c r="I18" s="742"/>
    </row>
    <row r="19" spans="1:9" ht="12.75">
      <c r="A19" s="142"/>
      <c r="B19" s="136"/>
      <c r="C19" s="31"/>
      <c r="D19" s="147"/>
      <c r="E19" s="31"/>
      <c r="F19" s="13"/>
      <c r="G19" s="35"/>
      <c r="H19" s="75"/>
      <c r="I19" s="742"/>
    </row>
    <row r="20" spans="1:9" ht="13.5" customHeight="1">
      <c r="A20" s="148" t="s">
        <v>962</v>
      </c>
      <c r="B20" s="149">
        <v>11552</v>
      </c>
      <c r="C20" s="149">
        <v>10154</v>
      </c>
      <c r="D20" s="149">
        <v>13526</v>
      </c>
      <c r="E20" s="150">
        <v>15390</v>
      </c>
      <c r="F20" s="28">
        <v>14337</v>
      </c>
      <c r="G20" s="35">
        <v>13094</v>
      </c>
      <c r="H20" s="75">
        <v>13658</v>
      </c>
      <c r="I20" s="742"/>
    </row>
    <row r="21" spans="1:9" ht="12.75">
      <c r="A21" s="23"/>
      <c r="B21" s="136"/>
      <c r="C21" s="31"/>
      <c r="D21" s="147"/>
      <c r="E21" s="31"/>
      <c r="F21" s="13"/>
      <c r="G21" s="35"/>
      <c r="H21" s="75"/>
      <c r="I21" s="742"/>
    </row>
    <row r="22" spans="1:9" ht="12.75">
      <c r="A22" s="40" t="s">
        <v>963</v>
      </c>
      <c r="B22" s="737">
        <v>1858</v>
      </c>
      <c r="C22" s="737">
        <v>1437</v>
      </c>
      <c r="D22" s="737">
        <v>2681</v>
      </c>
      <c r="E22" s="146">
        <v>2794</v>
      </c>
      <c r="F22" s="42">
        <v>2056</v>
      </c>
      <c r="G22" s="132">
        <v>2071</v>
      </c>
      <c r="H22" s="131">
        <v>2409</v>
      </c>
      <c r="I22" s="742"/>
    </row>
    <row r="23" spans="1:9" ht="12.75">
      <c r="A23" s="23"/>
      <c r="B23" s="27"/>
      <c r="C23" s="31"/>
      <c r="D23" s="151"/>
      <c r="E23" s="31"/>
      <c r="F23" s="13"/>
      <c r="G23" s="35"/>
      <c r="H23" s="75"/>
      <c r="I23" s="742"/>
    </row>
    <row r="24" spans="1:9" ht="12.75">
      <c r="A24" s="40" t="s">
        <v>964</v>
      </c>
      <c r="B24" s="41">
        <f>SUM(B25:B26)</f>
        <v>14013</v>
      </c>
      <c r="C24" s="41">
        <f aca="true" t="shared" si="3" ref="C24:H24">SUM(C25:C26)</f>
        <v>13237</v>
      </c>
      <c r="D24" s="41">
        <f t="shared" si="3"/>
        <v>17021</v>
      </c>
      <c r="E24" s="41">
        <f t="shared" si="3"/>
        <v>18772</v>
      </c>
      <c r="F24" s="41">
        <f t="shared" si="3"/>
        <v>17358</v>
      </c>
      <c r="G24" s="41">
        <f t="shared" si="3"/>
        <v>17733</v>
      </c>
      <c r="H24" s="805">
        <f t="shared" si="3"/>
        <v>16863</v>
      </c>
      <c r="I24" s="742"/>
    </row>
    <row r="25" spans="1:9" ht="12.75">
      <c r="A25" s="142" t="s">
        <v>965</v>
      </c>
      <c r="B25" s="136">
        <v>13455</v>
      </c>
      <c r="C25" s="136">
        <v>12724</v>
      </c>
      <c r="D25" s="136">
        <v>16466</v>
      </c>
      <c r="E25" s="31">
        <v>18165</v>
      </c>
      <c r="F25" s="28">
        <v>16947</v>
      </c>
      <c r="G25" s="35">
        <v>17279</v>
      </c>
      <c r="H25" s="75">
        <v>16303</v>
      </c>
      <c r="I25" s="742"/>
    </row>
    <row r="26" spans="1:9" ht="12.75">
      <c r="A26" s="142" t="s">
        <v>966</v>
      </c>
      <c r="B26" s="136">
        <v>558</v>
      </c>
      <c r="C26" s="136">
        <v>513</v>
      </c>
      <c r="D26" s="136">
        <v>555</v>
      </c>
      <c r="E26" s="31">
        <v>607</v>
      </c>
      <c r="F26" s="13">
        <v>411</v>
      </c>
      <c r="G26" s="35">
        <v>454</v>
      </c>
      <c r="H26" s="75">
        <v>560</v>
      </c>
      <c r="I26" s="742"/>
    </row>
    <row r="27" spans="1:8" ht="12.75">
      <c r="A27" s="152"/>
      <c r="B27" s="153"/>
      <c r="C27" s="154"/>
      <c r="D27" s="153"/>
      <c r="E27" s="153"/>
      <c r="F27" s="47"/>
      <c r="G27" s="47"/>
      <c r="H27" s="807"/>
    </row>
    <row r="28" spans="1:8" ht="12.75">
      <c r="A28" s="102"/>
      <c r="B28" s="135"/>
      <c r="C28" s="135"/>
      <c r="D28" s="135"/>
      <c r="E28" s="135"/>
      <c r="H28" s="75"/>
    </row>
    <row r="29" spans="1:8" ht="12.75">
      <c r="A29" s="102" t="s">
        <v>892</v>
      </c>
      <c r="B29" s="134"/>
      <c r="C29" s="134"/>
      <c r="D29" s="134"/>
      <c r="E29" s="134"/>
      <c r="H29" s="75"/>
    </row>
    <row r="30" spans="1:8" ht="12.75">
      <c r="A30" s="155" t="s">
        <v>550</v>
      </c>
      <c r="B30" s="134"/>
      <c r="C30" s="134"/>
      <c r="D30" s="134"/>
      <c r="E30" s="134"/>
      <c r="H30" s="75"/>
    </row>
  </sheetData>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23.xml><?xml version="1.0" encoding="utf-8"?>
<worksheet xmlns="http://schemas.openxmlformats.org/spreadsheetml/2006/main" xmlns:r="http://schemas.openxmlformats.org/officeDocument/2006/relationships">
  <sheetPr codeName="Sheet30">
    <pageSetUpPr fitToPage="1"/>
  </sheetPr>
  <dimension ref="A1:L168"/>
  <sheetViews>
    <sheetView zoomScale="85" zoomScaleNormal="85" workbookViewId="0" topLeftCell="A1">
      <selection activeCell="A1" sqref="A1"/>
    </sheetView>
  </sheetViews>
  <sheetFormatPr defaultColWidth="9.140625" defaultRowHeight="12.75"/>
  <cols>
    <col min="1" max="1" width="31.57421875" style="0" customWidth="1"/>
    <col min="2" max="11" width="12.00390625" style="0" customWidth="1"/>
  </cols>
  <sheetData>
    <row r="1" spans="1:11" ht="12.75">
      <c r="A1" s="414" t="s">
        <v>704</v>
      </c>
      <c r="B1" s="445"/>
      <c r="C1" s="445"/>
      <c r="D1" s="445"/>
      <c r="E1" s="445"/>
      <c r="F1" s="750"/>
      <c r="H1" s="60"/>
      <c r="I1" s="60"/>
      <c r="J1" s="60"/>
      <c r="K1" s="750" t="s">
        <v>523</v>
      </c>
    </row>
    <row r="2" spans="1:12" ht="12.75">
      <c r="A2" s="329" t="s">
        <v>131</v>
      </c>
      <c r="B2" s="445"/>
      <c r="C2" s="445"/>
      <c r="D2" s="445"/>
      <c r="E2" s="445"/>
      <c r="F2" s="445"/>
      <c r="H2" s="60"/>
      <c r="I2" s="60"/>
      <c r="J2" s="60"/>
      <c r="K2" s="60"/>
      <c r="L2" s="60"/>
    </row>
    <row r="3" spans="1:12" ht="14.25" customHeight="1">
      <c r="A3" s="330" t="s">
        <v>551</v>
      </c>
      <c r="B3" s="330"/>
      <c r="C3" s="330"/>
      <c r="D3" s="330"/>
      <c r="E3" s="330"/>
      <c r="F3" s="330"/>
      <c r="H3" s="60"/>
      <c r="I3" s="60"/>
      <c r="J3" s="60"/>
      <c r="K3" s="60"/>
      <c r="L3" s="60"/>
    </row>
    <row r="4" spans="1:12" ht="12.75">
      <c r="A4" s="414"/>
      <c r="B4" s="414"/>
      <c r="C4" s="414"/>
      <c r="D4" s="414"/>
      <c r="E4" s="414"/>
      <c r="F4" s="414"/>
      <c r="H4" s="60"/>
      <c r="I4" s="60"/>
      <c r="J4" s="60"/>
      <c r="K4" s="60"/>
      <c r="L4" s="60"/>
    </row>
    <row r="5" spans="1:12" ht="12.75">
      <c r="A5" s="881"/>
      <c r="B5" s="882"/>
      <c r="C5" s="882"/>
      <c r="D5" s="882"/>
      <c r="E5" s="882"/>
      <c r="F5" s="120"/>
      <c r="H5" s="60"/>
      <c r="I5" s="60"/>
      <c r="J5" s="60"/>
      <c r="K5" s="120"/>
      <c r="L5" s="60"/>
    </row>
    <row r="6" spans="1:12" ht="12.75">
      <c r="A6" s="1024" t="s">
        <v>249</v>
      </c>
      <c r="B6" s="1034">
        <v>2011</v>
      </c>
      <c r="C6" s="1034"/>
      <c r="D6" s="1034"/>
      <c r="E6" s="1034"/>
      <c r="F6" s="1034"/>
      <c r="G6" s="1034">
        <v>2012</v>
      </c>
      <c r="H6" s="1034"/>
      <c r="I6" s="1034"/>
      <c r="J6" s="1034"/>
      <c r="K6" s="1034"/>
      <c r="L6" s="60"/>
    </row>
    <row r="7" spans="1:12" ht="12.75" customHeight="1">
      <c r="A7" s="1072"/>
      <c r="B7" s="1063" t="s">
        <v>311</v>
      </c>
      <c r="C7" s="1034" t="s">
        <v>141</v>
      </c>
      <c r="D7" s="1034"/>
      <c r="E7" s="1034"/>
      <c r="F7" s="1063" t="s">
        <v>245</v>
      </c>
      <c r="G7" s="1063" t="s">
        <v>311</v>
      </c>
      <c r="H7" s="1034" t="s">
        <v>141</v>
      </c>
      <c r="I7" s="1034"/>
      <c r="J7" s="1034"/>
      <c r="K7" s="1063" t="s">
        <v>245</v>
      </c>
      <c r="L7" s="60"/>
    </row>
    <row r="8" spans="1:12" ht="29.25" customHeight="1">
      <c r="A8" s="1073"/>
      <c r="B8" s="1070"/>
      <c r="C8" s="352" t="s">
        <v>146</v>
      </c>
      <c r="D8" s="352" t="s">
        <v>144</v>
      </c>
      <c r="E8" s="352" t="s">
        <v>312</v>
      </c>
      <c r="F8" s="1064"/>
      <c r="G8" s="1064"/>
      <c r="H8" s="352" t="s">
        <v>146</v>
      </c>
      <c r="I8" s="352" t="s">
        <v>144</v>
      </c>
      <c r="J8" s="352" t="s">
        <v>312</v>
      </c>
      <c r="K8" s="1065"/>
      <c r="L8" s="60"/>
    </row>
    <row r="9" spans="1:12" ht="12.75">
      <c r="A9" s="64"/>
      <c r="B9" s="882"/>
      <c r="C9" s="882"/>
      <c r="D9" s="882"/>
      <c r="E9" s="882"/>
      <c r="F9" s="882"/>
      <c r="G9" s="882"/>
      <c r="H9" s="882"/>
      <c r="I9" s="882"/>
      <c r="J9" s="882"/>
      <c r="K9" s="882"/>
      <c r="L9" s="60"/>
    </row>
    <row r="10" spans="1:12" ht="12.75">
      <c r="A10" s="955" t="s">
        <v>286</v>
      </c>
      <c r="B10" s="882" t="s">
        <v>313</v>
      </c>
      <c r="C10" s="882"/>
      <c r="D10" s="882"/>
      <c r="E10" s="882"/>
      <c r="F10" s="882"/>
      <c r="G10" s="882" t="s">
        <v>313</v>
      </c>
      <c r="H10" s="882"/>
      <c r="I10" s="882"/>
      <c r="J10" s="882"/>
      <c r="K10" s="882"/>
      <c r="L10" s="60"/>
    </row>
    <row r="11" spans="1:12" ht="12.75">
      <c r="A11" s="881" t="s">
        <v>314</v>
      </c>
      <c r="B11" s="467">
        <v>22</v>
      </c>
      <c r="C11" s="883">
        <v>7</v>
      </c>
      <c r="D11" s="883">
        <v>4</v>
      </c>
      <c r="E11" s="883">
        <v>2</v>
      </c>
      <c r="F11" s="467">
        <v>13</v>
      </c>
      <c r="G11" s="467">
        <v>10</v>
      </c>
      <c r="H11" s="883">
        <v>4</v>
      </c>
      <c r="I11" s="883">
        <v>1</v>
      </c>
      <c r="J11" s="883">
        <v>1</v>
      </c>
      <c r="K11" s="467">
        <v>6</v>
      </c>
      <c r="L11" s="60"/>
    </row>
    <row r="12" spans="1:12" ht="12.75">
      <c r="A12" s="881" t="s">
        <v>315</v>
      </c>
      <c r="B12" s="467">
        <v>19</v>
      </c>
      <c r="C12" s="883">
        <v>5</v>
      </c>
      <c r="D12" s="883">
        <v>5</v>
      </c>
      <c r="E12" s="883">
        <v>0</v>
      </c>
      <c r="F12" s="467">
        <v>10</v>
      </c>
      <c r="G12" s="467">
        <v>6</v>
      </c>
      <c r="H12" s="883">
        <v>2</v>
      </c>
      <c r="I12" s="883">
        <v>1</v>
      </c>
      <c r="J12" s="883">
        <v>2</v>
      </c>
      <c r="K12" s="467">
        <v>5</v>
      </c>
      <c r="L12" s="60"/>
    </row>
    <row r="13" spans="1:12" ht="12.75">
      <c r="A13" s="340" t="s">
        <v>316</v>
      </c>
      <c r="B13" s="325">
        <v>41</v>
      </c>
      <c r="C13" s="305">
        <v>12</v>
      </c>
      <c r="D13" s="305">
        <v>9</v>
      </c>
      <c r="E13" s="305">
        <v>2</v>
      </c>
      <c r="F13" s="325">
        <v>23</v>
      </c>
      <c r="G13" s="325">
        <f>SUM(G11:G12)</f>
        <v>16</v>
      </c>
      <c r="H13" s="305">
        <f>SUM(H11:H12)</f>
        <v>6</v>
      </c>
      <c r="I13" s="305">
        <f>SUM(I11:I12)</f>
        <v>2</v>
      </c>
      <c r="J13" s="305">
        <f>SUM(J11:J12)</f>
        <v>3</v>
      </c>
      <c r="K13" s="325">
        <f>SUM(K11:K12)</f>
        <v>11</v>
      </c>
      <c r="L13" s="60"/>
    </row>
    <row r="14" spans="1:12" ht="12.75">
      <c r="A14" s="64"/>
      <c r="B14" s="325"/>
      <c r="C14" s="196"/>
      <c r="D14" s="196"/>
      <c r="E14" s="196"/>
      <c r="F14" s="325"/>
      <c r="G14" s="325"/>
      <c r="H14" s="196"/>
      <c r="I14" s="196"/>
      <c r="J14" s="196"/>
      <c r="K14" s="325"/>
      <c r="L14" s="60"/>
    </row>
    <row r="15" spans="1:12" ht="14.25">
      <c r="A15" s="356" t="s">
        <v>358</v>
      </c>
      <c r="B15" s="467">
        <v>18</v>
      </c>
      <c r="C15" s="884">
        <v>1</v>
      </c>
      <c r="D15" s="884">
        <v>8</v>
      </c>
      <c r="E15" s="884">
        <v>0</v>
      </c>
      <c r="F15" s="467">
        <v>9</v>
      </c>
      <c r="G15" s="467">
        <v>28</v>
      </c>
      <c r="H15" s="884">
        <v>5</v>
      </c>
      <c r="I15" s="884">
        <v>4</v>
      </c>
      <c r="J15" s="884">
        <v>2</v>
      </c>
      <c r="K15" s="467">
        <v>11</v>
      </c>
      <c r="L15" s="60"/>
    </row>
    <row r="16" spans="1:12" ht="12.75">
      <c r="A16" s="356" t="s">
        <v>317</v>
      </c>
      <c r="B16" s="467">
        <v>32</v>
      </c>
      <c r="C16" s="884">
        <v>6</v>
      </c>
      <c r="D16" s="884">
        <v>11</v>
      </c>
      <c r="E16" s="884">
        <v>3</v>
      </c>
      <c r="F16" s="467">
        <v>20</v>
      </c>
      <c r="G16" s="467">
        <v>11</v>
      </c>
      <c r="H16" s="884">
        <v>3</v>
      </c>
      <c r="I16" s="884">
        <v>3</v>
      </c>
      <c r="J16" s="884">
        <v>1</v>
      </c>
      <c r="K16" s="467">
        <v>7</v>
      </c>
      <c r="L16" s="60"/>
    </row>
    <row r="17" spans="1:12" ht="12.75">
      <c r="A17" s="82"/>
      <c r="B17" s="82"/>
      <c r="C17" s="82"/>
      <c r="D17" s="82"/>
      <c r="E17" s="82"/>
      <c r="F17" s="82"/>
      <c r="G17" s="82"/>
      <c r="H17" s="82"/>
      <c r="I17" s="82"/>
      <c r="J17" s="82"/>
      <c r="K17" s="82"/>
      <c r="L17" s="60"/>
    </row>
    <row r="18" spans="1:12" ht="12.75">
      <c r="A18" s="115"/>
      <c r="H18" s="60"/>
      <c r="I18" s="60"/>
      <c r="J18" s="60"/>
      <c r="K18" s="60"/>
      <c r="L18" s="60"/>
    </row>
    <row r="19" spans="1:12" ht="12.75">
      <c r="A19" s="115" t="s">
        <v>906</v>
      </c>
      <c r="H19" s="60"/>
      <c r="I19" s="60"/>
      <c r="J19" s="60"/>
      <c r="K19" s="60"/>
      <c r="L19" s="60"/>
    </row>
    <row r="20" spans="1:6" ht="12.75">
      <c r="A20" s="1071" t="s">
        <v>552</v>
      </c>
      <c r="B20" s="1017"/>
      <c r="C20" s="1017"/>
      <c r="D20" s="1017"/>
      <c r="E20" s="1017"/>
      <c r="F20" s="1017"/>
    </row>
    <row r="21" spans="1:5" ht="12.75">
      <c r="A21" s="401"/>
      <c r="B21" s="55"/>
      <c r="C21" s="55"/>
      <c r="D21" s="55"/>
      <c r="E21" s="55"/>
    </row>
    <row r="23" spans="1:11" ht="12.75">
      <c r="A23" s="196"/>
      <c r="B23" s="196"/>
      <c r="C23" s="196"/>
      <c r="D23" s="196"/>
      <c r="E23" s="196"/>
      <c r="F23" s="196"/>
      <c r="G23" s="196"/>
      <c r="H23" s="196"/>
      <c r="I23" s="196"/>
      <c r="J23" s="196"/>
      <c r="K23" s="196"/>
    </row>
    <row r="24" spans="1:11" ht="12.75">
      <c r="A24" s="196"/>
      <c r="B24" s="196"/>
      <c r="C24" s="196"/>
      <c r="D24" s="196"/>
      <c r="E24" s="196"/>
      <c r="F24" s="196"/>
      <c r="G24" s="196"/>
      <c r="H24" s="196"/>
      <c r="I24" s="196"/>
      <c r="J24" s="196"/>
      <c r="K24" s="196"/>
    </row>
    <row r="25" spans="1:11" ht="12.75">
      <c r="A25" s="196"/>
      <c r="B25" s="196"/>
      <c r="C25" s="196"/>
      <c r="D25" s="196"/>
      <c r="E25" s="196"/>
      <c r="F25" s="196"/>
      <c r="G25" s="196"/>
      <c r="H25" s="196"/>
      <c r="I25" s="196"/>
      <c r="J25" s="196"/>
      <c r="K25" s="196"/>
    </row>
    <row r="26" spans="1:11" ht="12.75">
      <c r="A26" s="196"/>
      <c r="B26" s="196"/>
      <c r="C26" s="196"/>
      <c r="D26" s="196"/>
      <c r="E26" s="196"/>
      <c r="F26" s="196"/>
      <c r="G26" s="196"/>
      <c r="H26" s="196"/>
      <c r="I26" s="196"/>
      <c r="J26" s="196"/>
      <c r="K26" s="196"/>
    </row>
    <row r="27" spans="1:11" ht="12.75">
      <c r="A27" s="196"/>
      <c r="B27" s="196"/>
      <c r="C27" s="196"/>
      <c r="D27" s="196"/>
      <c r="E27" s="196"/>
      <c r="F27" s="196"/>
      <c r="G27" s="196"/>
      <c r="H27" s="196"/>
      <c r="I27" s="196"/>
      <c r="J27" s="196"/>
      <c r="K27" s="196"/>
    </row>
    <row r="28" spans="1:11" ht="12.75">
      <c r="A28" s="196"/>
      <c r="B28" s="196"/>
      <c r="C28" s="196"/>
      <c r="D28" s="196"/>
      <c r="E28" s="196"/>
      <c r="F28" s="196"/>
      <c r="G28" s="196"/>
      <c r="H28" s="196"/>
      <c r="I28" s="196"/>
      <c r="J28" s="196"/>
      <c r="K28" s="196"/>
    </row>
    <row r="29" spans="1:11" ht="12.75">
      <c r="A29" s="196"/>
      <c r="B29" s="196"/>
      <c r="C29" s="196"/>
      <c r="D29" s="196"/>
      <c r="E29" s="196"/>
      <c r="F29" s="196"/>
      <c r="G29" s="196"/>
      <c r="H29" s="196"/>
      <c r="I29" s="196"/>
      <c r="J29" s="196"/>
      <c r="K29" s="196"/>
    </row>
    <row r="30" spans="1:11" ht="12.75">
      <c r="A30" s="196"/>
      <c r="B30" s="196"/>
      <c r="C30" s="196"/>
      <c r="D30" s="196"/>
      <c r="E30" s="196"/>
      <c r="F30" s="196"/>
      <c r="G30" s="196"/>
      <c r="H30" s="196"/>
      <c r="I30" s="196"/>
      <c r="J30" s="196"/>
      <c r="K30" s="196"/>
    </row>
    <row r="31" spans="1:11" ht="12.75">
      <c r="A31" s="196"/>
      <c r="B31" s="196"/>
      <c r="C31" s="196"/>
      <c r="D31" s="196"/>
      <c r="E31" s="196"/>
      <c r="F31" s="196"/>
      <c r="G31" s="196"/>
      <c r="H31" s="196"/>
      <c r="I31" s="196"/>
      <c r="J31" s="196"/>
      <c r="K31" s="196"/>
    </row>
    <row r="32" spans="1:11" ht="12.75">
      <c r="A32" s="196"/>
      <c r="B32" s="196"/>
      <c r="C32" s="196"/>
      <c r="D32" s="196"/>
      <c r="E32" s="196"/>
      <c r="F32" s="196"/>
      <c r="G32" s="196"/>
      <c r="H32" s="196"/>
      <c r="I32" s="196"/>
      <c r="J32" s="196"/>
      <c r="K32" s="196"/>
    </row>
    <row r="33" spans="1:11" ht="12.75">
      <c r="A33" s="196"/>
      <c r="B33" s="196"/>
      <c r="C33" s="196"/>
      <c r="D33" s="196"/>
      <c r="E33" s="196"/>
      <c r="F33" s="196"/>
      <c r="G33" s="196"/>
      <c r="H33" s="196"/>
      <c r="I33" s="196"/>
      <c r="J33" s="196"/>
      <c r="K33" s="196"/>
    </row>
    <row r="34" spans="1:11" ht="12.75">
      <c r="A34" s="494"/>
      <c r="B34" s="494"/>
      <c r="C34" s="494"/>
      <c r="D34" s="494"/>
      <c r="E34" s="494"/>
      <c r="F34" s="494"/>
      <c r="G34" s="196"/>
      <c r="H34" s="196"/>
      <c r="I34" s="196"/>
      <c r="J34" s="196"/>
      <c r="K34" s="196"/>
    </row>
    <row r="35" spans="1:11" ht="12.75">
      <c r="A35" s="495"/>
      <c r="B35" s="496"/>
      <c r="C35" s="496"/>
      <c r="D35" s="496"/>
      <c r="E35" s="496"/>
      <c r="F35" s="293"/>
      <c r="G35" s="196"/>
      <c r="H35" s="196"/>
      <c r="I35" s="196"/>
      <c r="J35" s="196"/>
      <c r="K35" s="196"/>
    </row>
    <row r="36" spans="1:11" ht="12.75">
      <c r="A36" s="497"/>
      <c r="B36" s="1066"/>
      <c r="C36" s="1068"/>
      <c r="D36" s="1068"/>
      <c r="E36" s="1068"/>
      <c r="F36" s="1066"/>
      <c r="G36" s="196"/>
      <c r="H36" s="196"/>
      <c r="I36" s="196"/>
      <c r="J36" s="196"/>
      <c r="K36" s="196"/>
    </row>
    <row r="37" spans="1:11" ht="12.75">
      <c r="A37" s="498"/>
      <c r="B37" s="1067"/>
      <c r="C37" s="459"/>
      <c r="D37" s="459"/>
      <c r="E37" s="459"/>
      <c r="F37" s="1069"/>
      <c r="G37" s="196"/>
      <c r="H37" s="196"/>
      <c r="I37" s="196"/>
      <c r="J37" s="196"/>
      <c r="K37" s="196"/>
    </row>
    <row r="38" spans="1:11" ht="12.75">
      <c r="A38" s="199"/>
      <c r="B38" s="499"/>
      <c r="C38" s="499"/>
      <c r="D38" s="499"/>
      <c r="E38" s="499"/>
      <c r="F38" s="499"/>
      <c r="G38" s="196"/>
      <c r="H38" s="196"/>
      <c r="I38" s="196"/>
      <c r="J38" s="196"/>
      <c r="K38" s="196"/>
    </row>
    <row r="39" spans="1:11" ht="12.75">
      <c r="A39" s="500"/>
      <c r="B39" s="499"/>
      <c r="C39" s="499"/>
      <c r="D39" s="499"/>
      <c r="E39" s="499"/>
      <c r="F39" s="499"/>
      <c r="G39" s="196"/>
      <c r="H39" s="196"/>
      <c r="I39" s="196"/>
      <c r="J39" s="196"/>
      <c r="K39" s="196"/>
    </row>
    <row r="40" spans="1:11" ht="12.75">
      <c r="A40" s="497"/>
      <c r="B40" s="459"/>
      <c r="C40" s="459"/>
      <c r="D40" s="459"/>
      <c r="E40" s="459"/>
      <c r="F40" s="479"/>
      <c r="G40" s="196"/>
      <c r="H40" s="196"/>
      <c r="I40" s="196"/>
      <c r="J40" s="196"/>
      <c r="K40" s="196"/>
    </row>
    <row r="41" spans="1:11" ht="12.75">
      <c r="A41" s="497"/>
      <c r="B41" s="459"/>
      <c r="C41" s="459"/>
      <c r="D41" s="459"/>
      <c r="E41" s="459"/>
      <c r="F41" s="479"/>
      <c r="G41" s="196"/>
      <c r="H41" s="196"/>
      <c r="I41" s="196"/>
      <c r="J41" s="196"/>
      <c r="K41" s="196"/>
    </row>
    <row r="42" spans="1:11" ht="12.75">
      <c r="A42" s="497"/>
      <c r="B42" s="459"/>
      <c r="C42" s="459"/>
      <c r="D42" s="459"/>
      <c r="E42" s="459"/>
      <c r="F42" s="479"/>
      <c r="G42" s="196"/>
      <c r="H42" s="196"/>
      <c r="I42" s="196"/>
      <c r="J42" s="196"/>
      <c r="K42" s="196"/>
    </row>
    <row r="43" spans="1:11" ht="12.75">
      <c r="A43" s="498"/>
      <c r="B43" s="479"/>
      <c r="C43" s="479"/>
      <c r="D43" s="479"/>
      <c r="E43" s="479"/>
      <c r="F43" s="479"/>
      <c r="G43" s="196"/>
      <c r="H43" s="196"/>
      <c r="I43" s="196"/>
      <c r="J43" s="196"/>
      <c r="K43" s="196"/>
    </row>
    <row r="44" spans="1:11" ht="12.75">
      <c r="A44" s="199"/>
      <c r="B44" s="199"/>
      <c r="C44" s="199"/>
      <c r="D44" s="199"/>
      <c r="E44" s="199"/>
      <c r="F44" s="501"/>
      <c r="G44" s="196"/>
      <c r="H44" s="196"/>
      <c r="I44" s="196"/>
      <c r="J44" s="196"/>
      <c r="K44" s="196"/>
    </row>
    <row r="45" spans="1:11" ht="12.75">
      <c r="A45" s="497"/>
      <c r="B45" s="459"/>
      <c r="C45" s="459"/>
      <c r="D45" s="459"/>
      <c r="E45" s="459"/>
      <c r="F45" s="479"/>
      <c r="G45" s="196"/>
      <c r="H45" s="196"/>
      <c r="I45" s="196"/>
      <c r="J45" s="196"/>
      <c r="K45" s="196"/>
    </row>
    <row r="46" spans="1:11" ht="12.75">
      <c r="A46" s="497"/>
      <c r="B46" s="459"/>
      <c r="C46" s="459"/>
      <c r="D46" s="459"/>
      <c r="E46" s="459"/>
      <c r="F46" s="479"/>
      <c r="G46" s="196"/>
      <c r="H46" s="196"/>
      <c r="I46" s="196"/>
      <c r="J46" s="196"/>
      <c r="K46" s="196"/>
    </row>
    <row r="47" spans="1:11" ht="12.75">
      <c r="A47" s="497"/>
      <c r="B47" s="459"/>
      <c r="C47" s="459"/>
      <c r="D47" s="459"/>
      <c r="E47" s="459"/>
      <c r="F47" s="479"/>
      <c r="G47" s="196"/>
      <c r="H47" s="196"/>
      <c r="I47" s="196"/>
      <c r="J47" s="196"/>
      <c r="K47" s="196"/>
    </row>
    <row r="48" spans="1:11" ht="12.75">
      <c r="A48" s="199"/>
      <c r="B48" s="199"/>
      <c r="C48" s="199"/>
      <c r="D48" s="199"/>
      <c r="E48" s="199"/>
      <c r="F48" s="199"/>
      <c r="G48" s="196"/>
      <c r="H48" s="196"/>
      <c r="I48" s="196"/>
      <c r="J48" s="196"/>
      <c r="K48" s="196"/>
    </row>
    <row r="49" spans="1:11" ht="12.75">
      <c r="A49" s="196"/>
      <c r="B49" s="196"/>
      <c r="C49" s="196"/>
      <c r="D49" s="196"/>
      <c r="E49" s="196"/>
      <c r="F49" s="196"/>
      <c r="G49" s="196"/>
      <c r="H49" s="196"/>
      <c r="I49" s="196"/>
      <c r="J49" s="196"/>
      <c r="K49" s="196"/>
    </row>
    <row r="50" spans="1:11" ht="12.75">
      <c r="A50" s="196"/>
      <c r="B50" s="196"/>
      <c r="C50" s="196"/>
      <c r="D50" s="196"/>
      <c r="E50" s="196"/>
      <c r="F50" s="196"/>
      <c r="G50" s="196"/>
      <c r="H50" s="196"/>
      <c r="I50" s="196"/>
      <c r="J50" s="196"/>
      <c r="K50" s="196"/>
    </row>
    <row r="51" spans="1:11" ht="12.75">
      <c r="A51" s="196"/>
      <c r="B51" s="196"/>
      <c r="C51" s="196"/>
      <c r="D51" s="196"/>
      <c r="E51" s="196"/>
      <c r="F51" s="196"/>
      <c r="G51" s="196"/>
      <c r="H51" s="196"/>
      <c r="I51" s="196"/>
      <c r="J51" s="196"/>
      <c r="K51" s="196"/>
    </row>
    <row r="52" spans="1:11" ht="12.75">
      <c r="A52" s="196"/>
      <c r="B52" s="196"/>
      <c r="C52" s="196"/>
      <c r="D52" s="196"/>
      <c r="E52" s="196"/>
      <c r="F52" s="196"/>
      <c r="G52" s="196"/>
      <c r="H52" s="196"/>
      <c r="I52" s="196"/>
      <c r="J52" s="196"/>
      <c r="K52" s="196"/>
    </row>
    <row r="53" spans="1:11" ht="12.75">
      <c r="A53" s="196"/>
      <c r="B53" s="196"/>
      <c r="C53" s="196"/>
      <c r="D53" s="196"/>
      <c r="E53" s="196"/>
      <c r="F53" s="196"/>
      <c r="G53" s="196"/>
      <c r="H53" s="196"/>
      <c r="I53" s="196"/>
      <c r="J53" s="196"/>
      <c r="K53" s="196"/>
    </row>
    <row r="54" spans="1:11" ht="12.75">
      <c r="A54" s="196"/>
      <c r="B54" s="196"/>
      <c r="C54" s="196"/>
      <c r="D54" s="196"/>
      <c r="E54" s="196"/>
      <c r="F54" s="196"/>
      <c r="G54" s="196"/>
      <c r="H54" s="196"/>
      <c r="I54" s="196"/>
      <c r="J54" s="196"/>
      <c r="K54" s="196"/>
    </row>
    <row r="55" spans="1:11" ht="12.75">
      <c r="A55" s="196"/>
      <c r="B55" s="196"/>
      <c r="C55" s="196"/>
      <c r="D55" s="196"/>
      <c r="E55" s="196"/>
      <c r="F55" s="196"/>
      <c r="G55" s="196"/>
      <c r="H55" s="196"/>
      <c r="I55" s="196"/>
      <c r="J55" s="196"/>
      <c r="K55" s="196"/>
    </row>
    <row r="56" spans="1:11" ht="12.75">
      <c r="A56" s="196"/>
      <c r="B56" s="196"/>
      <c r="C56" s="196"/>
      <c r="D56" s="196"/>
      <c r="E56" s="196"/>
      <c r="F56" s="196"/>
      <c r="G56" s="196"/>
      <c r="H56" s="196"/>
      <c r="I56" s="196"/>
      <c r="J56" s="196"/>
      <c r="K56" s="196"/>
    </row>
    <row r="57" spans="1:11" ht="12.75">
      <c r="A57" s="196"/>
      <c r="B57" s="196"/>
      <c r="C57" s="196"/>
      <c r="D57" s="196"/>
      <c r="E57" s="196"/>
      <c r="F57" s="196"/>
      <c r="G57" s="196"/>
      <c r="H57" s="196"/>
      <c r="I57" s="196"/>
      <c r="J57" s="196"/>
      <c r="K57" s="196"/>
    </row>
    <row r="58" spans="1:11" ht="12.75">
      <c r="A58" s="196"/>
      <c r="B58" s="196"/>
      <c r="C58" s="196"/>
      <c r="D58" s="196"/>
      <c r="E58" s="196"/>
      <c r="F58" s="196"/>
      <c r="G58" s="196"/>
      <c r="H58" s="196"/>
      <c r="I58" s="196"/>
      <c r="J58" s="196"/>
      <c r="K58" s="196"/>
    </row>
    <row r="59" spans="1:11" ht="12.75">
      <c r="A59" s="196"/>
      <c r="B59" s="196"/>
      <c r="C59" s="196"/>
      <c r="D59" s="196"/>
      <c r="E59" s="196"/>
      <c r="F59" s="196"/>
      <c r="G59" s="196"/>
      <c r="H59" s="196"/>
      <c r="I59" s="196"/>
      <c r="J59" s="196"/>
      <c r="K59" s="196"/>
    </row>
    <row r="60" spans="1:11" ht="12.75">
      <c r="A60" s="196"/>
      <c r="B60" s="196"/>
      <c r="C60" s="196"/>
      <c r="D60" s="196"/>
      <c r="E60" s="196"/>
      <c r="F60" s="196"/>
      <c r="G60" s="196"/>
      <c r="H60" s="196"/>
      <c r="I60" s="196"/>
      <c r="J60" s="196"/>
      <c r="K60" s="196"/>
    </row>
    <row r="61" spans="1:11" ht="12.75">
      <c r="A61" s="196"/>
      <c r="B61" s="196"/>
      <c r="C61" s="196"/>
      <c r="D61" s="196"/>
      <c r="E61" s="196"/>
      <c r="F61" s="196"/>
      <c r="G61" s="196"/>
      <c r="H61" s="196"/>
      <c r="I61" s="196"/>
      <c r="J61" s="196"/>
      <c r="K61" s="196"/>
    </row>
    <row r="62" spans="1:11" ht="12.75">
      <c r="A62" s="196"/>
      <c r="B62" s="196"/>
      <c r="C62" s="196"/>
      <c r="D62" s="196"/>
      <c r="E62" s="196"/>
      <c r="F62" s="196"/>
      <c r="G62" s="196"/>
      <c r="H62" s="196"/>
      <c r="I62" s="196"/>
      <c r="J62" s="196"/>
      <c r="K62" s="196"/>
    </row>
    <row r="63" spans="1:11" ht="12.75">
      <c r="A63" s="196"/>
      <c r="B63" s="196"/>
      <c r="C63" s="196"/>
      <c r="D63" s="196"/>
      <c r="E63" s="196"/>
      <c r="F63" s="196"/>
      <c r="G63" s="196"/>
      <c r="H63" s="196"/>
      <c r="I63" s="196"/>
      <c r="J63" s="196"/>
      <c r="K63" s="196"/>
    </row>
    <row r="64" spans="1:11" ht="12.75">
      <c r="A64" s="196"/>
      <c r="B64" s="196"/>
      <c r="C64" s="196"/>
      <c r="D64" s="196"/>
      <c r="E64" s="196"/>
      <c r="F64" s="196"/>
      <c r="G64" s="196"/>
      <c r="H64" s="196"/>
      <c r="I64" s="196"/>
      <c r="J64" s="196"/>
      <c r="K64" s="196"/>
    </row>
    <row r="65" spans="1:11" ht="12.75">
      <c r="A65" s="196"/>
      <c r="B65" s="196"/>
      <c r="C65" s="196"/>
      <c r="D65" s="196"/>
      <c r="E65" s="196"/>
      <c r="F65" s="196"/>
      <c r="G65" s="196"/>
      <c r="H65" s="196"/>
      <c r="I65" s="196"/>
      <c r="J65" s="196"/>
      <c r="K65" s="196"/>
    </row>
    <row r="66" spans="1:11" ht="12.75">
      <c r="A66" s="196"/>
      <c r="B66" s="196"/>
      <c r="C66" s="196"/>
      <c r="D66" s="196"/>
      <c r="E66" s="196"/>
      <c r="F66" s="196"/>
      <c r="G66" s="196"/>
      <c r="H66" s="196"/>
      <c r="I66" s="196"/>
      <c r="J66" s="196"/>
      <c r="K66" s="196"/>
    </row>
    <row r="67" spans="1:11" ht="12.75">
      <c r="A67" s="196"/>
      <c r="B67" s="196"/>
      <c r="C67" s="196"/>
      <c r="D67" s="196"/>
      <c r="E67" s="196"/>
      <c r="F67" s="196"/>
      <c r="G67" s="196"/>
      <c r="H67" s="196"/>
      <c r="I67" s="196"/>
      <c r="J67" s="196"/>
      <c r="K67" s="196"/>
    </row>
    <row r="68" spans="1:11" ht="12.75">
      <c r="A68" s="196"/>
      <c r="B68" s="196"/>
      <c r="C68" s="196"/>
      <c r="D68" s="196"/>
      <c r="E68" s="196"/>
      <c r="F68" s="196"/>
      <c r="G68" s="196"/>
      <c r="H68" s="196"/>
      <c r="I68" s="196"/>
      <c r="J68" s="196"/>
      <c r="K68" s="196"/>
    </row>
    <row r="69" spans="1:11" ht="12.75">
      <c r="A69" s="196"/>
      <c r="B69" s="196"/>
      <c r="C69" s="196"/>
      <c r="D69" s="196"/>
      <c r="E69" s="196"/>
      <c r="F69" s="196"/>
      <c r="G69" s="196"/>
      <c r="H69" s="196"/>
      <c r="I69" s="196"/>
      <c r="J69" s="196"/>
      <c r="K69" s="196"/>
    </row>
    <row r="70" spans="1:11" ht="12.75">
      <c r="A70" s="196"/>
      <c r="B70" s="196"/>
      <c r="C70" s="196"/>
      <c r="D70" s="196"/>
      <c r="E70" s="196"/>
      <c r="F70" s="196"/>
      <c r="G70" s="196"/>
      <c r="H70" s="196"/>
      <c r="I70" s="196"/>
      <c r="J70" s="196"/>
      <c r="K70" s="196"/>
    </row>
    <row r="71" spans="1:11" ht="12.75">
      <c r="A71" s="196"/>
      <c r="B71" s="196"/>
      <c r="C71" s="196"/>
      <c r="D71" s="196"/>
      <c r="E71" s="196"/>
      <c r="F71" s="196"/>
      <c r="G71" s="196"/>
      <c r="H71" s="196"/>
      <c r="I71" s="196"/>
      <c r="J71" s="196"/>
      <c r="K71" s="196"/>
    </row>
    <row r="72" spans="1:11" ht="12.75">
      <c r="A72" s="196"/>
      <c r="B72" s="196"/>
      <c r="C72" s="196"/>
      <c r="D72" s="196"/>
      <c r="E72" s="196"/>
      <c r="F72" s="196"/>
      <c r="G72" s="196"/>
      <c r="H72" s="196"/>
      <c r="I72" s="196"/>
      <c r="J72" s="196"/>
      <c r="K72" s="196"/>
    </row>
    <row r="73" spans="1:11" ht="12.75">
      <c r="A73" s="196"/>
      <c r="B73" s="196"/>
      <c r="C73" s="196"/>
      <c r="D73" s="196"/>
      <c r="E73" s="196"/>
      <c r="F73" s="196"/>
      <c r="G73" s="196"/>
      <c r="H73" s="196"/>
      <c r="I73" s="196"/>
      <c r="J73" s="196"/>
      <c r="K73" s="196"/>
    </row>
    <row r="74" spans="1:11" ht="12.75">
      <c r="A74" s="196"/>
      <c r="B74" s="196"/>
      <c r="C74" s="196"/>
      <c r="D74" s="196"/>
      <c r="E74" s="196"/>
      <c r="F74" s="196"/>
      <c r="G74" s="196"/>
      <c r="H74" s="196"/>
      <c r="I74" s="196"/>
      <c r="J74" s="196"/>
      <c r="K74" s="196"/>
    </row>
    <row r="75" spans="1:11" ht="12.75">
      <c r="A75" s="196"/>
      <c r="B75" s="196"/>
      <c r="C75" s="196"/>
      <c r="D75" s="196"/>
      <c r="E75" s="196"/>
      <c r="F75" s="196"/>
      <c r="G75" s="196"/>
      <c r="H75" s="196"/>
      <c r="I75" s="196"/>
      <c r="J75" s="196"/>
      <c r="K75" s="196"/>
    </row>
    <row r="76" spans="1:11" ht="12.75">
      <c r="A76" s="196"/>
      <c r="B76" s="196"/>
      <c r="C76" s="196"/>
      <c r="D76" s="196"/>
      <c r="E76" s="196"/>
      <c r="F76" s="196"/>
      <c r="G76" s="196"/>
      <c r="H76" s="196"/>
      <c r="I76" s="196"/>
      <c r="J76" s="196"/>
      <c r="K76" s="196"/>
    </row>
    <row r="77" spans="1:11" ht="12.75">
      <c r="A77" s="196"/>
      <c r="B77" s="196"/>
      <c r="C77" s="196"/>
      <c r="D77" s="196"/>
      <c r="E77" s="196"/>
      <c r="F77" s="196"/>
      <c r="G77" s="196"/>
      <c r="H77" s="196"/>
      <c r="I77" s="196"/>
      <c r="J77" s="196"/>
      <c r="K77" s="196"/>
    </row>
    <row r="78" spans="1:11" ht="12.75">
      <c r="A78" s="196"/>
      <c r="B78" s="196"/>
      <c r="C78" s="196"/>
      <c r="D78" s="196"/>
      <c r="E78" s="196"/>
      <c r="F78" s="196"/>
      <c r="G78" s="196"/>
      <c r="H78" s="196"/>
      <c r="I78" s="196"/>
      <c r="J78" s="196"/>
      <c r="K78" s="196"/>
    </row>
    <row r="79" spans="1:11" ht="12.75">
      <c r="A79" s="196"/>
      <c r="B79" s="196"/>
      <c r="C79" s="196"/>
      <c r="D79" s="196"/>
      <c r="E79" s="196"/>
      <c r="F79" s="196"/>
      <c r="G79" s="196"/>
      <c r="H79" s="196"/>
      <c r="I79" s="196"/>
      <c r="J79" s="196"/>
      <c r="K79" s="196"/>
    </row>
    <row r="80" spans="1:11" ht="12.75">
      <c r="A80" s="196"/>
      <c r="B80" s="196"/>
      <c r="C80" s="196"/>
      <c r="D80" s="196"/>
      <c r="E80" s="196"/>
      <c r="F80" s="196"/>
      <c r="G80" s="196"/>
      <c r="H80" s="196"/>
      <c r="I80" s="196"/>
      <c r="J80" s="196"/>
      <c r="K80" s="196"/>
    </row>
    <row r="81" spans="1:11" ht="12.75">
      <c r="A81" s="196"/>
      <c r="B81" s="196"/>
      <c r="C81" s="196"/>
      <c r="D81" s="196"/>
      <c r="E81" s="196"/>
      <c r="F81" s="196"/>
      <c r="G81" s="196"/>
      <c r="H81" s="196"/>
      <c r="I81" s="196"/>
      <c r="J81" s="196"/>
      <c r="K81" s="196"/>
    </row>
    <row r="82" spans="1:11" ht="12.75">
      <c r="A82" s="196"/>
      <c r="B82" s="196"/>
      <c r="C82" s="196"/>
      <c r="D82" s="196"/>
      <c r="E82" s="196"/>
      <c r="F82" s="196"/>
      <c r="G82" s="196"/>
      <c r="H82" s="196"/>
      <c r="I82" s="196"/>
      <c r="J82" s="196"/>
      <c r="K82" s="196"/>
    </row>
    <row r="83" spans="1:11" ht="12.75">
      <c r="A83" s="196"/>
      <c r="B83" s="196"/>
      <c r="C83" s="196"/>
      <c r="D83" s="196"/>
      <c r="E83" s="196"/>
      <c r="F83" s="196"/>
      <c r="G83" s="196"/>
      <c r="H83" s="196"/>
      <c r="I83" s="196"/>
      <c r="J83" s="196"/>
      <c r="K83" s="196"/>
    </row>
    <row r="84" spans="1:11" ht="12.75">
      <c r="A84" s="196"/>
      <c r="B84" s="196"/>
      <c r="C84" s="196"/>
      <c r="D84" s="196"/>
      <c r="E84" s="196"/>
      <c r="F84" s="196"/>
      <c r="G84" s="196"/>
      <c r="H84" s="196"/>
      <c r="I84" s="196"/>
      <c r="J84" s="196"/>
      <c r="K84" s="196"/>
    </row>
    <row r="85" spans="1:11" ht="12.75">
      <c r="A85" s="196"/>
      <c r="B85" s="196"/>
      <c r="C85" s="196"/>
      <c r="D85" s="196"/>
      <c r="E85" s="196"/>
      <c r="F85" s="196"/>
      <c r="G85" s="196"/>
      <c r="H85" s="196"/>
      <c r="I85" s="196"/>
      <c r="J85" s="196"/>
      <c r="K85" s="196"/>
    </row>
    <row r="86" spans="1:11" ht="12.75">
      <c r="A86" s="196"/>
      <c r="B86" s="196"/>
      <c r="C86" s="196"/>
      <c r="D86" s="196"/>
      <c r="E86" s="196"/>
      <c r="F86" s="196"/>
      <c r="G86" s="196"/>
      <c r="H86" s="196"/>
      <c r="I86" s="196"/>
      <c r="J86" s="196"/>
      <c r="K86" s="196"/>
    </row>
    <row r="87" spans="1:11" ht="12.75">
      <c r="A87" s="196"/>
      <c r="B87" s="196"/>
      <c r="C87" s="196"/>
      <c r="D87" s="196"/>
      <c r="E87" s="196"/>
      <c r="F87" s="196"/>
      <c r="G87" s="196"/>
      <c r="H87" s="196"/>
      <c r="I87" s="196"/>
      <c r="J87" s="196"/>
      <c r="K87" s="196"/>
    </row>
    <row r="88" spans="1:11" ht="12.75">
      <c r="A88" s="196"/>
      <c r="B88" s="196"/>
      <c r="C88" s="196"/>
      <c r="D88" s="196"/>
      <c r="E88" s="196"/>
      <c r="F88" s="196"/>
      <c r="G88" s="196"/>
      <c r="H88" s="196"/>
      <c r="I88" s="196"/>
      <c r="J88" s="196"/>
      <c r="K88" s="196"/>
    </row>
    <row r="89" spans="1:11" ht="12.75">
      <c r="A89" s="196"/>
      <c r="B89" s="196"/>
      <c r="C89" s="196"/>
      <c r="D89" s="196"/>
      <c r="E89" s="196"/>
      <c r="F89" s="196"/>
      <c r="G89" s="196"/>
      <c r="H89" s="196"/>
      <c r="I89" s="196"/>
      <c r="J89" s="196"/>
      <c r="K89" s="196"/>
    </row>
    <row r="90" spans="1:11" ht="12.75">
      <c r="A90" s="196"/>
      <c r="B90" s="196"/>
      <c r="C90" s="196"/>
      <c r="D90" s="196"/>
      <c r="E90" s="196"/>
      <c r="F90" s="196"/>
      <c r="G90" s="196"/>
      <c r="H90" s="196"/>
      <c r="I90" s="196"/>
      <c r="J90" s="196"/>
      <c r="K90" s="196"/>
    </row>
    <row r="91" spans="1:11" ht="12.75">
      <c r="A91" s="196"/>
      <c r="B91" s="196"/>
      <c r="C91" s="196"/>
      <c r="D91" s="196"/>
      <c r="E91" s="196"/>
      <c r="F91" s="196"/>
      <c r="G91" s="196"/>
      <c r="H91" s="196"/>
      <c r="I91" s="196"/>
      <c r="J91" s="196"/>
      <c r="K91" s="196"/>
    </row>
    <row r="92" spans="1:11" ht="12.75">
      <c r="A92" s="196"/>
      <c r="B92" s="196"/>
      <c r="C92" s="196"/>
      <c r="D92" s="196"/>
      <c r="E92" s="196"/>
      <c r="F92" s="196"/>
      <c r="G92" s="196"/>
      <c r="H92" s="196"/>
      <c r="I92" s="196"/>
      <c r="J92" s="196"/>
      <c r="K92" s="196"/>
    </row>
    <row r="93" spans="1:11" ht="12.75">
      <c r="A93" s="196"/>
      <c r="B93" s="196"/>
      <c r="C93" s="196"/>
      <c r="D93" s="196"/>
      <c r="E93" s="196"/>
      <c r="F93" s="196"/>
      <c r="G93" s="196"/>
      <c r="H93" s="196"/>
      <c r="I93" s="196"/>
      <c r="J93" s="196"/>
      <c r="K93" s="196"/>
    </row>
    <row r="94" spans="1:11" ht="12.75">
      <c r="A94" s="196"/>
      <c r="B94" s="196"/>
      <c r="C94" s="196"/>
      <c r="D94" s="196"/>
      <c r="E94" s="196"/>
      <c r="F94" s="196"/>
      <c r="G94" s="196"/>
      <c r="H94" s="196"/>
      <c r="I94" s="196"/>
      <c r="J94" s="196"/>
      <c r="K94" s="196"/>
    </row>
    <row r="95" spans="1:11" ht="12.75">
      <c r="A95" s="196"/>
      <c r="B95" s="196"/>
      <c r="C95" s="196"/>
      <c r="D95" s="196"/>
      <c r="E95" s="196"/>
      <c r="F95" s="196"/>
      <c r="G95" s="196"/>
      <c r="H95" s="196"/>
      <c r="I95" s="196"/>
      <c r="J95" s="196"/>
      <c r="K95" s="196"/>
    </row>
    <row r="96" spans="1:11" ht="12.75">
      <c r="A96" s="196"/>
      <c r="B96" s="196"/>
      <c r="C96" s="196"/>
      <c r="D96" s="196"/>
      <c r="E96" s="196"/>
      <c r="F96" s="196"/>
      <c r="G96" s="196"/>
      <c r="H96" s="196"/>
      <c r="I96" s="196"/>
      <c r="J96" s="196"/>
      <c r="K96" s="196"/>
    </row>
    <row r="97" spans="1:11" ht="12.75">
      <c r="A97" s="196"/>
      <c r="B97" s="196"/>
      <c r="C97" s="196"/>
      <c r="D97" s="196"/>
      <c r="E97" s="196"/>
      <c r="F97" s="196"/>
      <c r="G97" s="196"/>
      <c r="H97" s="196"/>
      <c r="I97" s="196"/>
      <c r="J97" s="196"/>
      <c r="K97" s="196"/>
    </row>
    <row r="98" spans="1:11" ht="12.75">
      <c r="A98" s="196"/>
      <c r="B98" s="196"/>
      <c r="C98" s="196"/>
      <c r="D98" s="196"/>
      <c r="E98" s="196"/>
      <c r="F98" s="196"/>
      <c r="G98" s="196"/>
      <c r="H98" s="196"/>
      <c r="I98" s="196"/>
      <c r="J98" s="196"/>
      <c r="K98" s="196"/>
    </row>
    <row r="99" spans="1:11" ht="12.75">
      <c r="A99" s="196"/>
      <c r="B99" s="196"/>
      <c r="C99" s="196"/>
      <c r="D99" s="196"/>
      <c r="E99" s="196"/>
      <c r="F99" s="196"/>
      <c r="G99" s="196"/>
      <c r="H99" s="196"/>
      <c r="I99" s="196"/>
      <c r="J99" s="196"/>
      <c r="K99" s="196"/>
    </row>
    <row r="100" spans="1:11" ht="12.75">
      <c r="A100" s="196"/>
      <c r="B100" s="196"/>
      <c r="C100" s="196"/>
      <c r="D100" s="196"/>
      <c r="E100" s="196"/>
      <c r="F100" s="196"/>
      <c r="G100" s="196"/>
      <c r="H100" s="196"/>
      <c r="I100" s="196"/>
      <c r="J100" s="196"/>
      <c r="K100" s="196"/>
    </row>
    <row r="101" spans="1:11" ht="12.75">
      <c r="A101" s="196"/>
      <c r="B101" s="196"/>
      <c r="C101" s="196"/>
      <c r="D101" s="196"/>
      <c r="E101" s="196"/>
      <c r="F101" s="196"/>
      <c r="G101" s="196"/>
      <c r="H101" s="196"/>
      <c r="I101" s="196"/>
      <c r="J101" s="196"/>
      <c r="K101" s="196"/>
    </row>
    <row r="102" spans="1:11" ht="12.75">
      <c r="A102" s="196"/>
      <c r="B102" s="196"/>
      <c r="C102" s="196"/>
      <c r="D102" s="196"/>
      <c r="E102" s="196"/>
      <c r="F102" s="196"/>
      <c r="G102" s="196"/>
      <c r="H102" s="196"/>
      <c r="I102" s="196"/>
      <c r="J102" s="196"/>
      <c r="K102" s="196"/>
    </row>
    <row r="103" spans="1:11" ht="12.75">
      <c r="A103" s="196"/>
      <c r="B103" s="196"/>
      <c r="C103" s="196"/>
      <c r="D103" s="196"/>
      <c r="E103" s="196"/>
      <c r="F103" s="196"/>
      <c r="G103" s="196"/>
      <c r="H103" s="196"/>
      <c r="I103" s="196"/>
      <c r="J103" s="196"/>
      <c r="K103" s="196"/>
    </row>
    <row r="104" spans="1:11" ht="12.75">
      <c r="A104" s="196"/>
      <c r="B104" s="196"/>
      <c r="C104" s="196"/>
      <c r="D104" s="196"/>
      <c r="E104" s="196"/>
      <c r="F104" s="196"/>
      <c r="G104" s="196"/>
      <c r="H104" s="196"/>
      <c r="I104" s="196"/>
      <c r="J104" s="196"/>
      <c r="K104" s="196"/>
    </row>
    <row r="105" spans="1:11" ht="12.75">
      <c r="A105" s="196"/>
      <c r="B105" s="196"/>
      <c r="C105" s="196"/>
      <c r="D105" s="196"/>
      <c r="E105" s="196"/>
      <c r="F105" s="196"/>
      <c r="G105" s="196"/>
      <c r="H105" s="196"/>
      <c r="I105" s="196"/>
      <c r="J105" s="196"/>
      <c r="K105" s="196"/>
    </row>
    <row r="106" spans="1:11" ht="12.75">
      <c r="A106" s="196"/>
      <c r="B106" s="196"/>
      <c r="C106" s="196"/>
      <c r="D106" s="196"/>
      <c r="E106" s="196"/>
      <c r="F106" s="196"/>
      <c r="G106" s="196"/>
      <c r="H106" s="196"/>
      <c r="I106" s="196"/>
      <c r="J106" s="196"/>
      <c r="K106" s="196"/>
    </row>
    <row r="107" spans="1:11" ht="12.75">
      <c r="A107" s="196"/>
      <c r="B107" s="196"/>
      <c r="C107" s="196"/>
      <c r="D107" s="196"/>
      <c r="E107" s="196"/>
      <c r="F107" s="196"/>
      <c r="G107" s="196"/>
      <c r="H107" s="196"/>
      <c r="I107" s="196"/>
      <c r="J107" s="196"/>
      <c r="K107" s="196"/>
    </row>
    <row r="108" spans="1:11" ht="12.75">
      <c r="A108" s="196"/>
      <c r="B108" s="196"/>
      <c r="C108" s="196"/>
      <c r="D108" s="196"/>
      <c r="E108" s="196"/>
      <c r="F108" s="196"/>
      <c r="G108" s="196"/>
      <c r="H108" s="196"/>
      <c r="I108" s="196"/>
      <c r="J108" s="196"/>
      <c r="K108" s="196"/>
    </row>
    <row r="109" spans="1:11" ht="12.75">
      <c r="A109" s="196"/>
      <c r="B109" s="196"/>
      <c r="C109" s="196"/>
      <c r="D109" s="196"/>
      <c r="E109" s="196"/>
      <c r="F109" s="196"/>
      <c r="G109" s="196"/>
      <c r="H109" s="196"/>
      <c r="I109" s="196"/>
      <c r="J109" s="196"/>
      <c r="K109" s="196"/>
    </row>
    <row r="110" spans="1:11" ht="12.75">
      <c r="A110" s="196"/>
      <c r="B110" s="196"/>
      <c r="C110" s="196"/>
      <c r="D110" s="196"/>
      <c r="E110" s="196"/>
      <c r="F110" s="196"/>
      <c r="G110" s="196"/>
      <c r="H110" s="196"/>
      <c r="I110" s="196"/>
      <c r="J110" s="196"/>
      <c r="K110" s="196"/>
    </row>
    <row r="111" spans="1:11" ht="12.75">
      <c r="A111" s="196"/>
      <c r="B111" s="196"/>
      <c r="C111" s="196"/>
      <c r="D111" s="196"/>
      <c r="E111" s="196"/>
      <c r="F111" s="196"/>
      <c r="G111" s="196"/>
      <c r="H111" s="196"/>
      <c r="I111" s="196"/>
      <c r="J111" s="196"/>
      <c r="K111" s="196"/>
    </row>
    <row r="112" spans="1:11" ht="12.75">
      <c r="A112" s="196"/>
      <c r="B112" s="196"/>
      <c r="C112" s="196"/>
      <c r="D112" s="196"/>
      <c r="E112" s="196"/>
      <c r="F112" s="196"/>
      <c r="G112" s="196"/>
      <c r="H112" s="196"/>
      <c r="I112" s="196"/>
      <c r="J112" s="196"/>
      <c r="K112" s="196"/>
    </row>
    <row r="113" spans="1:11" ht="12.75">
      <c r="A113" s="196"/>
      <c r="B113" s="196"/>
      <c r="C113" s="196"/>
      <c r="D113" s="196"/>
      <c r="E113" s="196"/>
      <c r="F113" s="196"/>
      <c r="G113" s="196"/>
      <c r="H113" s="196"/>
      <c r="I113" s="196"/>
      <c r="J113" s="196"/>
      <c r="K113" s="196"/>
    </row>
    <row r="114" spans="1:11" ht="12.75">
      <c r="A114" s="196"/>
      <c r="B114" s="196"/>
      <c r="C114" s="196"/>
      <c r="D114" s="196"/>
      <c r="E114" s="196"/>
      <c r="F114" s="196"/>
      <c r="G114" s="196"/>
      <c r="H114" s="196"/>
      <c r="I114" s="196"/>
      <c r="J114" s="196"/>
      <c r="K114" s="196"/>
    </row>
    <row r="115" spans="1:11" ht="12.75">
      <c r="A115" s="196"/>
      <c r="B115" s="196"/>
      <c r="C115" s="196"/>
      <c r="D115" s="196"/>
      <c r="E115" s="196"/>
      <c r="F115" s="196"/>
      <c r="G115" s="196"/>
      <c r="H115" s="196"/>
      <c r="I115" s="196"/>
      <c r="J115" s="196"/>
      <c r="K115" s="196"/>
    </row>
    <row r="116" spans="1:11" ht="12.75">
      <c r="A116" s="196"/>
      <c r="B116" s="196"/>
      <c r="C116" s="196"/>
      <c r="D116" s="196"/>
      <c r="E116" s="196"/>
      <c r="F116" s="196"/>
      <c r="G116" s="196"/>
      <c r="H116" s="196"/>
      <c r="I116" s="196"/>
      <c r="J116" s="196"/>
      <c r="K116" s="196"/>
    </row>
    <row r="117" spans="1:11" ht="12.75">
      <c r="A117" s="196"/>
      <c r="B117" s="196"/>
      <c r="C117" s="196"/>
      <c r="D117" s="196"/>
      <c r="E117" s="196"/>
      <c r="F117" s="196"/>
      <c r="G117" s="196"/>
      <c r="H117" s="196"/>
      <c r="I117" s="196"/>
      <c r="J117" s="196"/>
      <c r="K117" s="196"/>
    </row>
    <row r="118" spans="1:11" ht="12.75">
      <c r="A118" s="196"/>
      <c r="B118" s="196"/>
      <c r="C118" s="196"/>
      <c r="D118" s="196"/>
      <c r="E118" s="196"/>
      <c r="F118" s="196"/>
      <c r="G118" s="196"/>
      <c r="H118" s="196"/>
      <c r="I118" s="196"/>
      <c r="J118" s="196"/>
      <c r="K118" s="196"/>
    </row>
    <row r="119" spans="1:11" ht="12.75">
      <c r="A119" s="196"/>
      <c r="B119" s="196"/>
      <c r="C119" s="196"/>
      <c r="D119" s="196"/>
      <c r="E119" s="196"/>
      <c r="F119" s="196"/>
      <c r="G119" s="196"/>
      <c r="H119" s="196"/>
      <c r="I119" s="196"/>
      <c r="J119" s="196"/>
      <c r="K119" s="196"/>
    </row>
    <row r="120" spans="1:11" ht="12.75">
      <c r="A120" s="196"/>
      <c r="B120" s="196"/>
      <c r="C120" s="196"/>
      <c r="D120" s="196"/>
      <c r="E120" s="196"/>
      <c r="F120" s="196"/>
      <c r="G120" s="196"/>
      <c r="H120" s="196"/>
      <c r="I120" s="196"/>
      <c r="J120" s="196"/>
      <c r="K120" s="196"/>
    </row>
    <row r="121" spans="1:11" ht="12.75">
      <c r="A121" s="196"/>
      <c r="B121" s="196"/>
      <c r="C121" s="196"/>
      <c r="D121" s="196"/>
      <c r="E121" s="196"/>
      <c r="F121" s="196"/>
      <c r="G121" s="196"/>
      <c r="H121" s="196"/>
      <c r="I121" s="196"/>
      <c r="J121" s="196"/>
      <c r="K121" s="196"/>
    </row>
    <row r="122" spans="1:11" ht="12.75">
      <c r="A122" s="196"/>
      <c r="B122" s="196"/>
      <c r="C122" s="196"/>
      <c r="D122" s="196"/>
      <c r="E122" s="196"/>
      <c r="F122" s="196"/>
      <c r="G122" s="196"/>
      <c r="H122" s="196"/>
      <c r="I122" s="196"/>
      <c r="J122" s="196"/>
      <c r="K122" s="196"/>
    </row>
    <row r="123" spans="1:11" ht="12.75">
      <c r="A123" s="196"/>
      <c r="B123" s="196"/>
      <c r="C123" s="196"/>
      <c r="D123" s="196"/>
      <c r="E123" s="196"/>
      <c r="F123" s="196"/>
      <c r="G123" s="196"/>
      <c r="H123" s="196"/>
      <c r="I123" s="196"/>
      <c r="J123" s="196"/>
      <c r="K123" s="196"/>
    </row>
    <row r="124" spans="1:11" ht="12.75">
      <c r="A124" s="196"/>
      <c r="B124" s="196"/>
      <c r="C124" s="196"/>
      <c r="D124" s="196"/>
      <c r="E124" s="196"/>
      <c r="F124" s="196"/>
      <c r="G124" s="196"/>
      <c r="H124" s="196"/>
      <c r="I124" s="196"/>
      <c r="J124" s="196"/>
      <c r="K124" s="196"/>
    </row>
    <row r="125" spans="1:11" ht="12.75">
      <c r="A125" s="196"/>
      <c r="B125" s="196"/>
      <c r="C125" s="196"/>
      <c r="D125" s="196"/>
      <c r="E125" s="196"/>
      <c r="F125" s="196"/>
      <c r="G125" s="196"/>
      <c r="H125" s="196"/>
      <c r="I125" s="196"/>
      <c r="J125" s="196"/>
      <c r="K125" s="196"/>
    </row>
    <row r="126" spans="1:11" ht="12.75">
      <c r="A126" s="196"/>
      <c r="B126" s="196"/>
      <c r="C126" s="196"/>
      <c r="D126" s="196"/>
      <c r="E126" s="196"/>
      <c r="F126" s="196"/>
      <c r="G126" s="196"/>
      <c r="H126" s="196"/>
      <c r="I126" s="196"/>
      <c r="J126" s="196"/>
      <c r="K126" s="196"/>
    </row>
    <row r="127" spans="1:11" ht="12.75">
      <c r="A127" s="196"/>
      <c r="B127" s="196"/>
      <c r="C127" s="196"/>
      <c r="D127" s="196"/>
      <c r="E127" s="196"/>
      <c r="F127" s="196"/>
      <c r="G127" s="196"/>
      <c r="H127" s="196"/>
      <c r="I127" s="196"/>
      <c r="J127" s="196"/>
      <c r="K127" s="196"/>
    </row>
    <row r="128" spans="1:11" ht="12.75">
      <c r="A128" s="196"/>
      <c r="B128" s="196"/>
      <c r="C128" s="196"/>
      <c r="D128" s="196"/>
      <c r="E128" s="196"/>
      <c r="F128" s="196"/>
      <c r="G128" s="196"/>
      <c r="H128" s="196"/>
      <c r="I128" s="196"/>
      <c r="J128" s="196"/>
      <c r="K128" s="196"/>
    </row>
    <row r="129" spans="1:11" ht="12.75">
      <c r="A129" s="196"/>
      <c r="B129" s="196"/>
      <c r="C129" s="196"/>
      <c r="D129" s="196"/>
      <c r="E129" s="196"/>
      <c r="F129" s="196"/>
      <c r="G129" s="196"/>
      <c r="H129" s="196"/>
      <c r="I129" s="196"/>
      <c r="J129" s="196"/>
      <c r="K129" s="196"/>
    </row>
    <row r="130" spans="1:11" ht="12.75">
      <c r="A130" s="196"/>
      <c r="B130" s="196"/>
      <c r="C130" s="196"/>
      <c r="D130" s="196"/>
      <c r="E130" s="196"/>
      <c r="F130" s="196"/>
      <c r="G130" s="196"/>
      <c r="H130" s="196"/>
      <c r="I130" s="196"/>
      <c r="J130" s="196"/>
      <c r="K130" s="196"/>
    </row>
    <row r="131" spans="1:11" ht="12.75">
      <c r="A131" s="196"/>
      <c r="B131" s="196"/>
      <c r="C131" s="196"/>
      <c r="D131" s="196"/>
      <c r="E131" s="196"/>
      <c r="F131" s="196"/>
      <c r="G131" s="196"/>
      <c r="H131" s="196"/>
      <c r="I131" s="196"/>
      <c r="J131" s="196"/>
      <c r="K131" s="196"/>
    </row>
    <row r="132" spans="1:11" ht="12.75">
      <c r="A132" s="196"/>
      <c r="B132" s="196"/>
      <c r="C132" s="196"/>
      <c r="D132" s="196"/>
      <c r="E132" s="196"/>
      <c r="F132" s="196"/>
      <c r="G132" s="196"/>
      <c r="H132" s="196"/>
      <c r="I132" s="196"/>
      <c r="J132" s="196"/>
      <c r="K132" s="196"/>
    </row>
    <row r="133" spans="1:11" ht="12.75">
      <c r="A133" s="196"/>
      <c r="B133" s="196"/>
      <c r="C133" s="196"/>
      <c r="D133" s="196"/>
      <c r="E133" s="196"/>
      <c r="F133" s="196"/>
      <c r="G133" s="196"/>
      <c r="H133" s="196"/>
      <c r="I133" s="196"/>
      <c r="J133" s="196"/>
      <c r="K133" s="196"/>
    </row>
    <row r="134" spans="1:11" ht="12.75">
      <c r="A134" s="196"/>
      <c r="B134" s="196"/>
      <c r="C134" s="196"/>
      <c r="D134" s="196"/>
      <c r="E134" s="196"/>
      <c r="F134" s="196"/>
      <c r="G134" s="196"/>
      <c r="H134" s="196"/>
      <c r="I134" s="196"/>
      <c r="J134" s="196"/>
      <c r="K134" s="196"/>
    </row>
    <row r="135" spans="1:11" ht="12.75">
      <c r="A135" s="196"/>
      <c r="B135" s="196"/>
      <c r="C135" s="196"/>
      <c r="D135" s="196"/>
      <c r="E135" s="196"/>
      <c r="F135" s="196"/>
      <c r="G135" s="196"/>
      <c r="H135" s="196"/>
      <c r="I135" s="196"/>
      <c r="J135" s="196"/>
      <c r="K135" s="196"/>
    </row>
    <row r="136" spans="1:11" ht="12.75">
      <c r="A136" s="196"/>
      <c r="B136" s="196"/>
      <c r="C136" s="196"/>
      <c r="D136" s="196"/>
      <c r="E136" s="196"/>
      <c r="F136" s="196"/>
      <c r="G136" s="196"/>
      <c r="H136" s="196"/>
      <c r="I136" s="196"/>
      <c r="J136" s="196"/>
      <c r="K136" s="196"/>
    </row>
    <row r="137" spans="1:11" ht="12.75">
      <c r="A137" s="196"/>
      <c r="B137" s="196"/>
      <c r="C137" s="196"/>
      <c r="D137" s="196"/>
      <c r="E137" s="196"/>
      <c r="F137" s="196"/>
      <c r="G137" s="196"/>
      <c r="H137" s="196"/>
      <c r="I137" s="196"/>
      <c r="J137" s="196"/>
      <c r="K137" s="196"/>
    </row>
    <row r="138" spans="1:11" ht="12.75">
      <c r="A138" s="196"/>
      <c r="B138" s="196"/>
      <c r="C138" s="196"/>
      <c r="D138" s="196"/>
      <c r="E138" s="196"/>
      <c r="F138" s="196"/>
      <c r="G138" s="196"/>
      <c r="H138" s="196"/>
      <c r="I138" s="196"/>
      <c r="J138" s="196"/>
      <c r="K138" s="196"/>
    </row>
    <row r="139" spans="1:11" ht="12.75">
      <c r="A139" s="196"/>
      <c r="B139" s="196"/>
      <c r="C139" s="196"/>
      <c r="D139" s="196"/>
      <c r="E139" s="196"/>
      <c r="F139" s="196"/>
      <c r="G139" s="196"/>
      <c r="H139" s="196"/>
      <c r="I139" s="196"/>
      <c r="J139" s="196"/>
      <c r="K139" s="196"/>
    </row>
    <row r="140" spans="1:11" ht="12.75">
      <c r="A140" s="196"/>
      <c r="B140" s="196"/>
      <c r="C140" s="196"/>
      <c r="D140" s="196"/>
      <c r="E140" s="196"/>
      <c r="F140" s="196"/>
      <c r="G140" s="196"/>
      <c r="H140" s="196"/>
      <c r="I140" s="196"/>
      <c r="J140" s="196"/>
      <c r="K140" s="196"/>
    </row>
    <row r="141" spans="1:11" ht="12.75">
      <c r="A141" s="196"/>
      <c r="B141" s="196"/>
      <c r="C141" s="196"/>
      <c r="D141" s="196"/>
      <c r="E141" s="196"/>
      <c r="F141" s="196"/>
      <c r="G141" s="196"/>
      <c r="H141" s="196"/>
      <c r="I141" s="196"/>
      <c r="J141" s="196"/>
      <c r="K141" s="196"/>
    </row>
    <row r="142" spans="1:11" ht="12.75">
      <c r="A142" s="196"/>
      <c r="B142" s="196"/>
      <c r="C142" s="196"/>
      <c r="D142" s="196"/>
      <c r="E142" s="196"/>
      <c r="F142" s="196"/>
      <c r="G142" s="196"/>
      <c r="H142" s="196"/>
      <c r="I142" s="196"/>
      <c r="J142" s="196"/>
      <c r="K142" s="196"/>
    </row>
    <row r="143" spans="1:11" ht="12.75">
      <c r="A143" s="196"/>
      <c r="B143" s="196"/>
      <c r="C143" s="196"/>
      <c r="D143" s="196"/>
      <c r="E143" s="196"/>
      <c r="F143" s="196"/>
      <c r="G143" s="196"/>
      <c r="H143" s="196"/>
      <c r="I143" s="196"/>
      <c r="J143" s="196"/>
      <c r="K143" s="196"/>
    </row>
    <row r="144" spans="1:11" ht="12.75">
      <c r="A144" s="196"/>
      <c r="B144" s="196"/>
      <c r="C144" s="196"/>
      <c r="D144" s="196"/>
      <c r="E144" s="196"/>
      <c r="F144" s="196"/>
      <c r="G144" s="196"/>
      <c r="H144" s="196"/>
      <c r="I144" s="196"/>
      <c r="J144" s="196"/>
      <c r="K144" s="196"/>
    </row>
    <row r="145" spans="1:11" ht="12.75">
      <c r="A145" s="196"/>
      <c r="B145" s="196"/>
      <c r="C145" s="196"/>
      <c r="D145" s="196"/>
      <c r="E145" s="196"/>
      <c r="F145" s="196"/>
      <c r="G145" s="196"/>
      <c r="H145" s="196"/>
      <c r="I145" s="196"/>
      <c r="J145" s="196"/>
      <c r="K145" s="196"/>
    </row>
    <row r="146" spans="1:11" ht="12.75">
      <c r="A146" s="196"/>
      <c r="B146" s="196"/>
      <c r="C146" s="196"/>
      <c r="D146" s="196"/>
      <c r="E146" s="196"/>
      <c r="F146" s="196"/>
      <c r="G146" s="196"/>
      <c r="H146" s="196"/>
      <c r="I146" s="196"/>
      <c r="J146" s="196"/>
      <c r="K146" s="196"/>
    </row>
    <row r="147" spans="1:11" ht="12.75">
      <c r="A147" s="196"/>
      <c r="B147" s="196"/>
      <c r="C147" s="196"/>
      <c r="D147" s="196"/>
      <c r="E147" s="196"/>
      <c r="F147" s="196"/>
      <c r="G147" s="196"/>
      <c r="H147" s="196"/>
      <c r="I147" s="196"/>
      <c r="J147" s="196"/>
      <c r="K147" s="196"/>
    </row>
    <row r="148" spans="1:11" ht="12.75">
      <c r="A148" s="196"/>
      <c r="B148" s="196"/>
      <c r="C148" s="196"/>
      <c r="D148" s="196"/>
      <c r="E148" s="196"/>
      <c r="F148" s="196"/>
      <c r="G148" s="196"/>
      <c r="H148" s="196"/>
      <c r="I148" s="196"/>
      <c r="J148" s="196"/>
      <c r="K148" s="196"/>
    </row>
    <row r="149" spans="1:11" ht="12.75">
      <c r="A149" s="196"/>
      <c r="B149" s="196"/>
      <c r="C149" s="196"/>
      <c r="D149" s="196"/>
      <c r="E149" s="196"/>
      <c r="F149" s="196"/>
      <c r="G149" s="196"/>
      <c r="H149" s="196"/>
      <c r="I149" s="196"/>
      <c r="J149" s="196"/>
      <c r="K149" s="196"/>
    </row>
    <row r="150" spans="1:11" ht="12.75">
      <c r="A150" s="196"/>
      <c r="B150" s="196"/>
      <c r="C150" s="196"/>
      <c r="D150" s="196"/>
      <c r="E150" s="196"/>
      <c r="F150" s="196"/>
      <c r="G150" s="196"/>
      <c r="H150" s="196"/>
      <c r="I150" s="196"/>
      <c r="J150" s="196"/>
      <c r="K150" s="196"/>
    </row>
    <row r="151" spans="1:11" ht="12.75">
      <c r="A151" s="196"/>
      <c r="B151" s="196"/>
      <c r="C151" s="196"/>
      <c r="D151" s="196"/>
      <c r="E151" s="196"/>
      <c r="F151" s="196"/>
      <c r="G151" s="196"/>
      <c r="H151" s="196"/>
      <c r="I151" s="196"/>
      <c r="J151" s="196"/>
      <c r="K151" s="196"/>
    </row>
    <row r="152" spans="1:11" ht="12.75">
      <c r="A152" s="196"/>
      <c r="B152" s="196"/>
      <c r="C152" s="196"/>
      <c r="D152" s="196"/>
      <c r="E152" s="196"/>
      <c r="F152" s="196"/>
      <c r="G152" s="196"/>
      <c r="H152" s="196"/>
      <c r="I152" s="196"/>
      <c r="J152" s="196"/>
      <c r="K152" s="196"/>
    </row>
    <row r="153" spans="1:11" ht="12.75">
      <c r="A153" s="196"/>
      <c r="B153" s="196"/>
      <c r="C153" s="196"/>
      <c r="D153" s="196"/>
      <c r="E153" s="196"/>
      <c r="F153" s="196"/>
      <c r="G153" s="196"/>
      <c r="H153" s="196"/>
      <c r="I153" s="196"/>
      <c r="J153" s="196"/>
      <c r="K153" s="196"/>
    </row>
    <row r="154" spans="1:11" ht="12.75">
      <c r="A154" s="196"/>
      <c r="B154" s="196"/>
      <c r="C154" s="196"/>
      <c r="D154" s="196"/>
      <c r="E154" s="196"/>
      <c r="F154" s="196"/>
      <c r="G154" s="196"/>
      <c r="H154" s="196"/>
      <c r="I154" s="196"/>
      <c r="J154" s="196"/>
      <c r="K154" s="196"/>
    </row>
    <row r="155" spans="1:11" ht="12.75">
      <c r="A155" s="196"/>
      <c r="B155" s="196"/>
      <c r="C155" s="196"/>
      <c r="D155" s="196"/>
      <c r="E155" s="196"/>
      <c r="F155" s="196"/>
      <c r="G155" s="196"/>
      <c r="H155" s="196"/>
      <c r="I155" s="196"/>
      <c r="J155" s="196"/>
      <c r="K155" s="196"/>
    </row>
    <row r="156" spans="1:11" ht="12.75">
      <c r="A156" s="196"/>
      <c r="B156" s="196"/>
      <c r="C156" s="196"/>
      <c r="D156" s="196"/>
      <c r="E156" s="196"/>
      <c r="F156" s="196"/>
      <c r="G156" s="196"/>
      <c r="H156" s="196"/>
      <c r="I156" s="196"/>
      <c r="J156" s="196"/>
      <c r="K156" s="196"/>
    </row>
    <row r="157" spans="1:11" ht="12.75">
      <c r="A157" s="196"/>
      <c r="B157" s="196"/>
      <c r="C157" s="196"/>
      <c r="D157" s="196"/>
      <c r="E157" s="196"/>
      <c r="F157" s="196"/>
      <c r="G157" s="196"/>
      <c r="H157" s="196"/>
      <c r="I157" s="196"/>
      <c r="J157" s="196"/>
      <c r="K157" s="196"/>
    </row>
    <row r="158" spans="1:11" ht="12.75">
      <c r="A158" s="196"/>
      <c r="B158" s="196"/>
      <c r="C158" s="196"/>
      <c r="D158" s="196"/>
      <c r="E158" s="196"/>
      <c r="F158" s="196"/>
      <c r="G158" s="196"/>
      <c r="H158" s="196"/>
      <c r="I158" s="196"/>
      <c r="J158" s="196"/>
      <c r="K158" s="196"/>
    </row>
    <row r="159" spans="1:11" ht="12.75">
      <c r="A159" s="196"/>
      <c r="B159" s="196"/>
      <c r="C159" s="196"/>
      <c r="D159" s="196"/>
      <c r="E159" s="196"/>
      <c r="F159" s="196"/>
      <c r="G159" s="196"/>
      <c r="H159" s="196"/>
      <c r="I159" s="196"/>
      <c r="J159" s="196"/>
      <c r="K159" s="196"/>
    </row>
    <row r="160" spans="1:11" ht="12.75">
      <c r="A160" s="196"/>
      <c r="B160" s="196"/>
      <c r="C160" s="196"/>
      <c r="D160" s="196"/>
      <c r="E160" s="196"/>
      <c r="F160" s="196"/>
      <c r="G160" s="196"/>
      <c r="H160" s="196"/>
      <c r="I160" s="196"/>
      <c r="J160" s="196"/>
      <c r="K160" s="196"/>
    </row>
    <row r="161" spans="1:11" ht="12.75">
      <c r="A161" s="196"/>
      <c r="B161" s="196"/>
      <c r="C161" s="196"/>
      <c r="D161" s="196"/>
      <c r="E161" s="196"/>
      <c r="F161" s="196"/>
      <c r="G161" s="196"/>
      <c r="H161" s="196"/>
      <c r="I161" s="196"/>
      <c r="J161" s="196"/>
      <c r="K161" s="196"/>
    </row>
    <row r="162" spans="1:11" ht="12.75">
      <c r="A162" s="196"/>
      <c r="B162" s="196"/>
      <c r="C162" s="196"/>
      <c r="D162" s="196"/>
      <c r="E162" s="196"/>
      <c r="F162" s="196"/>
      <c r="G162" s="196"/>
      <c r="H162" s="196"/>
      <c r="I162" s="196"/>
      <c r="J162" s="196"/>
      <c r="K162" s="196"/>
    </row>
    <row r="163" spans="1:11" ht="12.75">
      <c r="A163" s="196"/>
      <c r="B163" s="196"/>
      <c r="C163" s="196"/>
      <c r="D163" s="196"/>
      <c r="E163" s="196"/>
      <c r="F163" s="196"/>
      <c r="G163" s="196"/>
      <c r="H163" s="196"/>
      <c r="I163" s="196"/>
      <c r="J163" s="196"/>
      <c r="K163" s="196"/>
    </row>
    <row r="164" spans="1:11" ht="12.75">
      <c r="A164" s="196"/>
      <c r="B164" s="196"/>
      <c r="C164" s="196"/>
      <c r="D164" s="196"/>
      <c r="E164" s="196"/>
      <c r="F164" s="196"/>
      <c r="G164" s="196"/>
      <c r="H164" s="196"/>
      <c r="I164" s="196"/>
      <c r="J164" s="196"/>
      <c r="K164" s="196"/>
    </row>
    <row r="165" spans="1:11" ht="12.75">
      <c r="A165" s="196"/>
      <c r="B165" s="196"/>
      <c r="C165" s="196"/>
      <c r="D165" s="196"/>
      <c r="E165" s="196"/>
      <c r="F165" s="196"/>
      <c r="G165" s="196"/>
      <c r="H165" s="196"/>
      <c r="I165" s="196"/>
      <c r="J165" s="196"/>
      <c r="K165" s="196"/>
    </row>
    <row r="166" spans="1:11" ht="12.75">
      <c r="A166" s="196"/>
      <c r="B166" s="196"/>
      <c r="C166" s="196"/>
      <c r="D166" s="196"/>
      <c r="E166" s="196"/>
      <c r="F166" s="196"/>
      <c r="G166" s="196"/>
      <c r="H166" s="196"/>
      <c r="I166" s="196"/>
      <c r="J166" s="196"/>
      <c r="K166" s="196"/>
    </row>
    <row r="167" spans="1:11" ht="12.75">
      <c r="A167" s="196"/>
      <c r="B167" s="196"/>
      <c r="C167" s="196"/>
      <c r="D167" s="196"/>
      <c r="E167" s="196"/>
      <c r="F167" s="196"/>
      <c r="G167" s="196"/>
      <c r="H167" s="196"/>
      <c r="I167" s="196"/>
      <c r="J167" s="196"/>
      <c r="K167" s="196"/>
    </row>
    <row r="168" spans="1:11" ht="12.75">
      <c r="A168" s="196"/>
      <c r="B168" s="196"/>
      <c r="C168" s="196"/>
      <c r="D168" s="196"/>
      <c r="E168" s="196"/>
      <c r="F168" s="196"/>
      <c r="G168" s="196"/>
      <c r="H168" s="196"/>
      <c r="I168" s="196"/>
      <c r="J168" s="196"/>
      <c r="K168" s="196"/>
    </row>
  </sheetData>
  <mergeCells count="13">
    <mergeCell ref="B36:B37"/>
    <mergeCell ref="C36:E36"/>
    <mergeCell ref="F36:F37"/>
    <mergeCell ref="B7:B8"/>
    <mergeCell ref="C7:E7"/>
    <mergeCell ref="F7:F8"/>
    <mergeCell ref="A20:F20"/>
    <mergeCell ref="A6:A8"/>
    <mergeCell ref="G6:K6"/>
    <mergeCell ref="B6:F6"/>
    <mergeCell ref="G7:G8"/>
    <mergeCell ref="H7:J7"/>
    <mergeCell ref="K7:K8"/>
  </mergeCells>
  <hyperlinks>
    <hyperlink ref="K1" location="Index!A1" display="Index"/>
  </hyperlinks>
  <printOptions/>
  <pageMargins left="0.75" right="0.75" top="1" bottom="1" header="0.5" footer="0.5"/>
  <pageSetup fitToHeight="1" fitToWidth="1" horizontalDpi="600" verticalDpi="600" orientation="landscape" paperSize="9" scale="87" r:id="rId1"/>
  <headerFooter alignWithMargins="0">
    <oddHeader>&amp;CCourt Statistics Quarterly 
January to March 2013</oddHead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9">
    <pageSetUpPr fitToPage="1"/>
  </sheetPr>
  <dimension ref="A1:N22"/>
  <sheetViews>
    <sheetView zoomScale="85" zoomScaleNormal="85" workbookViewId="0" topLeftCell="A1">
      <selection activeCell="A1" sqref="A1"/>
    </sheetView>
  </sheetViews>
  <sheetFormatPr defaultColWidth="9.140625" defaultRowHeight="12.75"/>
  <cols>
    <col min="1" max="1" width="46.7109375" style="0" customWidth="1"/>
  </cols>
  <sheetData>
    <row r="1" spans="1:13" ht="12.75">
      <c r="A1" s="59" t="s">
        <v>685</v>
      </c>
      <c r="H1" s="750" t="s">
        <v>523</v>
      </c>
      <c r="I1" s="60"/>
      <c r="J1" s="60"/>
      <c r="K1" s="60"/>
      <c r="L1" s="60"/>
      <c r="M1" s="60"/>
    </row>
    <row r="2" spans="1:13" ht="12.75">
      <c r="A2" s="3" t="s">
        <v>8</v>
      </c>
      <c r="C2" s="165"/>
      <c r="H2" s="60"/>
      <c r="I2" s="60"/>
      <c r="J2" s="60"/>
      <c r="K2" s="60"/>
      <c r="L2" s="60"/>
      <c r="M2" s="60"/>
    </row>
    <row r="3" spans="1:13" ht="12.75">
      <c r="A3" s="6" t="s">
        <v>9</v>
      </c>
      <c r="E3" s="119"/>
      <c r="H3" s="60"/>
      <c r="I3" s="60"/>
      <c r="J3" s="60"/>
      <c r="K3" s="60"/>
      <c r="L3" s="60"/>
      <c r="M3" s="60"/>
    </row>
    <row r="4" spans="1:13" ht="12.75">
      <c r="A4" s="166"/>
      <c r="G4" s="120"/>
      <c r="H4" s="120"/>
      <c r="I4" s="60"/>
      <c r="J4" s="60"/>
      <c r="K4" s="60"/>
      <c r="L4" s="60"/>
      <c r="M4" s="60"/>
    </row>
    <row r="5" spans="1:14" ht="12.75">
      <c r="A5" s="167" t="s">
        <v>909</v>
      </c>
      <c r="B5" s="67">
        <v>2006</v>
      </c>
      <c r="C5" s="67">
        <v>2007</v>
      </c>
      <c r="D5" s="68">
        <v>2008</v>
      </c>
      <c r="E5" s="68">
        <v>2009</v>
      </c>
      <c r="F5" s="68">
        <v>2010</v>
      </c>
      <c r="G5" s="68">
        <v>2011</v>
      </c>
      <c r="H5" s="68">
        <v>2012</v>
      </c>
      <c r="I5" s="60"/>
      <c r="J5" s="60"/>
      <c r="K5" s="60"/>
      <c r="L5" s="60"/>
      <c r="M5" s="60"/>
      <c r="N5" s="60"/>
    </row>
    <row r="6" spans="1:14" ht="12.75">
      <c r="A6" s="63"/>
      <c r="B6" s="124"/>
      <c r="C6" s="124"/>
      <c r="I6" s="60"/>
      <c r="J6" s="60"/>
      <c r="K6" s="60"/>
      <c r="L6" s="60"/>
      <c r="M6" s="60"/>
      <c r="N6" s="60"/>
    </row>
    <row r="7" spans="1:14" ht="12.75">
      <c r="A7" s="808" t="s">
        <v>41</v>
      </c>
      <c r="B7" s="229"/>
      <c r="C7" s="229"/>
      <c r="D7" s="60"/>
      <c r="E7" s="60"/>
      <c r="F7" s="60"/>
      <c r="G7" s="60"/>
      <c r="H7" s="60"/>
      <c r="I7" s="60"/>
      <c r="J7" s="60"/>
      <c r="K7" s="60"/>
      <c r="L7" s="60"/>
      <c r="M7" s="60"/>
      <c r="N7" s="60"/>
    </row>
    <row r="8" spans="1:14" ht="12.75">
      <c r="A8" s="189" t="s">
        <v>42</v>
      </c>
      <c r="B8" s="169">
        <v>4246</v>
      </c>
      <c r="C8" s="809">
        <v>4794</v>
      </c>
      <c r="D8" s="74">
        <v>5173</v>
      </c>
      <c r="E8" s="75">
        <v>5694</v>
      </c>
      <c r="F8" s="184">
        <v>4864</v>
      </c>
      <c r="G8" s="169">
        <v>4726</v>
      </c>
      <c r="H8" s="169">
        <v>5549</v>
      </c>
      <c r="I8" s="170"/>
      <c r="J8" s="171"/>
      <c r="K8" s="172"/>
      <c r="L8" s="173"/>
      <c r="M8" s="60"/>
      <c r="N8" s="60"/>
    </row>
    <row r="9" spans="1:14" ht="14.25">
      <c r="A9" s="189" t="s">
        <v>100</v>
      </c>
      <c r="B9" s="810">
        <v>14118</v>
      </c>
      <c r="C9" s="811">
        <v>13711</v>
      </c>
      <c r="D9" s="812">
        <v>13080</v>
      </c>
      <c r="E9" s="75">
        <v>12889</v>
      </c>
      <c r="F9" s="75">
        <v>11755</v>
      </c>
      <c r="G9" s="158">
        <v>9202</v>
      </c>
      <c r="H9" s="158">
        <v>8904.82</v>
      </c>
      <c r="I9" s="170"/>
      <c r="J9" s="60"/>
      <c r="K9" s="60"/>
      <c r="L9" s="60"/>
      <c r="M9" s="60"/>
      <c r="N9" s="60"/>
    </row>
    <row r="10" spans="1:14" ht="12.75">
      <c r="A10" s="189"/>
      <c r="B10" s="169"/>
      <c r="C10" s="169"/>
      <c r="D10" s="74"/>
      <c r="E10" s="60"/>
      <c r="F10" s="75"/>
      <c r="G10" s="62"/>
      <c r="H10" s="62"/>
      <c r="I10" s="170"/>
      <c r="J10" s="60"/>
      <c r="K10" s="60"/>
      <c r="L10" s="60"/>
      <c r="M10" s="60"/>
      <c r="N10" s="60"/>
    </row>
    <row r="11" spans="1:14" ht="12.75">
      <c r="A11" s="185" t="s">
        <v>889</v>
      </c>
      <c r="B11" s="313">
        <v>18364</v>
      </c>
      <c r="C11" s="313">
        <v>18505</v>
      </c>
      <c r="D11" s="130">
        <v>18253</v>
      </c>
      <c r="E11" s="131">
        <v>18583</v>
      </c>
      <c r="F11" s="131">
        <v>16619</v>
      </c>
      <c r="G11" s="131">
        <f>SUM(G8:G9)</f>
        <v>13928</v>
      </c>
      <c r="H11" s="131">
        <v>14453.82</v>
      </c>
      <c r="I11" s="170"/>
      <c r="J11" s="60"/>
      <c r="K11" s="179"/>
      <c r="L11" s="60"/>
      <c r="M11" s="60"/>
      <c r="N11" s="60"/>
    </row>
    <row r="12" spans="1:14" ht="12.75">
      <c r="A12" s="211"/>
      <c r="B12" s="252"/>
      <c r="C12" s="252"/>
      <c r="D12" s="565"/>
      <c r="E12" s="565"/>
      <c r="F12" s="565"/>
      <c r="G12" s="565"/>
      <c r="H12" s="565"/>
      <c r="I12" s="60"/>
      <c r="J12" s="60"/>
      <c r="K12" s="60"/>
      <c r="L12" s="60"/>
      <c r="M12" s="60"/>
      <c r="N12" s="60"/>
    </row>
    <row r="13" spans="1:14" ht="12.75">
      <c r="A13" s="515"/>
      <c r="B13" s="813"/>
      <c r="C13" s="62"/>
      <c r="D13" s="62"/>
      <c r="E13" s="62"/>
      <c r="F13" s="62"/>
      <c r="G13" s="60"/>
      <c r="H13" s="60"/>
      <c r="I13" s="60"/>
      <c r="J13" s="60"/>
      <c r="K13" s="60"/>
      <c r="L13" s="60"/>
      <c r="M13" s="60"/>
      <c r="N13" s="60"/>
    </row>
    <row r="14" spans="1:14" ht="12.75">
      <c r="A14" s="515" t="s">
        <v>892</v>
      </c>
      <c r="B14" s="62"/>
      <c r="C14" s="62"/>
      <c r="D14" s="62"/>
      <c r="E14" s="62"/>
      <c r="F14" s="62"/>
      <c r="G14" s="60"/>
      <c r="H14" s="60"/>
      <c r="I14" s="60"/>
      <c r="J14" s="75"/>
      <c r="K14" s="60"/>
      <c r="L14" s="60"/>
      <c r="M14" s="60"/>
      <c r="N14" s="60"/>
    </row>
    <row r="15" spans="1:14" ht="24.75" customHeight="1">
      <c r="A15" s="971" t="s">
        <v>553</v>
      </c>
      <c r="B15" s="1075"/>
      <c r="C15" s="1075"/>
      <c r="D15" s="1075"/>
      <c r="E15" s="1075"/>
      <c r="F15" s="1075"/>
      <c r="G15" s="1060"/>
      <c r="H15" s="1060"/>
      <c r="I15" s="971"/>
      <c r="J15" s="1013"/>
      <c r="K15" s="1013"/>
      <c r="L15" s="60"/>
      <c r="M15" s="60"/>
      <c r="N15" s="60"/>
    </row>
    <row r="16" spans="1:14" ht="12.75">
      <c r="A16" s="1074" t="s">
        <v>554</v>
      </c>
      <c r="B16" s="1075"/>
      <c r="C16" s="1075"/>
      <c r="D16" s="1075"/>
      <c r="E16" s="1075"/>
      <c r="F16" s="62"/>
      <c r="G16" s="60"/>
      <c r="H16" s="60"/>
      <c r="I16" s="814"/>
      <c r="J16" s="60"/>
      <c r="K16" s="60"/>
      <c r="L16" s="60"/>
      <c r="M16" s="60"/>
      <c r="N16" s="60"/>
    </row>
    <row r="17" spans="1:14" ht="12.75">
      <c r="A17" s="60"/>
      <c r="B17" s="60"/>
      <c r="C17" s="60"/>
      <c r="D17" s="60"/>
      <c r="E17" s="60"/>
      <c r="F17" s="60"/>
      <c r="G17" s="60"/>
      <c r="H17" s="60"/>
      <c r="I17" s="60"/>
      <c r="J17" s="60"/>
      <c r="K17" s="60"/>
      <c r="L17" s="60"/>
      <c r="M17" s="60"/>
      <c r="N17" s="60"/>
    </row>
    <row r="18" spans="1:14" ht="12.75">
      <c r="A18" s="60"/>
      <c r="B18" s="75"/>
      <c r="C18" s="75"/>
      <c r="D18" s="75"/>
      <c r="E18" s="75"/>
      <c r="F18" s="184"/>
      <c r="G18" s="60"/>
      <c r="H18" s="60"/>
      <c r="I18" s="60"/>
      <c r="J18" s="60"/>
      <c r="K18" s="60"/>
      <c r="L18" s="60"/>
      <c r="M18" s="60"/>
      <c r="N18" s="60"/>
    </row>
    <row r="19" spans="1:14" ht="12.75">
      <c r="A19" s="60"/>
      <c r="B19" s="60"/>
      <c r="C19" s="60"/>
      <c r="D19" s="60"/>
      <c r="E19" s="60"/>
      <c r="F19" s="60"/>
      <c r="G19" s="60"/>
      <c r="H19" s="60"/>
      <c r="I19" s="60"/>
      <c r="J19" s="60"/>
      <c r="K19" s="60"/>
      <c r="L19" s="60"/>
      <c r="M19" s="60"/>
      <c r="N19" s="60"/>
    </row>
    <row r="20" spans="1:14" ht="12.75">
      <c r="A20" s="60"/>
      <c r="B20" s="60"/>
      <c r="C20" s="60"/>
      <c r="D20" s="60"/>
      <c r="E20" s="60"/>
      <c r="F20" s="75"/>
      <c r="G20" s="60"/>
      <c r="H20" s="60"/>
      <c r="I20" s="60"/>
      <c r="J20" s="60"/>
      <c r="K20" s="60"/>
      <c r="L20" s="60"/>
      <c r="M20" s="60"/>
      <c r="N20" s="60"/>
    </row>
    <row r="21" spans="1:14" ht="12.75">
      <c r="A21" s="60"/>
      <c r="B21" s="60"/>
      <c r="C21" s="60"/>
      <c r="D21" s="60"/>
      <c r="E21" s="60"/>
      <c r="F21" s="60"/>
      <c r="G21" s="60"/>
      <c r="H21" s="60"/>
      <c r="I21" s="60"/>
      <c r="J21" s="60"/>
      <c r="K21" s="60"/>
      <c r="L21" s="60"/>
      <c r="M21" s="60"/>
      <c r="N21" s="60"/>
    </row>
    <row r="22" spans="1:14" ht="12.75">
      <c r="A22" s="60"/>
      <c r="B22" s="60"/>
      <c r="C22" s="60"/>
      <c r="D22" s="60"/>
      <c r="E22" s="60"/>
      <c r="F22" s="60"/>
      <c r="G22" s="60"/>
      <c r="H22" s="60"/>
      <c r="I22" s="60"/>
      <c r="J22" s="60"/>
      <c r="K22" s="60"/>
      <c r="L22" s="60"/>
      <c r="M22" s="60"/>
      <c r="N22" s="60"/>
    </row>
  </sheetData>
  <mergeCells count="3">
    <mergeCell ref="I15:K15"/>
    <mergeCell ref="A16:E16"/>
    <mergeCell ref="A15:H15"/>
  </mergeCells>
  <hyperlinks>
    <hyperlink ref="H1" location="Index!A1" display="Index"/>
  </hyperlinks>
  <printOptions/>
  <pageMargins left="0.75" right="0.75" top="1" bottom="1" header="0.5" footer="0.5"/>
  <pageSetup fitToHeight="1" fitToWidth="1" horizontalDpi="600" verticalDpi="600" orientation="landscape" paperSize="9" scale="96" r:id="rId1"/>
  <headerFooter alignWithMargins="0">
    <oddHeader>&amp;CCourt Statistics Quarterly 
January to March 2013</oddHeader>
    <oddFooter>&amp;CPage &amp;P of &amp;N</oddFooter>
  </headerFooter>
</worksheet>
</file>

<file path=xl/worksheets/sheet25.xml><?xml version="1.0" encoding="utf-8"?>
<worksheet xmlns="http://schemas.openxmlformats.org/spreadsheetml/2006/main" xmlns:r="http://schemas.openxmlformats.org/officeDocument/2006/relationships">
  <sheetPr codeName="Sheet20">
    <pageSetUpPr fitToPage="1"/>
  </sheetPr>
  <dimension ref="A1:O62"/>
  <sheetViews>
    <sheetView zoomScale="85" zoomScaleNormal="85" workbookViewId="0" topLeftCell="A1">
      <selection activeCell="A1" sqref="A1"/>
    </sheetView>
  </sheetViews>
  <sheetFormatPr defaultColWidth="9.140625" defaultRowHeight="12.75"/>
  <cols>
    <col min="1" max="1" width="52.7109375" style="0" customWidth="1"/>
    <col min="2" max="9" width="12.7109375" style="0" customWidth="1"/>
    <col min="10" max="10" width="10.00390625" style="0" customWidth="1"/>
  </cols>
  <sheetData>
    <row r="1" spans="1:14" ht="12.75">
      <c r="A1" s="185" t="s">
        <v>686</v>
      </c>
      <c r="B1" s="106"/>
      <c r="C1" s="106"/>
      <c r="D1" s="106"/>
      <c r="E1" s="106"/>
      <c r="F1" s="106"/>
      <c r="G1" s="106"/>
      <c r="H1" s="106"/>
      <c r="I1" s="750" t="s">
        <v>523</v>
      </c>
      <c r="J1" s="60"/>
      <c r="K1" s="60"/>
      <c r="L1" s="60"/>
      <c r="M1" s="60"/>
      <c r="N1" s="60"/>
    </row>
    <row r="2" spans="1:15" ht="12.75">
      <c r="A2" s="161" t="s">
        <v>43</v>
      </c>
      <c r="B2" s="186"/>
      <c r="C2" s="186"/>
      <c r="D2" s="186"/>
      <c r="E2" s="186"/>
      <c r="F2" s="186"/>
      <c r="G2" s="186"/>
      <c r="H2" s="186"/>
      <c r="I2" s="186"/>
      <c r="K2" s="60"/>
      <c r="L2" s="60"/>
      <c r="M2" s="60"/>
      <c r="N2" s="60"/>
      <c r="O2" s="60"/>
    </row>
    <row r="3" spans="1:15" ht="14.25">
      <c r="A3" s="157" t="s">
        <v>101</v>
      </c>
      <c r="B3" s="186"/>
      <c r="C3" s="186"/>
      <c r="D3" s="186"/>
      <c r="E3" s="186"/>
      <c r="F3" s="186"/>
      <c r="G3" s="186"/>
      <c r="H3" s="186"/>
      <c r="I3" s="186"/>
      <c r="K3" s="60"/>
      <c r="L3" s="60"/>
      <c r="M3" s="60"/>
      <c r="N3" s="60"/>
      <c r="O3" s="60"/>
    </row>
    <row r="4" spans="1:15" ht="12.75">
      <c r="A4" s="157"/>
      <c r="B4" s="186"/>
      <c r="C4" s="186"/>
      <c r="D4" s="186"/>
      <c r="E4" s="186"/>
      <c r="F4" s="186"/>
      <c r="G4" s="186"/>
      <c r="H4" s="186"/>
      <c r="I4" s="186"/>
      <c r="K4" s="60"/>
      <c r="L4" s="60"/>
      <c r="M4" s="60"/>
      <c r="N4" s="60"/>
      <c r="O4" s="60"/>
    </row>
    <row r="5" spans="1:14" ht="12.75" customHeight="1">
      <c r="A5" s="1076" t="s">
        <v>871</v>
      </c>
      <c r="B5" s="1077" t="s">
        <v>44</v>
      </c>
      <c r="C5" s="1077"/>
      <c r="D5" s="1077"/>
      <c r="E5" s="996" t="s">
        <v>889</v>
      </c>
      <c r="F5" s="996" t="s">
        <v>467</v>
      </c>
      <c r="G5" s="1077" t="s">
        <v>44</v>
      </c>
      <c r="H5" s="1077"/>
      <c r="I5" s="1077"/>
      <c r="J5" s="60"/>
      <c r="K5" s="60"/>
      <c r="L5" s="60"/>
      <c r="M5" s="60"/>
      <c r="N5" s="60"/>
    </row>
    <row r="6" spans="1:14" ht="25.5">
      <c r="A6" s="1011"/>
      <c r="B6" s="114" t="s">
        <v>45</v>
      </c>
      <c r="C6" s="114" t="s">
        <v>46</v>
      </c>
      <c r="D6" s="114" t="s">
        <v>47</v>
      </c>
      <c r="E6" s="1025"/>
      <c r="F6" s="1025"/>
      <c r="G6" s="114" t="s">
        <v>45</v>
      </c>
      <c r="H6" s="114" t="s">
        <v>46</v>
      </c>
      <c r="I6" s="114" t="s">
        <v>47</v>
      </c>
      <c r="J6" s="60"/>
      <c r="K6" s="60"/>
      <c r="L6" s="60"/>
      <c r="M6" s="60"/>
      <c r="N6" s="60"/>
    </row>
    <row r="7" spans="1:14" ht="12.75">
      <c r="A7" s="189"/>
      <c r="B7" s="815"/>
      <c r="C7" s="815"/>
      <c r="D7" s="815"/>
      <c r="E7" s="816"/>
      <c r="F7" s="64"/>
      <c r="G7" s="816"/>
      <c r="H7" s="816"/>
      <c r="I7" s="816"/>
      <c r="J7" s="60"/>
      <c r="K7" s="60"/>
      <c r="L7" s="60"/>
      <c r="M7" s="60"/>
      <c r="N7" s="60"/>
    </row>
    <row r="8" spans="1:14" ht="12.75">
      <c r="A8" s="803" t="s">
        <v>48</v>
      </c>
      <c r="B8" s="827">
        <v>310</v>
      </c>
      <c r="C8" s="827">
        <v>771</v>
      </c>
      <c r="D8" s="827">
        <v>353</v>
      </c>
      <c r="E8" s="817">
        <v>1434</v>
      </c>
      <c r="F8" s="828">
        <f>E8/$E$18</f>
        <v>0.25842494143088846</v>
      </c>
      <c r="G8" s="826">
        <f>B8/$E8</f>
        <v>0.21617852161785217</v>
      </c>
      <c r="H8" s="826">
        <f>C8/$E8</f>
        <v>0.5376569037656904</v>
      </c>
      <c r="I8" s="826">
        <f>D8/$E8</f>
        <v>0.24616457461645747</v>
      </c>
      <c r="J8" s="60"/>
      <c r="K8" s="75"/>
      <c r="L8" s="170"/>
      <c r="M8" s="60"/>
      <c r="N8" s="60"/>
    </row>
    <row r="9" spans="1:14" ht="12.75">
      <c r="A9" s="804" t="s">
        <v>49</v>
      </c>
      <c r="B9" s="827">
        <v>497</v>
      </c>
      <c r="C9" s="827">
        <v>310</v>
      </c>
      <c r="D9" s="827">
        <v>177</v>
      </c>
      <c r="E9" s="817">
        <v>984</v>
      </c>
      <c r="F9" s="828">
        <f aca="true" t="shared" si="0" ref="F9:F18">E9/$E$18</f>
        <v>0.17732924851324564</v>
      </c>
      <c r="G9" s="826">
        <f aca="true" t="shared" si="1" ref="G9:G16">B9/$E9</f>
        <v>0.5050813008130082</v>
      </c>
      <c r="H9" s="826">
        <f aca="true" t="shared" si="2" ref="H9:H16">C9/$E9</f>
        <v>0.3150406504065041</v>
      </c>
      <c r="I9" s="826">
        <f aca="true" t="shared" si="3" ref="I9:I16">D9/$E9</f>
        <v>0.1798780487804878</v>
      </c>
      <c r="J9" s="60"/>
      <c r="K9" s="75"/>
      <c r="L9" s="170"/>
      <c r="M9" s="60"/>
      <c r="N9" s="60"/>
    </row>
    <row r="10" spans="1:14" ht="12.75">
      <c r="A10" s="804" t="s">
        <v>50</v>
      </c>
      <c r="B10" s="827">
        <v>116</v>
      </c>
      <c r="C10" s="827">
        <v>567</v>
      </c>
      <c r="D10" s="827">
        <v>329</v>
      </c>
      <c r="E10" s="817">
        <v>1012</v>
      </c>
      <c r="F10" s="828">
        <f t="shared" si="0"/>
        <v>0.1823752027392323</v>
      </c>
      <c r="G10" s="826">
        <f t="shared" si="1"/>
        <v>0.11462450592885376</v>
      </c>
      <c r="H10" s="826">
        <f t="shared" si="2"/>
        <v>0.5602766798418972</v>
      </c>
      <c r="I10" s="826">
        <f t="shared" si="3"/>
        <v>0.325098814229249</v>
      </c>
      <c r="J10" s="60"/>
      <c r="K10" s="75"/>
      <c r="L10" s="170"/>
      <c r="M10" s="60"/>
      <c r="N10" s="60"/>
    </row>
    <row r="11" spans="1:14" ht="12.75">
      <c r="A11" s="804" t="s">
        <v>51</v>
      </c>
      <c r="B11" s="827">
        <v>132</v>
      </c>
      <c r="C11" s="827">
        <v>530</v>
      </c>
      <c r="D11" s="827">
        <v>391</v>
      </c>
      <c r="E11" s="817">
        <v>1053</v>
      </c>
      <c r="F11" s="828">
        <f t="shared" si="0"/>
        <v>0.18976392142728418</v>
      </c>
      <c r="G11" s="826">
        <f t="shared" si="1"/>
        <v>0.12535612535612536</v>
      </c>
      <c r="H11" s="826">
        <f t="shared" si="2"/>
        <v>0.50332383665717</v>
      </c>
      <c r="I11" s="826">
        <f t="shared" si="3"/>
        <v>0.37132003798670465</v>
      </c>
      <c r="J11" s="60"/>
      <c r="K11" s="75"/>
      <c r="L11" s="170"/>
      <c r="M11" s="60"/>
      <c r="N11" s="60"/>
    </row>
    <row r="12" spans="1:14" ht="12.75">
      <c r="A12" s="804" t="s">
        <v>52</v>
      </c>
      <c r="B12" s="827">
        <v>28</v>
      </c>
      <c r="C12" s="827">
        <v>66</v>
      </c>
      <c r="D12" s="827">
        <v>134</v>
      </c>
      <c r="E12" s="817">
        <v>228</v>
      </c>
      <c r="F12" s="828">
        <f t="shared" si="0"/>
        <v>0.041088484411605695</v>
      </c>
      <c r="G12" s="826">
        <f t="shared" si="1"/>
        <v>0.12280701754385964</v>
      </c>
      <c r="H12" s="826">
        <f t="shared" si="2"/>
        <v>0.2894736842105263</v>
      </c>
      <c r="I12" s="826">
        <f t="shared" si="3"/>
        <v>0.5877192982456141</v>
      </c>
      <c r="J12" s="60"/>
      <c r="K12" s="75"/>
      <c r="L12" s="170"/>
      <c r="M12" s="60"/>
      <c r="N12" s="60"/>
    </row>
    <row r="13" spans="1:14" ht="12.75">
      <c r="A13" s="804" t="s">
        <v>53</v>
      </c>
      <c r="B13" s="827">
        <v>65</v>
      </c>
      <c r="C13" s="827">
        <v>60</v>
      </c>
      <c r="D13" s="827">
        <v>61</v>
      </c>
      <c r="E13" s="817">
        <v>186</v>
      </c>
      <c r="F13" s="828">
        <f t="shared" si="0"/>
        <v>0.0335195530726257</v>
      </c>
      <c r="G13" s="826">
        <f t="shared" si="1"/>
        <v>0.34946236559139787</v>
      </c>
      <c r="H13" s="826">
        <f t="shared" si="2"/>
        <v>0.3225806451612903</v>
      </c>
      <c r="I13" s="826">
        <f t="shared" si="3"/>
        <v>0.3279569892473118</v>
      </c>
      <c r="J13" s="60"/>
      <c r="K13" s="75"/>
      <c r="L13" s="170"/>
      <c r="M13" s="60"/>
      <c r="N13" s="60"/>
    </row>
    <row r="14" spans="1:14" ht="12.75" customHeight="1">
      <c r="A14" s="803" t="s">
        <v>54</v>
      </c>
      <c r="B14" s="827">
        <v>22</v>
      </c>
      <c r="C14" s="827">
        <v>21</v>
      </c>
      <c r="D14" s="827">
        <v>13</v>
      </c>
      <c r="E14" s="817">
        <v>56</v>
      </c>
      <c r="F14" s="828">
        <f t="shared" si="0"/>
        <v>0.010091908451973329</v>
      </c>
      <c r="G14" s="826">
        <f t="shared" si="1"/>
        <v>0.39285714285714285</v>
      </c>
      <c r="H14" s="826">
        <f t="shared" si="2"/>
        <v>0.375</v>
      </c>
      <c r="I14" s="826">
        <f t="shared" si="3"/>
        <v>0.23214285714285715</v>
      </c>
      <c r="J14" s="60"/>
      <c r="K14" s="75"/>
      <c r="L14" s="170"/>
      <c r="M14" s="60"/>
      <c r="N14" s="60"/>
    </row>
    <row r="15" spans="1:14" ht="12.75">
      <c r="A15" s="804" t="s">
        <v>55</v>
      </c>
      <c r="B15" s="827">
        <v>0</v>
      </c>
      <c r="C15" s="827">
        <v>0</v>
      </c>
      <c r="D15" s="827">
        <v>2</v>
      </c>
      <c r="E15" s="817">
        <v>2</v>
      </c>
      <c r="F15" s="828">
        <f t="shared" si="0"/>
        <v>0.0003604253018561903</v>
      </c>
      <c r="G15" s="826">
        <f t="shared" si="1"/>
        <v>0</v>
      </c>
      <c r="H15" s="826">
        <f t="shared" si="2"/>
        <v>0</v>
      </c>
      <c r="I15" s="826">
        <f t="shared" si="3"/>
        <v>1</v>
      </c>
      <c r="J15" s="60"/>
      <c r="K15" s="75"/>
      <c r="L15" s="170"/>
      <c r="M15" s="60"/>
      <c r="N15" s="60"/>
    </row>
    <row r="16" spans="1:14" ht="12.75">
      <c r="A16" s="804" t="s">
        <v>56</v>
      </c>
      <c r="B16" s="827">
        <v>84</v>
      </c>
      <c r="C16" s="827">
        <v>187</v>
      </c>
      <c r="D16" s="827">
        <v>323</v>
      </c>
      <c r="E16" s="817">
        <v>594</v>
      </c>
      <c r="F16" s="828">
        <f t="shared" si="0"/>
        <v>0.10704631465128853</v>
      </c>
      <c r="G16" s="826">
        <f t="shared" si="1"/>
        <v>0.1414141414141414</v>
      </c>
      <c r="H16" s="826">
        <f t="shared" si="2"/>
        <v>0.3148148148148148</v>
      </c>
      <c r="I16" s="826">
        <f t="shared" si="3"/>
        <v>0.5437710437710438</v>
      </c>
      <c r="J16" s="60"/>
      <c r="K16" s="75"/>
      <c r="L16" s="170"/>
      <c r="M16" s="60"/>
      <c r="N16" s="60"/>
    </row>
    <row r="17" spans="1:14" ht="12.75">
      <c r="A17" s="191"/>
      <c r="B17" s="829"/>
      <c r="C17" s="829"/>
      <c r="D17" s="829"/>
      <c r="E17" s="830"/>
      <c r="F17" s="828"/>
      <c r="G17" s="830"/>
      <c r="H17" s="830"/>
      <c r="I17" s="830"/>
      <c r="J17" s="60"/>
      <c r="K17" s="75"/>
      <c r="L17" s="170"/>
      <c r="M17" s="60"/>
      <c r="N17" s="60"/>
    </row>
    <row r="18" spans="1:14" ht="12.75">
      <c r="A18" s="192" t="s">
        <v>889</v>
      </c>
      <c r="B18" s="829">
        <v>1254</v>
      </c>
      <c r="C18" s="829">
        <v>2512</v>
      </c>
      <c r="D18" s="829">
        <v>1783</v>
      </c>
      <c r="E18" s="830">
        <v>5549</v>
      </c>
      <c r="F18" s="828">
        <f t="shared" si="0"/>
        <v>1</v>
      </c>
      <c r="G18" s="826">
        <f>B18/$E18</f>
        <v>0.22598666426383132</v>
      </c>
      <c r="H18" s="826">
        <f>C18/$E18</f>
        <v>0.452694179131375</v>
      </c>
      <c r="I18" s="826">
        <f>D18/$E18</f>
        <v>0.32131915660479365</v>
      </c>
      <c r="J18" s="60"/>
      <c r="K18" s="75"/>
      <c r="L18" s="170"/>
      <c r="M18" s="60"/>
      <c r="N18" s="60"/>
    </row>
    <row r="19" spans="1:14" ht="12.75">
      <c r="A19" s="193"/>
      <c r="B19" s="180"/>
      <c r="C19" s="180"/>
      <c r="D19" s="180"/>
      <c r="E19" s="180"/>
      <c r="F19" s="82"/>
      <c r="G19" s="180"/>
      <c r="H19" s="180"/>
      <c r="I19" s="180"/>
      <c r="J19" s="60"/>
      <c r="K19" s="60"/>
      <c r="L19" s="60"/>
      <c r="M19" s="60"/>
      <c r="N19" s="60"/>
    </row>
    <row r="20" spans="1:14" ht="12.75">
      <c r="A20" s="83"/>
      <c r="B20" s="823"/>
      <c r="C20" s="823"/>
      <c r="D20" s="823"/>
      <c r="E20" s="194"/>
      <c r="F20" s="194"/>
      <c r="G20" s="194"/>
      <c r="H20" s="194"/>
      <c r="I20" s="194"/>
      <c r="J20" s="60"/>
      <c r="K20" s="60"/>
      <c r="L20" s="60"/>
      <c r="M20" s="60"/>
      <c r="N20" s="60"/>
    </row>
    <row r="21" spans="1:9" ht="12.75">
      <c r="A21" s="195" t="s">
        <v>906</v>
      </c>
      <c r="B21" s="823"/>
      <c r="C21" s="823"/>
      <c r="D21" s="823"/>
      <c r="E21" s="84"/>
      <c r="F21" s="84"/>
      <c r="G21" s="84"/>
      <c r="H21" s="84"/>
      <c r="I21" s="84"/>
    </row>
    <row r="22" spans="1:9" ht="12.75">
      <c r="A22" s="824" t="s">
        <v>643</v>
      </c>
      <c r="B22" s="823"/>
      <c r="C22" s="823"/>
      <c r="D22" s="823"/>
      <c r="E22" s="825"/>
      <c r="F22" s="825"/>
      <c r="G22" s="825"/>
      <c r="H22" s="825"/>
      <c r="I22" s="825"/>
    </row>
    <row r="23" spans="1:4" ht="12.75">
      <c r="A23" s="196"/>
      <c r="B23" s="823"/>
      <c r="C23" s="823"/>
      <c r="D23" s="823"/>
    </row>
    <row r="24" spans="1:3" ht="12.75">
      <c r="A24" s="196"/>
      <c r="B24" s="196"/>
      <c r="C24" s="196"/>
    </row>
    <row r="25" spans="1:3" ht="12.75">
      <c r="A25" s="199"/>
      <c r="B25" s="196"/>
      <c r="C25" s="196"/>
    </row>
    <row r="26" spans="1:3" ht="12.75">
      <c r="A26" s="200"/>
      <c r="B26" s="196"/>
      <c r="C26" s="196"/>
    </row>
    <row r="27" spans="1:3" ht="12.75">
      <c r="A27" s="202"/>
      <c r="B27" s="196"/>
      <c r="C27" s="196"/>
    </row>
    <row r="28" spans="1:3" ht="12.75">
      <c r="A28" s="204"/>
      <c r="B28" s="196"/>
      <c r="C28" s="196"/>
    </row>
    <row r="29" spans="1:12" ht="12.75">
      <c r="A29" s="205"/>
      <c r="B29" s="203"/>
      <c r="C29" s="203"/>
      <c r="D29" s="203"/>
      <c r="E29" s="201"/>
      <c r="F29" s="201"/>
      <c r="G29" s="201"/>
      <c r="H29" s="201"/>
      <c r="I29" s="201"/>
      <c r="J29" s="196"/>
      <c r="K29" s="196"/>
      <c r="L29" s="196"/>
    </row>
    <row r="30" spans="1:12" ht="12.75">
      <c r="A30" s="206"/>
      <c r="B30" s="203"/>
      <c r="C30" s="203"/>
      <c r="D30" s="203"/>
      <c r="E30" s="201"/>
      <c r="F30" s="201"/>
      <c r="G30" s="201"/>
      <c r="H30" s="201"/>
      <c r="I30" s="201"/>
      <c r="J30" s="196"/>
      <c r="K30" s="196"/>
      <c r="L30" s="196"/>
    </row>
    <row r="31" spans="1:12" ht="12.75">
      <c r="A31" s="207"/>
      <c r="B31" s="203"/>
      <c r="C31" s="203"/>
      <c r="D31" s="203"/>
      <c r="E31" s="201"/>
      <c r="F31" s="201"/>
      <c r="G31" s="201"/>
      <c r="H31" s="201"/>
      <c r="I31" s="201"/>
      <c r="J31" s="196"/>
      <c r="K31" s="196"/>
      <c r="L31" s="196"/>
    </row>
    <row r="32" spans="1:12" ht="12.75">
      <c r="A32" s="207"/>
      <c r="B32" s="203"/>
      <c r="C32" s="203"/>
      <c r="D32" s="203"/>
      <c r="E32" s="201"/>
      <c r="F32" s="201"/>
      <c r="G32" s="201"/>
      <c r="H32" s="201"/>
      <c r="I32" s="201"/>
      <c r="J32" s="196"/>
      <c r="K32" s="196"/>
      <c r="L32" s="196"/>
    </row>
    <row r="33" spans="1:12" ht="12.75">
      <c r="A33" s="207"/>
      <c r="B33" s="203"/>
      <c r="C33" s="203"/>
      <c r="D33" s="203"/>
      <c r="E33" s="201"/>
      <c r="F33" s="201"/>
      <c r="G33" s="201"/>
      <c r="H33" s="201"/>
      <c r="I33" s="201"/>
      <c r="J33" s="196"/>
      <c r="K33" s="196"/>
      <c r="L33" s="196"/>
    </row>
    <row r="34" spans="1:12" ht="12.75">
      <c r="A34" s="207"/>
      <c r="B34" s="203"/>
      <c r="C34" s="203"/>
      <c r="D34" s="203"/>
      <c r="E34" s="201"/>
      <c r="F34" s="201"/>
      <c r="G34" s="201"/>
      <c r="H34" s="201"/>
      <c r="I34" s="201"/>
      <c r="J34" s="196"/>
      <c r="K34" s="196"/>
      <c r="L34" s="196"/>
    </row>
    <row r="35" spans="1:12" ht="12.75">
      <c r="A35" s="205"/>
      <c r="B35" s="203"/>
      <c r="C35" s="203"/>
      <c r="D35" s="203"/>
      <c r="E35" s="201"/>
      <c r="F35" s="201"/>
      <c r="G35" s="201"/>
      <c r="H35" s="201"/>
      <c r="I35" s="201"/>
      <c r="J35" s="196"/>
      <c r="K35" s="196"/>
      <c r="L35" s="196"/>
    </row>
    <row r="36" spans="1:12" ht="12.75">
      <c r="A36" s="207"/>
      <c r="B36" s="203"/>
      <c r="C36" s="203"/>
      <c r="D36" s="203"/>
      <c r="E36" s="201"/>
      <c r="F36" s="201"/>
      <c r="G36" s="201"/>
      <c r="H36" s="201"/>
      <c r="I36" s="201"/>
      <c r="J36" s="196"/>
      <c r="K36" s="196"/>
      <c r="L36" s="196"/>
    </row>
    <row r="37" spans="1:12" ht="12.75">
      <c r="A37" s="207"/>
      <c r="B37" s="203"/>
      <c r="C37" s="203"/>
      <c r="D37" s="203"/>
      <c r="E37" s="201"/>
      <c r="F37" s="201"/>
      <c r="G37" s="201"/>
      <c r="H37" s="201"/>
      <c r="I37" s="201"/>
      <c r="J37" s="196"/>
      <c r="K37" s="196"/>
      <c r="L37" s="196"/>
    </row>
    <row r="38" spans="1:12" ht="12.75">
      <c r="A38" s="208"/>
      <c r="B38" s="203"/>
      <c r="C38" s="203"/>
      <c r="D38" s="203"/>
      <c r="E38" s="201"/>
      <c r="F38" s="201"/>
      <c r="G38" s="201"/>
      <c r="H38" s="201"/>
      <c r="I38" s="201"/>
      <c r="J38" s="196"/>
      <c r="K38" s="196"/>
      <c r="L38" s="196"/>
    </row>
    <row r="39" spans="1:12" ht="12.75">
      <c r="A39" s="209"/>
      <c r="B39" s="201"/>
      <c r="C39" s="201"/>
      <c r="D39" s="201"/>
      <c r="E39" s="201"/>
      <c r="F39" s="201"/>
      <c r="G39" s="201"/>
      <c r="H39" s="201"/>
      <c r="I39" s="201"/>
      <c r="J39" s="196"/>
      <c r="K39" s="196"/>
      <c r="L39" s="196"/>
    </row>
    <row r="40" spans="1:12" ht="12.75">
      <c r="A40" s="209"/>
      <c r="B40" s="210"/>
      <c r="C40" s="210"/>
      <c r="D40" s="210"/>
      <c r="E40" s="210"/>
      <c r="F40" s="210"/>
      <c r="G40" s="210"/>
      <c r="H40" s="210"/>
      <c r="I40" s="210"/>
      <c r="J40" s="196"/>
      <c r="K40" s="196"/>
      <c r="L40" s="196"/>
    </row>
    <row r="41" spans="1:12" ht="12.75">
      <c r="A41" s="196"/>
      <c r="B41" s="196"/>
      <c r="C41" s="196"/>
      <c r="D41" s="196"/>
      <c r="E41" s="196"/>
      <c r="F41" s="196"/>
      <c r="G41" s="196"/>
      <c r="H41" s="196"/>
      <c r="I41" s="196"/>
      <c r="J41" s="196"/>
      <c r="K41" s="196"/>
      <c r="L41" s="196"/>
    </row>
    <row r="42" spans="1:12" ht="12.75">
      <c r="A42" s="196"/>
      <c r="B42" s="196"/>
      <c r="C42" s="196"/>
      <c r="D42" s="196"/>
      <c r="E42" s="196"/>
      <c r="F42" s="196"/>
      <c r="G42" s="196"/>
      <c r="H42" s="196"/>
      <c r="I42" s="196"/>
      <c r="J42" s="196"/>
      <c r="K42" s="196"/>
      <c r="L42" s="196"/>
    </row>
    <row r="43" spans="1:12" ht="12.75">
      <c r="A43" s="196"/>
      <c r="B43" s="196"/>
      <c r="C43" s="196"/>
      <c r="D43" s="196"/>
      <c r="E43" s="196"/>
      <c r="F43" s="196"/>
      <c r="G43" s="196"/>
      <c r="H43" s="196"/>
      <c r="I43" s="196"/>
      <c r="J43" s="196"/>
      <c r="K43" s="196"/>
      <c r="L43" s="196"/>
    </row>
    <row r="44" spans="1:12" ht="12.75">
      <c r="A44" s="196"/>
      <c r="B44" s="196"/>
      <c r="C44" s="196"/>
      <c r="D44" s="196"/>
      <c r="E44" s="196"/>
      <c r="F44" s="196"/>
      <c r="G44" s="196"/>
      <c r="H44" s="196"/>
      <c r="I44" s="196"/>
      <c r="J44" s="196"/>
      <c r="K44" s="196"/>
      <c r="L44" s="196"/>
    </row>
    <row r="45" spans="1:12" ht="12.75">
      <c r="A45" s="196"/>
      <c r="B45" s="196"/>
      <c r="C45" s="196"/>
      <c r="D45" s="196"/>
      <c r="E45" s="196"/>
      <c r="F45" s="196"/>
      <c r="G45" s="196"/>
      <c r="H45" s="196"/>
      <c r="I45" s="196"/>
      <c r="J45" s="196"/>
      <c r="K45" s="196"/>
      <c r="L45" s="196"/>
    </row>
    <row r="46" spans="1:12" ht="12.75">
      <c r="A46" s="196"/>
      <c r="B46" s="196"/>
      <c r="C46" s="196"/>
      <c r="D46" s="196"/>
      <c r="E46" s="196"/>
      <c r="F46" s="196"/>
      <c r="G46" s="196"/>
      <c r="H46" s="196"/>
      <c r="I46" s="196"/>
      <c r="J46" s="196"/>
      <c r="K46" s="196"/>
      <c r="L46" s="196"/>
    </row>
    <row r="47" spans="1:12" ht="12.75">
      <c r="A47" s="196"/>
      <c r="B47" s="196"/>
      <c r="C47" s="196"/>
      <c r="D47" s="196"/>
      <c r="E47" s="196"/>
      <c r="F47" s="196"/>
      <c r="G47" s="196"/>
      <c r="H47" s="196"/>
      <c r="I47" s="196"/>
      <c r="J47" s="196"/>
      <c r="K47" s="196"/>
      <c r="L47" s="196"/>
    </row>
    <row r="48" spans="1:12" ht="12.75">
      <c r="A48" s="196"/>
      <c r="B48" s="196"/>
      <c r="C48" s="196"/>
      <c r="D48" s="196"/>
      <c r="E48" s="196"/>
      <c r="F48" s="196"/>
      <c r="G48" s="196"/>
      <c r="H48" s="196"/>
      <c r="I48" s="196"/>
      <c r="J48" s="196"/>
      <c r="K48" s="196"/>
      <c r="L48" s="196"/>
    </row>
    <row r="49" spans="1:12" ht="12.75">
      <c r="A49" s="196"/>
      <c r="B49" s="196"/>
      <c r="C49" s="196"/>
      <c r="D49" s="196"/>
      <c r="E49" s="196"/>
      <c r="F49" s="196"/>
      <c r="G49" s="196"/>
      <c r="H49" s="196"/>
      <c r="I49" s="196"/>
      <c r="J49" s="196"/>
      <c r="K49" s="196"/>
      <c r="L49" s="196"/>
    </row>
    <row r="50" spans="1:12" ht="12.75">
      <c r="A50" s="196"/>
      <c r="B50" s="196"/>
      <c r="C50" s="196"/>
      <c r="D50" s="196"/>
      <c r="E50" s="196"/>
      <c r="F50" s="196"/>
      <c r="G50" s="196"/>
      <c r="H50" s="196"/>
      <c r="I50" s="196"/>
      <c r="J50" s="196"/>
      <c r="K50" s="196"/>
      <c r="L50" s="196"/>
    </row>
    <row r="51" spans="1:12" ht="12.75">
      <c r="A51" s="196"/>
      <c r="B51" s="196"/>
      <c r="C51" s="196"/>
      <c r="D51" s="196"/>
      <c r="E51" s="196"/>
      <c r="F51" s="196"/>
      <c r="G51" s="196"/>
      <c r="H51" s="196"/>
      <c r="I51" s="196"/>
      <c r="J51" s="196"/>
      <c r="K51" s="196"/>
      <c r="L51" s="196"/>
    </row>
    <row r="52" spans="1:12" ht="12.75">
      <c r="A52" s="196"/>
      <c r="B52" s="196"/>
      <c r="C52" s="196"/>
      <c r="D52" s="196"/>
      <c r="E52" s="196"/>
      <c r="F52" s="196"/>
      <c r="G52" s="196"/>
      <c r="H52" s="196"/>
      <c r="I52" s="196"/>
      <c r="J52" s="196"/>
      <c r="K52" s="196"/>
      <c r="L52" s="196"/>
    </row>
    <row r="53" spans="1:12" ht="12.75">
      <c r="A53" s="196"/>
      <c r="B53" s="196"/>
      <c r="C53" s="196"/>
      <c r="D53" s="196"/>
      <c r="E53" s="196"/>
      <c r="F53" s="196"/>
      <c r="G53" s="196"/>
      <c r="H53" s="196"/>
      <c r="I53" s="196"/>
      <c r="J53" s="196"/>
      <c r="K53" s="196"/>
      <c r="L53" s="196"/>
    </row>
    <row r="54" spans="1:12" ht="12.75">
      <c r="A54" s="196"/>
      <c r="B54" s="196"/>
      <c r="C54" s="196"/>
      <c r="D54" s="196"/>
      <c r="E54" s="196"/>
      <c r="F54" s="196"/>
      <c r="G54" s="196"/>
      <c r="H54" s="196"/>
      <c r="I54" s="196"/>
      <c r="J54" s="196"/>
      <c r="K54" s="196"/>
      <c r="L54" s="196"/>
    </row>
    <row r="55" spans="1:12" ht="12.75">
      <c r="A55" s="196"/>
      <c r="B55" s="196"/>
      <c r="C55" s="196"/>
      <c r="D55" s="196"/>
      <c r="E55" s="196"/>
      <c r="F55" s="196"/>
      <c r="G55" s="196"/>
      <c r="H55" s="196"/>
      <c r="I55" s="196"/>
      <c r="J55" s="196"/>
      <c r="K55" s="196"/>
      <c r="L55" s="196"/>
    </row>
    <row r="56" spans="1:12" ht="12.75">
      <c r="A56" s="196"/>
      <c r="B56" s="196"/>
      <c r="C56" s="196"/>
      <c r="D56" s="196"/>
      <c r="E56" s="196"/>
      <c r="F56" s="196"/>
      <c r="G56" s="196"/>
      <c r="H56" s="196"/>
      <c r="I56" s="196"/>
      <c r="J56" s="196"/>
      <c r="K56" s="196"/>
      <c r="L56" s="196"/>
    </row>
    <row r="57" spans="1:12" ht="12.75">
      <c r="A57" s="196"/>
      <c r="B57" s="196"/>
      <c r="C57" s="196"/>
      <c r="D57" s="196"/>
      <c r="E57" s="196"/>
      <c r="F57" s="196"/>
      <c r="G57" s="196"/>
      <c r="H57" s="196"/>
      <c r="I57" s="196"/>
      <c r="J57" s="196"/>
      <c r="K57" s="196"/>
      <c r="L57" s="196"/>
    </row>
    <row r="58" spans="1:12" ht="12.75">
      <c r="A58" s="196"/>
      <c r="B58" s="196"/>
      <c r="C58" s="196"/>
      <c r="D58" s="196"/>
      <c r="E58" s="196"/>
      <c r="F58" s="196"/>
      <c r="G58" s="196"/>
      <c r="H58" s="196"/>
      <c r="I58" s="196"/>
      <c r="J58" s="196"/>
      <c r="K58" s="196"/>
      <c r="L58" s="196"/>
    </row>
    <row r="59" spans="1:12" ht="12.75">
      <c r="A59" s="196"/>
      <c r="B59" s="196"/>
      <c r="C59" s="196"/>
      <c r="D59" s="196"/>
      <c r="E59" s="196"/>
      <c r="F59" s="196"/>
      <c r="G59" s="196"/>
      <c r="H59" s="196"/>
      <c r="I59" s="196"/>
      <c r="J59" s="196"/>
      <c r="K59" s="196"/>
      <c r="L59" s="196"/>
    </row>
    <row r="60" spans="1:12" ht="12.75">
      <c r="A60" s="196"/>
      <c r="B60" s="196"/>
      <c r="C60" s="196"/>
      <c r="D60" s="196"/>
      <c r="E60" s="196"/>
      <c r="F60" s="196"/>
      <c r="G60" s="196"/>
      <c r="H60" s="196"/>
      <c r="I60" s="196"/>
      <c r="J60" s="196"/>
      <c r="K60" s="196"/>
      <c r="L60" s="196"/>
    </row>
    <row r="61" spans="1:12" ht="12.75">
      <c r="A61" s="196"/>
      <c r="B61" s="196"/>
      <c r="C61" s="196"/>
      <c r="D61" s="196"/>
      <c r="E61" s="196"/>
      <c r="F61" s="196"/>
      <c r="G61" s="196"/>
      <c r="H61" s="196"/>
      <c r="I61" s="196"/>
      <c r="J61" s="196"/>
      <c r="K61" s="196"/>
      <c r="L61" s="196"/>
    </row>
    <row r="62" spans="1:12" ht="12.75">
      <c r="A62" s="196"/>
      <c r="B62" s="196"/>
      <c r="C62" s="196"/>
      <c r="D62" s="196"/>
      <c r="E62" s="196"/>
      <c r="F62" s="196"/>
      <c r="G62" s="196"/>
      <c r="H62" s="196"/>
      <c r="I62" s="196"/>
      <c r="J62" s="196"/>
      <c r="K62" s="196"/>
      <c r="L62" s="196"/>
    </row>
  </sheetData>
  <mergeCells count="5">
    <mergeCell ref="A5:A6"/>
    <mergeCell ref="B5:D5"/>
    <mergeCell ref="E5:E6"/>
    <mergeCell ref="G5:I5"/>
    <mergeCell ref="F5:F6"/>
  </mergeCells>
  <hyperlinks>
    <hyperlink ref="I1" location="Index!A1" display="Index"/>
  </hyperlinks>
  <printOptions/>
  <pageMargins left="0.75" right="0.75" top="1" bottom="1" header="0.5" footer="0.5"/>
  <pageSetup fitToHeight="1" fitToWidth="1" horizontalDpi="600" verticalDpi="600" orientation="landscape" paperSize="9" scale="85" r:id="rId1"/>
  <headerFooter alignWithMargins="0">
    <oddHeader>&amp;CCourt Statistics Quarterly 
January to March 2013</oddHeader>
    <oddFooter>&amp;CPage &amp;P of &amp;N</oddFooter>
  </headerFooter>
</worksheet>
</file>

<file path=xl/worksheets/sheet26.xml><?xml version="1.0" encoding="utf-8"?>
<worksheet xmlns="http://schemas.openxmlformats.org/spreadsheetml/2006/main" xmlns:r="http://schemas.openxmlformats.org/officeDocument/2006/relationships">
  <sheetPr codeName="Sheet21">
    <pageSetUpPr fitToPage="1"/>
  </sheetPr>
  <dimension ref="A1:L29"/>
  <sheetViews>
    <sheetView zoomScale="85" zoomScaleNormal="85" workbookViewId="0" topLeftCell="A1">
      <selection activeCell="A1" sqref="A1"/>
    </sheetView>
  </sheetViews>
  <sheetFormatPr defaultColWidth="9.140625" defaultRowHeight="12.75"/>
  <cols>
    <col min="1" max="1" width="41.7109375" style="0" customWidth="1"/>
    <col min="2" max="5" width="12.7109375" style="0" customWidth="1"/>
  </cols>
  <sheetData>
    <row r="1" spans="1:12" ht="12.75">
      <c r="A1" s="185" t="s">
        <v>687</v>
      </c>
      <c r="B1" s="106"/>
      <c r="C1" s="106"/>
      <c r="D1" s="106"/>
      <c r="E1" s="750" t="s">
        <v>523</v>
      </c>
      <c r="G1" s="60"/>
      <c r="H1" s="60"/>
      <c r="I1" s="60"/>
      <c r="J1" s="60"/>
      <c r="K1" s="60"/>
      <c r="L1" s="60"/>
    </row>
    <row r="2" spans="1:12" ht="12.75" customHeight="1">
      <c r="A2" s="1081" t="s">
        <v>102</v>
      </c>
      <c r="B2" s="1081"/>
      <c r="C2" s="1081"/>
      <c r="D2" s="1081"/>
      <c r="E2" s="1081"/>
      <c r="G2" s="60"/>
      <c r="H2" s="60"/>
      <c r="I2" s="60"/>
      <c r="J2" s="60"/>
      <c r="K2" s="60"/>
      <c r="L2" s="60"/>
    </row>
    <row r="3" spans="1:12" ht="15.75" customHeight="1">
      <c r="A3" s="1082" t="s">
        <v>103</v>
      </c>
      <c r="B3" s="1082"/>
      <c r="C3" s="1082"/>
      <c r="D3" s="1082"/>
      <c r="E3" s="1082"/>
      <c r="G3" s="60"/>
      <c r="H3" s="60"/>
      <c r="I3" s="60"/>
      <c r="J3" s="60"/>
      <c r="K3" s="60"/>
      <c r="L3" s="60"/>
    </row>
    <row r="4" spans="1:12" ht="12.75" customHeight="1">
      <c r="A4" s="189"/>
      <c r="B4" s="189"/>
      <c r="C4" s="189"/>
      <c r="D4" s="189"/>
      <c r="E4" s="189"/>
      <c r="G4" s="60"/>
      <c r="H4" s="60"/>
      <c r="I4" s="60"/>
      <c r="J4" s="60"/>
      <c r="K4" s="60"/>
      <c r="L4" s="60"/>
    </row>
    <row r="5" spans="1:12" ht="12.75">
      <c r="A5" s="1076" t="s">
        <v>57</v>
      </c>
      <c r="B5" s="1077" t="s">
        <v>556</v>
      </c>
      <c r="C5" s="1077"/>
      <c r="D5" s="1077"/>
      <c r="E5" s="996" t="s">
        <v>889</v>
      </c>
      <c r="G5" s="60"/>
      <c r="H5" s="60"/>
      <c r="I5" s="60"/>
      <c r="J5" s="60"/>
      <c r="K5" s="60"/>
      <c r="L5" s="60"/>
    </row>
    <row r="6" spans="1:12" ht="25.5">
      <c r="A6" s="1073"/>
      <c r="B6" s="114" t="s">
        <v>45</v>
      </c>
      <c r="C6" s="114" t="s">
        <v>46</v>
      </c>
      <c r="D6" s="114" t="s">
        <v>58</v>
      </c>
      <c r="E6" s="1011"/>
      <c r="G6" s="60"/>
      <c r="H6" s="60"/>
      <c r="I6" s="60"/>
      <c r="J6" s="60"/>
      <c r="K6" s="60"/>
      <c r="L6" s="60"/>
    </row>
    <row r="7" spans="2:12" ht="12.75">
      <c r="B7" s="72"/>
      <c r="C7" s="72"/>
      <c r="D7" s="72"/>
      <c r="E7" s="178"/>
      <c r="G7" s="60"/>
      <c r="H7" s="60"/>
      <c r="I7" s="60"/>
      <c r="J7" s="60"/>
      <c r="K7" s="60"/>
      <c r="L7" s="60"/>
    </row>
    <row r="8" spans="1:12" ht="12.75">
      <c r="A8" s="189" t="s">
        <v>59</v>
      </c>
      <c r="B8" s="818">
        <v>81</v>
      </c>
      <c r="C8" s="818">
        <v>367</v>
      </c>
      <c r="D8" s="818">
        <v>633</v>
      </c>
      <c r="E8" s="244">
        <f>SUM(B8:D8)</f>
        <v>1081</v>
      </c>
      <c r="G8" s="60"/>
      <c r="H8" s="75"/>
      <c r="I8" s="170"/>
      <c r="J8" s="60"/>
      <c r="K8" s="60"/>
      <c r="L8" s="60"/>
    </row>
    <row r="9" spans="2:12" ht="12.75">
      <c r="B9" s="60"/>
      <c r="C9" s="60"/>
      <c r="D9" s="60"/>
      <c r="E9" s="244"/>
      <c r="G9" s="60"/>
      <c r="H9" s="75"/>
      <c r="I9" s="170"/>
      <c r="J9" s="60"/>
      <c r="K9" s="60"/>
      <c r="L9" s="60"/>
    </row>
    <row r="10" spans="1:12" ht="13.5" customHeight="1">
      <c r="A10" s="189" t="s">
        <v>60</v>
      </c>
      <c r="B10" s="60">
        <v>0</v>
      </c>
      <c r="C10" s="819">
        <v>0</v>
      </c>
      <c r="D10" s="819">
        <v>0</v>
      </c>
      <c r="E10" s="244">
        <f>SUM(B10:D10)</f>
        <v>0</v>
      </c>
      <c r="G10" s="60"/>
      <c r="H10" s="75"/>
      <c r="I10" s="170"/>
      <c r="J10" s="60"/>
      <c r="K10" s="60"/>
      <c r="L10" s="60"/>
    </row>
    <row r="11" spans="1:12" ht="12.75">
      <c r="A11" s="189"/>
      <c r="B11" s="158"/>
      <c r="C11" s="158"/>
      <c r="D11" s="158"/>
      <c r="E11" s="244"/>
      <c r="G11" s="60"/>
      <c r="H11" s="75"/>
      <c r="I11" s="170"/>
      <c r="J11" s="60"/>
      <c r="K11" s="60"/>
      <c r="L11" s="60"/>
    </row>
    <row r="12" spans="1:12" ht="12.75">
      <c r="A12" s="185" t="s">
        <v>889</v>
      </c>
      <c r="B12" s="820">
        <f>SUM(B8:B11)</f>
        <v>81</v>
      </c>
      <c r="C12" s="820">
        <f>SUM(C8:C11)</f>
        <v>367</v>
      </c>
      <c r="D12" s="820">
        <f>SUM(D8:D11)</f>
        <v>633</v>
      </c>
      <c r="E12" s="244">
        <f>SUM(B12:D12)</f>
        <v>1081</v>
      </c>
      <c r="G12" s="60"/>
      <c r="H12" s="170"/>
      <c r="I12" s="170"/>
      <c r="J12" s="170"/>
      <c r="K12" s="170"/>
      <c r="L12" s="60"/>
    </row>
    <row r="13" spans="1:12" ht="12.75">
      <c r="A13" s="211"/>
      <c r="B13" s="180"/>
      <c r="C13" s="180"/>
      <c r="D13" s="180"/>
      <c r="E13" s="180"/>
      <c r="G13" s="60"/>
      <c r="H13" s="60"/>
      <c r="I13" s="60"/>
      <c r="J13" s="60"/>
      <c r="K13" s="60"/>
      <c r="L13" s="60"/>
    </row>
    <row r="14" spans="1:12" ht="12.75">
      <c r="A14" s="83"/>
      <c r="G14" s="60"/>
      <c r="H14" s="60"/>
      <c r="I14" s="60"/>
      <c r="J14" s="60"/>
      <c r="K14" s="60"/>
      <c r="L14" s="60"/>
    </row>
    <row r="15" ht="12.75">
      <c r="A15" s="195" t="s">
        <v>892</v>
      </c>
    </row>
    <row r="16" spans="1:5" ht="12.75">
      <c r="A16" s="1079" t="s">
        <v>643</v>
      </c>
      <c r="B16" s="1080"/>
      <c r="C16" s="1080"/>
      <c r="D16" s="1080"/>
      <c r="E16" s="1080"/>
    </row>
    <row r="17" spans="1:5" ht="24" customHeight="1">
      <c r="A17" s="1078" t="s">
        <v>555</v>
      </c>
      <c r="B17" s="1078"/>
      <c r="C17" s="1078"/>
      <c r="D17" s="1078"/>
      <c r="E17" s="1078"/>
    </row>
    <row r="18" spans="1:6" ht="12.75">
      <c r="A18" s="212"/>
      <c r="B18" s="213"/>
      <c r="C18" s="213"/>
      <c r="D18" s="213"/>
      <c r="E18" s="213"/>
      <c r="F18" s="196"/>
    </row>
    <row r="19" spans="1:6" ht="12.75">
      <c r="A19" s="196"/>
      <c r="B19" s="196"/>
      <c r="C19" s="196"/>
      <c r="D19" s="196"/>
      <c r="E19" s="196"/>
      <c r="F19" s="196"/>
    </row>
    <row r="20" spans="1:6" ht="12.75">
      <c r="A20" s="196"/>
      <c r="B20" s="196"/>
      <c r="C20" s="196"/>
      <c r="D20" s="196"/>
      <c r="E20" s="196"/>
      <c r="F20" s="196"/>
    </row>
    <row r="21" spans="1:6" ht="12.75">
      <c r="A21" s="196"/>
      <c r="B21" s="196"/>
      <c r="C21" s="196"/>
      <c r="D21" s="196"/>
      <c r="E21" s="196"/>
      <c r="F21" s="196"/>
    </row>
    <row r="22" spans="1:6" ht="12.75">
      <c r="A22" s="215"/>
      <c r="B22" s="215"/>
      <c r="C22" s="215"/>
      <c r="D22" s="215"/>
      <c r="E22" s="216"/>
      <c r="F22" s="196"/>
    </row>
    <row r="23" spans="1:6" ht="12.75">
      <c r="A23" s="212"/>
      <c r="B23" s="218"/>
      <c r="C23" s="218"/>
      <c r="D23" s="218"/>
      <c r="E23" s="217"/>
      <c r="F23" s="196"/>
    </row>
    <row r="24" spans="1:6" ht="12.75">
      <c r="A24" s="214"/>
      <c r="B24" s="218"/>
      <c r="C24" s="218"/>
      <c r="D24" s="218"/>
      <c r="E24" s="217"/>
      <c r="F24" s="196"/>
    </row>
    <row r="25" spans="1:6" ht="12.75">
      <c r="A25" s="212"/>
      <c r="B25" s="219"/>
      <c r="C25" s="219"/>
      <c r="D25" s="219"/>
      <c r="E25" s="212"/>
      <c r="F25" s="196"/>
    </row>
    <row r="26" spans="1:6" ht="12.75">
      <c r="A26" s="220"/>
      <c r="B26" s="218"/>
      <c r="C26" s="218"/>
      <c r="D26" s="218"/>
      <c r="E26" s="217"/>
      <c r="F26" s="196"/>
    </row>
    <row r="27" spans="1:6" ht="12.75">
      <c r="A27" s="214"/>
      <c r="B27" s="218"/>
      <c r="C27" s="218"/>
      <c r="D27" s="218"/>
      <c r="E27" s="217"/>
      <c r="F27" s="196"/>
    </row>
    <row r="28" spans="1:6" ht="12.75">
      <c r="A28" s="215"/>
      <c r="B28" s="217"/>
      <c r="C28" s="217"/>
      <c r="D28" s="217"/>
      <c r="E28" s="217"/>
      <c r="F28" s="196"/>
    </row>
    <row r="29" spans="1:6" ht="12.75">
      <c r="A29" s="215"/>
      <c r="B29" s="221"/>
      <c r="C29" s="221"/>
      <c r="D29" s="221"/>
      <c r="E29" s="221"/>
      <c r="F29" s="196"/>
    </row>
  </sheetData>
  <mergeCells count="7">
    <mergeCell ref="A17:E17"/>
    <mergeCell ref="A16:E16"/>
    <mergeCell ref="A2:E2"/>
    <mergeCell ref="A3:E3"/>
    <mergeCell ref="A5:A6"/>
    <mergeCell ref="B5:D5"/>
    <mergeCell ref="E5:E6"/>
  </mergeCells>
  <hyperlinks>
    <hyperlink ref="E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27.xml><?xml version="1.0" encoding="utf-8"?>
<worksheet xmlns="http://schemas.openxmlformats.org/spreadsheetml/2006/main" xmlns:r="http://schemas.openxmlformats.org/officeDocument/2006/relationships">
  <sheetPr codeName="Sheet22"/>
  <dimension ref="A1:L27"/>
  <sheetViews>
    <sheetView zoomScale="85" zoomScaleNormal="85" workbookViewId="0" topLeftCell="A1">
      <selection activeCell="A1" sqref="A1"/>
    </sheetView>
  </sheetViews>
  <sheetFormatPr defaultColWidth="9.140625" defaultRowHeight="12.75"/>
  <cols>
    <col min="1" max="1" width="13.421875" style="0" customWidth="1"/>
    <col min="2" max="4" width="23.140625" style="0" customWidth="1"/>
    <col min="5" max="16384" width="13.421875" style="0" customWidth="1"/>
  </cols>
  <sheetData>
    <row r="1" spans="1:12" ht="12.75" customHeight="1">
      <c r="A1" s="222" t="s">
        <v>688</v>
      </c>
      <c r="B1" s="223"/>
      <c r="D1" s="750" t="s">
        <v>523</v>
      </c>
      <c r="H1" s="60"/>
      <c r="I1" s="60"/>
      <c r="J1" s="60"/>
      <c r="K1" s="60"/>
      <c r="L1" s="60"/>
    </row>
    <row r="2" spans="1:12" ht="12.75" customHeight="1">
      <c r="A2" s="161" t="s">
        <v>104</v>
      </c>
      <c r="B2" s="161"/>
      <c r="H2" s="60"/>
      <c r="I2" s="60"/>
      <c r="J2" s="60"/>
      <c r="K2" s="60"/>
      <c r="L2" s="60"/>
    </row>
    <row r="3" spans="1:12" ht="12.75">
      <c r="A3" s="157" t="s">
        <v>12</v>
      </c>
      <c r="B3" s="161"/>
      <c r="H3" s="60"/>
      <c r="I3" s="60"/>
      <c r="J3" s="60"/>
      <c r="K3" s="60"/>
      <c r="L3" s="60"/>
    </row>
    <row r="4" ht="12.75">
      <c r="A4" s="189"/>
    </row>
    <row r="5" spans="1:4" ht="36" customHeight="1">
      <c r="A5" s="188" t="s">
        <v>61</v>
      </c>
      <c r="B5" s="978" t="s">
        <v>62</v>
      </c>
      <c r="C5" s="978" t="s">
        <v>557</v>
      </c>
      <c r="D5" s="978" t="s">
        <v>642</v>
      </c>
    </row>
    <row r="6" spans="1:4" ht="12.75">
      <c r="A6" s="225">
        <v>2006</v>
      </c>
      <c r="B6" s="226">
        <v>4246</v>
      </c>
      <c r="C6" s="64">
        <v>199</v>
      </c>
      <c r="D6" s="227">
        <v>3.6</v>
      </c>
    </row>
    <row r="7" spans="1:4" ht="12.75">
      <c r="A7" s="225">
        <v>2007</v>
      </c>
      <c r="B7" s="226">
        <v>4794</v>
      </c>
      <c r="C7" s="64">
        <v>221</v>
      </c>
      <c r="D7" s="227">
        <v>4.1</v>
      </c>
    </row>
    <row r="8" spans="1:4" ht="12.75">
      <c r="A8" s="225">
        <v>2008</v>
      </c>
      <c r="B8" s="226">
        <v>5173</v>
      </c>
      <c r="C8" s="64">
        <v>251</v>
      </c>
      <c r="D8" s="228">
        <v>4.3</v>
      </c>
    </row>
    <row r="9" spans="1:4" ht="12.75">
      <c r="A9" s="225">
        <v>2009</v>
      </c>
      <c r="B9" s="226">
        <v>5694</v>
      </c>
      <c r="C9" s="64">
        <v>196</v>
      </c>
      <c r="D9" s="228">
        <v>3.8</v>
      </c>
    </row>
    <row r="10" spans="1:4" ht="12.75">
      <c r="A10" s="225">
        <v>2010</v>
      </c>
      <c r="B10" s="197">
        <v>4864</v>
      </c>
      <c r="C10" s="229">
        <v>182</v>
      </c>
      <c r="D10" s="230">
        <v>4</v>
      </c>
    </row>
    <row r="11" spans="1:4" ht="12.75">
      <c r="A11" s="231">
        <v>2011</v>
      </c>
      <c r="B11" s="232">
        <v>4726</v>
      </c>
      <c r="C11" s="229">
        <v>193</v>
      </c>
      <c r="D11" s="229">
        <v>3.6</v>
      </c>
    </row>
    <row r="12" spans="1:4" ht="12.75">
      <c r="A12" s="821">
        <v>2012</v>
      </c>
      <c r="B12" s="832">
        <v>5549</v>
      </c>
      <c r="C12" s="565">
        <v>217</v>
      </c>
      <c r="D12" s="822">
        <v>3.7</v>
      </c>
    </row>
    <row r="13" spans="1:4" ht="12.75">
      <c r="A13" s="231"/>
      <c r="B13" s="158"/>
      <c r="C13" s="196"/>
      <c r="D13" s="229"/>
    </row>
    <row r="14" spans="1:4" ht="12.75">
      <c r="A14" s="887" t="s">
        <v>892</v>
      </c>
      <c r="B14" s="176"/>
      <c r="C14" s="176"/>
      <c r="D14" s="119"/>
    </row>
    <row r="15" spans="1:4" ht="12.75" customHeight="1">
      <c r="A15" s="1083" t="s">
        <v>643</v>
      </c>
      <c r="B15" s="1084"/>
      <c r="C15" s="1075"/>
      <c r="D15" s="62"/>
    </row>
    <row r="16" spans="1:4" ht="24.75" customHeight="1">
      <c r="A16" s="1074" t="s">
        <v>644</v>
      </c>
      <c r="B16" s="1075"/>
      <c r="C16" s="1075"/>
      <c r="D16" s="1075"/>
    </row>
    <row r="17" spans="1:4" ht="24.75" customHeight="1">
      <c r="A17" s="1074" t="s">
        <v>645</v>
      </c>
      <c r="B17" s="1075"/>
      <c r="C17" s="1075"/>
      <c r="D17" s="1075"/>
    </row>
    <row r="18" spans="1:6" ht="12.75">
      <c r="A18" s="1074" t="s">
        <v>210</v>
      </c>
      <c r="B18" s="1075"/>
      <c r="C18" s="1075"/>
      <c r="D18" s="1075"/>
      <c r="E18" s="64"/>
      <c r="F18" s="64"/>
    </row>
    <row r="19" spans="1:6" ht="12.75">
      <c r="A19" s="235"/>
      <c r="B19" s="235"/>
      <c r="C19" s="234"/>
      <c r="D19" s="234"/>
      <c r="E19" s="64"/>
      <c r="F19" s="64"/>
    </row>
    <row r="20" spans="1:6" ht="12.75">
      <c r="A20" s="215"/>
      <c r="B20" s="236"/>
      <c r="C20" s="236"/>
      <c r="D20" s="236"/>
      <c r="E20" s="64"/>
      <c r="F20" s="64"/>
    </row>
    <row r="21" spans="1:6" ht="12.75">
      <c r="A21" s="234"/>
      <c r="B21" s="237"/>
      <c r="C21" s="234"/>
      <c r="D21" s="234"/>
      <c r="E21" s="64"/>
      <c r="F21" s="64"/>
    </row>
    <row r="22" spans="1:6" ht="12.75">
      <c r="A22" s="238"/>
      <c r="B22" s="239"/>
      <c r="C22" s="234"/>
      <c r="D22" s="240"/>
      <c r="E22" s="64"/>
      <c r="F22" s="64"/>
    </row>
    <row r="23" spans="1:6" ht="12.75">
      <c r="A23" s="238"/>
      <c r="B23" s="239"/>
      <c r="C23" s="234"/>
      <c r="D23" s="240"/>
      <c r="E23" s="64"/>
      <c r="F23" s="64"/>
    </row>
    <row r="24" spans="1:6" ht="12.75">
      <c r="A24" s="238"/>
      <c r="B24" s="239"/>
      <c r="C24" s="234"/>
      <c r="D24" s="241"/>
      <c r="E24" s="64"/>
      <c r="F24" s="64"/>
    </row>
    <row r="25" spans="1:6" ht="12.75">
      <c r="A25" s="238"/>
      <c r="B25" s="239"/>
      <c r="C25" s="234"/>
      <c r="D25" s="241"/>
      <c r="E25" s="64"/>
      <c r="F25" s="64"/>
    </row>
    <row r="26" spans="1:6" ht="12.75">
      <c r="A26" s="215"/>
      <c r="B26" s="242"/>
      <c r="C26" s="234"/>
      <c r="D26" s="234"/>
      <c r="E26" s="64"/>
      <c r="F26" s="64"/>
    </row>
    <row r="27" spans="1:6" ht="12.75">
      <c r="A27" s="243"/>
      <c r="B27" s="64"/>
      <c r="C27" s="64"/>
      <c r="D27" s="64"/>
      <c r="E27" s="64"/>
      <c r="F27" s="64"/>
    </row>
  </sheetData>
  <mergeCells count="4">
    <mergeCell ref="A16:D16"/>
    <mergeCell ref="A17:D17"/>
    <mergeCell ref="A15:C15"/>
    <mergeCell ref="A18:D18"/>
  </mergeCells>
  <hyperlinks>
    <hyperlink ref="D1" location="Index!A1" display="Index"/>
  </hyperlinks>
  <printOptions/>
  <pageMargins left="0.75" right="0.75" top="1" bottom="1" header="0.5" footer="0.5"/>
  <pageSetup horizontalDpi="600" verticalDpi="600" orientation="portrait" paperSize="9" r:id="rId1"/>
  <headerFooter alignWithMargins="0">
    <oddHeader>&amp;CCourt Statistics Quarterly 
January to March 2013</oddHeader>
    <oddFooter>&amp;CPage &amp;P of &amp;N</oddFooter>
  </headerFooter>
</worksheet>
</file>

<file path=xl/worksheets/sheet28.xml><?xml version="1.0" encoding="utf-8"?>
<worksheet xmlns="http://schemas.openxmlformats.org/spreadsheetml/2006/main" xmlns:r="http://schemas.openxmlformats.org/officeDocument/2006/relationships">
  <sheetPr codeName="Sheet23"/>
  <dimension ref="A1:T33"/>
  <sheetViews>
    <sheetView zoomScale="85" zoomScaleNormal="85" workbookViewId="0" topLeftCell="A1">
      <selection activeCell="A1" sqref="A1"/>
    </sheetView>
  </sheetViews>
  <sheetFormatPr defaultColWidth="9.140625" defaultRowHeight="12.75"/>
  <cols>
    <col min="1" max="2" width="25.7109375" style="0" customWidth="1"/>
  </cols>
  <sheetData>
    <row r="1" spans="1:20" ht="12.75">
      <c r="A1" s="222" t="s">
        <v>689</v>
      </c>
      <c r="B1" s="750" t="s">
        <v>523</v>
      </c>
      <c r="E1" s="60"/>
      <c r="F1" s="60"/>
      <c r="G1" s="60"/>
      <c r="H1" s="60"/>
      <c r="I1" s="60"/>
      <c r="J1" s="60"/>
      <c r="K1" s="60"/>
      <c r="L1" s="60"/>
      <c r="M1" s="60"/>
      <c r="N1" s="60"/>
      <c r="O1" s="60"/>
      <c r="P1" s="60"/>
      <c r="Q1" s="60"/>
      <c r="R1" s="60"/>
      <c r="S1" s="60"/>
      <c r="T1" s="60"/>
    </row>
    <row r="2" spans="1:20" ht="14.25">
      <c r="A2" s="244" t="s">
        <v>102</v>
      </c>
      <c r="B2" s="223"/>
      <c r="E2" s="60"/>
      <c r="F2" s="60"/>
      <c r="G2" s="60"/>
      <c r="H2" s="60"/>
      <c r="I2" s="60"/>
      <c r="J2" s="60"/>
      <c r="K2" s="60"/>
      <c r="L2" s="60"/>
      <c r="M2" s="60"/>
      <c r="N2" s="60"/>
      <c r="O2" s="60"/>
      <c r="P2" s="60"/>
      <c r="Q2" s="60"/>
      <c r="R2" s="60"/>
      <c r="S2" s="60"/>
      <c r="T2" s="60"/>
    </row>
    <row r="3" spans="1:20" ht="14.25">
      <c r="A3" s="157" t="s">
        <v>105</v>
      </c>
      <c r="B3" s="161"/>
      <c r="E3" s="60"/>
      <c r="F3" s="60"/>
      <c r="G3" s="60"/>
      <c r="H3" s="60"/>
      <c r="I3" s="60"/>
      <c r="J3" s="60"/>
      <c r="K3" s="60"/>
      <c r="L3" s="60"/>
      <c r="M3" s="60"/>
      <c r="N3" s="60"/>
      <c r="O3" s="60"/>
      <c r="P3" s="60"/>
      <c r="Q3" s="60"/>
      <c r="R3" s="60"/>
      <c r="S3" s="60"/>
      <c r="T3" s="60"/>
    </row>
    <row r="4" spans="1:20" ht="12.75" customHeight="1">
      <c r="A4" s="157"/>
      <c r="B4" s="161"/>
      <c r="E4" s="60"/>
      <c r="F4" s="60"/>
      <c r="G4" s="60"/>
      <c r="H4" s="60"/>
      <c r="I4" s="60"/>
      <c r="J4" s="60"/>
      <c r="K4" s="60"/>
      <c r="L4" s="60"/>
      <c r="M4" s="60"/>
      <c r="N4" s="60"/>
      <c r="O4" s="60"/>
      <c r="P4" s="60"/>
      <c r="Q4" s="60"/>
      <c r="R4" s="60"/>
      <c r="S4" s="60"/>
      <c r="T4" s="60"/>
    </row>
    <row r="5" spans="1:20" ht="12.75">
      <c r="A5" s="188" t="s">
        <v>61</v>
      </c>
      <c r="B5" s="245" t="s">
        <v>64</v>
      </c>
      <c r="E5" s="60"/>
      <c r="F5" s="60"/>
      <c r="G5" s="60"/>
      <c r="H5" s="60"/>
      <c r="I5" s="60"/>
      <c r="J5" s="60"/>
      <c r="K5" s="60"/>
      <c r="L5" s="60"/>
      <c r="M5" s="60"/>
      <c r="N5" s="60"/>
      <c r="O5" s="60"/>
      <c r="P5" s="60"/>
      <c r="Q5" s="60"/>
      <c r="R5" s="60"/>
      <c r="S5" s="60"/>
      <c r="T5" s="60"/>
    </row>
    <row r="6" spans="1:20" ht="12.75">
      <c r="A6" s="60"/>
      <c r="B6" s="246"/>
      <c r="E6" s="60"/>
      <c r="F6" s="60"/>
      <c r="G6" s="60"/>
      <c r="H6" s="60"/>
      <c r="I6" s="60"/>
      <c r="J6" s="60"/>
      <c r="K6" s="60"/>
      <c r="L6" s="60"/>
      <c r="M6" s="60"/>
      <c r="N6" s="60"/>
      <c r="O6" s="60"/>
      <c r="P6" s="60"/>
      <c r="Q6" s="60"/>
      <c r="R6" s="60"/>
      <c r="S6" s="60"/>
      <c r="T6" s="60"/>
    </row>
    <row r="7" spans="1:20" ht="12.75">
      <c r="A7" s="225">
        <v>2006</v>
      </c>
      <c r="B7" s="232">
        <v>7626</v>
      </c>
      <c r="E7" s="60"/>
      <c r="F7" s="60"/>
      <c r="G7" s="60"/>
      <c r="H7" s="60"/>
      <c r="I7" s="60"/>
      <c r="J7" s="60"/>
      <c r="K7" s="60"/>
      <c r="L7" s="60"/>
      <c r="M7" s="60"/>
      <c r="N7" s="60"/>
      <c r="O7" s="60"/>
      <c r="P7" s="60"/>
      <c r="Q7" s="60"/>
      <c r="R7" s="60"/>
      <c r="S7" s="60"/>
      <c r="T7" s="60"/>
    </row>
    <row r="8" spans="1:20" ht="12.75">
      <c r="A8" s="225">
        <v>2007</v>
      </c>
      <c r="B8" s="74">
        <v>8794</v>
      </c>
      <c r="E8" s="60"/>
      <c r="F8" s="60"/>
      <c r="G8" s="60"/>
      <c r="H8" s="60"/>
      <c r="I8" s="60"/>
      <c r="J8" s="60"/>
      <c r="K8" s="60"/>
      <c r="L8" s="60"/>
      <c r="M8" s="60"/>
      <c r="N8" s="60"/>
      <c r="O8" s="60"/>
      <c r="P8" s="60"/>
      <c r="Q8" s="60"/>
      <c r="R8" s="60"/>
      <c r="S8" s="60"/>
      <c r="T8" s="60"/>
    </row>
    <row r="9" spans="1:20" ht="12.75">
      <c r="A9" s="225">
        <v>2008</v>
      </c>
      <c r="B9" s="232">
        <v>11660</v>
      </c>
      <c r="E9" s="60"/>
      <c r="F9" s="60"/>
      <c r="G9" s="60"/>
      <c r="H9" s="60"/>
      <c r="I9" s="60"/>
      <c r="J9" s="60"/>
      <c r="K9" s="60"/>
      <c r="L9" s="60"/>
      <c r="M9" s="60"/>
      <c r="N9" s="60"/>
      <c r="O9" s="60"/>
      <c r="P9" s="60"/>
      <c r="Q9" s="60"/>
      <c r="R9" s="60"/>
      <c r="S9" s="60"/>
      <c r="T9" s="60"/>
    </row>
    <row r="10" spans="1:20" ht="12.75">
      <c r="A10" s="225">
        <v>2009</v>
      </c>
      <c r="B10" s="232">
        <v>9297</v>
      </c>
      <c r="E10" s="60"/>
      <c r="F10" s="60"/>
      <c r="G10" s="60"/>
      <c r="H10" s="60"/>
      <c r="I10" s="60"/>
      <c r="J10" s="60"/>
      <c r="K10" s="60"/>
      <c r="L10" s="60"/>
      <c r="M10" s="60"/>
      <c r="N10" s="60"/>
      <c r="O10" s="60"/>
      <c r="P10" s="60"/>
      <c r="Q10" s="60"/>
      <c r="R10" s="60"/>
      <c r="S10" s="60"/>
      <c r="T10" s="60"/>
    </row>
    <row r="11" spans="1:20" ht="12.75">
      <c r="A11" s="225">
        <v>2010</v>
      </c>
      <c r="B11" s="232">
        <v>8113</v>
      </c>
      <c r="C11" s="60"/>
      <c r="E11" s="60"/>
      <c r="F11" s="60"/>
      <c r="G11" s="60"/>
      <c r="H11" s="60"/>
      <c r="I11" s="60"/>
      <c r="J11" s="60"/>
      <c r="K11" s="60"/>
      <c r="L11" s="60"/>
      <c r="M11" s="60"/>
      <c r="N11" s="60"/>
      <c r="O11" s="60"/>
      <c r="P11" s="60"/>
      <c r="Q11" s="60"/>
      <c r="R11" s="60"/>
      <c r="S11" s="60"/>
      <c r="T11" s="60"/>
    </row>
    <row r="12" spans="1:20" ht="12.75">
      <c r="A12" s="225">
        <v>2011</v>
      </c>
      <c r="B12" s="232">
        <v>9642</v>
      </c>
      <c r="C12" s="60"/>
      <c r="D12" s="232"/>
      <c r="E12" s="60"/>
      <c r="F12" s="60"/>
      <c r="G12" s="60"/>
      <c r="H12" s="60"/>
      <c r="I12" s="60"/>
      <c r="J12" s="60"/>
      <c r="K12" s="60"/>
      <c r="L12" s="60"/>
      <c r="M12" s="60"/>
      <c r="N12" s="60"/>
      <c r="O12" s="60"/>
      <c r="P12" s="60"/>
      <c r="Q12" s="60"/>
      <c r="R12" s="60"/>
      <c r="S12" s="60"/>
      <c r="T12" s="60"/>
    </row>
    <row r="13" spans="1:20" ht="12.75">
      <c r="A13" s="225">
        <v>2012</v>
      </c>
      <c r="B13" s="232">
        <v>10254</v>
      </c>
      <c r="C13" s="60"/>
      <c r="D13" s="232"/>
      <c r="E13" s="60"/>
      <c r="F13" s="60"/>
      <c r="G13" s="60"/>
      <c r="H13" s="60"/>
      <c r="I13" s="60"/>
      <c r="J13" s="60"/>
      <c r="K13" s="60"/>
      <c r="L13" s="60"/>
      <c r="M13" s="60"/>
      <c r="N13" s="60"/>
      <c r="O13" s="60"/>
      <c r="P13" s="60"/>
      <c r="Q13" s="60"/>
      <c r="R13" s="60"/>
      <c r="S13" s="60"/>
      <c r="T13" s="60"/>
    </row>
    <row r="14" spans="1:20" ht="12.75">
      <c r="A14" s="211"/>
      <c r="B14" s="248"/>
      <c r="E14" s="60"/>
      <c r="F14" s="60"/>
      <c r="G14" s="60"/>
      <c r="H14" s="60"/>
      <c r="I14" s="60"/>
      <c r="J14" s="60"/>
      <c r="K14" s="60"/>
      <c r="L14" s="60"/>
      <c r="M14" s="60"/>
      <c r="N14" s="60"/>
      <c r="O14" s="60"/>
      <c r="P14" s="60"/>
      <c r="Q14" s="60"/>
      <c r="R14" s="60"/>
      <c r="S14" s="60"/>
      <c r="T14" s="60"/>
    </row>
    <row r="15" spans="1:20" ht="12.75">
      <c r="A15" s="83"/>
      <c r="E15" s="60"/>
      <c r="F15" s="60"/>
      <c r="G15" s="60"/>
      <c r="H15" s="60"/>
      <c r="I15" s="60"/>
      <c r="J15" s="60"/>
      <c r="K15" s="60"/>
      <c r="L15" s="60"/>
      <c r="M15" s="60"/>
      <c r="N15" s="60"/>
      <c r="O15" s="60"/>
      <c r="P15" s="60"/>
      <c r="Q15" s="60"/>
      <c r="R15" s="60"/>
      <c r="S15" s="60"/>
      <c r="T15" s="60"/>
    </row>
    <row r="16" spans="1:20" ht="12.75">
      <c r="A16" s="195" t="s">
        <v>892</v>
      </c>
      <c r="E16" s="60"/>
      <c r="F16" s="60"/>
      <c r="G16" s="60"/>
      <c r="H16" s="60"/>
      <c r="I16" s="60"/>
      <c r="J16" s="60"/>
      <c r="K16" s="60"/>
      <c r="L16" s="60"/>
      <c r="M16" s="60"/>
      <c r="N16" s="60"/>
      <c r="O16" s="60"/>
      <c r="P16" s="60"/>
      <c r="Q16" s="60"/>
      <c r="R16" s="60"/>
      <c r="S16" s="60"/>
      <c r="T16" s="60"/>
    </row>
    <row r="17" spans="1:20" ht="12.75" customHeight="1">
      <c r="A17" s="1083" t="s">
        <v>643</v>
      </c>
      <c r="B17" s="1084"/>
      <c r="E17" s="60"/>
      <c r="F17" s="60"/>
      <c r="G17" s="60"/>
      <c r="H17" s="60"/>
      <c r="I17" s="60"/>
      <c r="J17" s="60"/>
      <c r="K17" s="60"/>
      <c r="L17" s="60"/>
      <c r="M17" s="60"/>
      <c r="N17" s="60"/>
      <c r="O17" s="60"/>
      <c r="P17" s="60"/>
      <c r="Q17" s="60"/>
      <c r="R17" s="60"/>
      <c r="S17" s="60"/>
      <c r="T17" s="60"/>
    </row>
    <row r="18" spans="1:20" ht="22.5" customHeight="1">
      <c r="A18" s="1016" t="s">
        <v>558</v>
      </c>
      <c r="B18" s="1016"/>
      <c r="E18" s="60"/>
      <c r="F18" s="60"/>
      <c r="G18" s="60"/>
      <c r="H18" s="60"/>
      <c r="I18" s="60"/>
      <c r="J18" s="60"/>
      <c r="K18" s="60"/>
      <c r="L18" s="60"/>
      <c r="M18" s="60"/>
      <c r="N18" s="60"/>
      <c r="O18" s="60"/>
      <c r="P18" s="60"/>
      <c r="Q18" s="60"/>
      <c r="R18" s="60"/>
      <c r="S18" s="60"/>
      <c r="T18" s="60"/>
    </row>
    <row r="19" spans="1:20" ht="12.75">
      <c r="A19" s="119"/>
      <c r="B19" s="119"/>
      <c r="E19" s="60"/>
      <c r="F19" s="249"/>
      <c r="G19" s="60"/>
      <c r="H19" s="60"/>
      <c r="I19" s="60"/>
      <c r="J19" s="60"/>
      <c r="K19" s="60"/>
      <c r="L19" s="60"/>
      <c r="M19" s="60"/>
      <c r="N19" s="60"/>
      <c r="O19" s="60"/>
      <c r="P19" s="60"/>
      <c r="Q19" s="60"/>
      <c r="R19" s="60"/>
      <c r="S19" s="60"/>
      <c r="T19" s="60"/>
    </row>
    <row r="20" spans="1:20" ht="12.75">
      <c r="A20" s="119"/>
      <c r="B20" s="119"/>
      <c r="E20" s="60"/>
      <c r="F20" s="60"/>
      <c r="G20" s="60"/>
      <c r="H20" s="60"/>
      <c r="I20" s="60"/>
      <c r="J20" s="60"/>
      <c r="K20" s="60"/>
      <c r="L20" s="60"/>
      <c r="M20" s="60"/>
      <c r="N20" s="60"/>
      <c r="O20" s="60"/>
      <c r="P20" s="60"/>
      <c r="Q20" s="60"/>
      <c r="R20" s="60"/>
      <c r="S20" s="60"/>
      <c r="T20" s="60"/>
    </row>
    <row r="21" spans="1:20" ht="12.75">
      <c r="A21" s="212"/>
      <c r="B21" s="212"/>
      <c r="C21" s="196"/>
      <c r="D21" s="196"/>
      <c r="E21" s="60"/>
      <c r="F21" s="60"/>
      <c r="G21" s="60"/>
      <c r="H21" s="60"/>
      <c r="I21" s="60"/>
      <c r="J21" s="60"/>
      <c r="K21" s="60"/>
      <c r="L21" s="60"/>
      <c r="M21" s="60"/>
      <c r="N21" s="60"/>
      <c r="O21" s="60"/>
      <c r="P21" s="60"/>
      <c r="Q21" s="60"/>
      <c r="R21" s="60"/>
      <c r="S21" s="60"/>
      <c r="T21" s="60"/>
    </row>
    <row r="22" spans="1:20" ht="12.75">
      <c r="A22" s="215"/>
      <c r="B22" s="237"/>
      <c r="C22" s="196"/>
      <c r="D22" s="196"/>
      <c r="E22" s="60"/>
      <c r="F22" s="60"/>
      <c r="G22" s="60"/>
      <c r="H22" s="60"/>
      <c r="I22" s="60"/>
      <c r="J22" s="60"/>
      <c r="K22" s="60"/>
      <c r="L22" s="60"/>
      <c r="M22" s="60"/>
      <c r="N22" s="60"/>
      <c r="O22" s="60"/>
      <c r="P22" s="60"/>
      <c r="Q22" s="60"/>
      <c r="R22" s="60"/>
      <c r="S22" s="60"/>
      <c r="T22" s="60"/>
    </row>
    <row r="23" spans="1:20" ht="12.75">
      <c r="A23" s="235"/>
      <c r="B23" s="235"/>
      <c r="C23" s="196"/>
      <c r="D23" s="196"/>
      <c r="E23" s="60"/>
      <c r="F23" s="60"/>
      <c r="G23" s="60"/>
      <c r="H23" s="60"/>
      <c r="I23" s="60"/>
      <c r="J23" s="60"/>
      <c r="K23" s="60"/>
      <c r="L23" s="60"/>
      <c r="M23" s="60"/>
      <c r="N23" s="60"/>
      <c r="O23" s="60"/>
      <c r="P23" s="60"/>
      <c r="Q23" s="60"/>
      <c r="R23" s="60"/>
      <c r="S23" s="60"/>
      <c r="T23" s="60"/>
    </row>
    <row r="24" spans="1:20" ht="12.75">
      <c r="A24" s="220"/>
      <c r="B24" s="235"/>
      <c r="C24" s="196"/>
      <c r="D24" s="196"/>
      <c r="E24" s="60"/>
      <c r="F24" s="60"/>
      <c r="G24" s="60"/>
      <c r="H24" s="60"/>
      <c r="I24" s="60"/>
      <c r="J24" s="60"/>
      <c r="K24" s="60"/>
      <c r="L24" s="60"/>
      <c r="M24" s="60"/>
      <c r="N24" s="60"/>
      <c r="O24" s="60"/>
      <c r="P24" s="60"/>
      <c r="Q24" s="60"/>
      <c r="R24" s="60"/>
      <c r="S24" s="60"/>
      <c r="T24" s="60"/>
    </row>
    <row r="25" spans="1:20" ht="12.75">
      <c r="A25" s="220"/>
      <c r="B25" s="235"/>
      <c r="C25" s="196"/>
      <c r="D25" s="196"/>
      <c r="E25" s="60"/>
      <c r="F25" s="60"/>
      <c r="G25" s="60"/>
      <c r="H25" s="60"/>
      <c r="I25" s="60"/>
      <c r="J25" s="60"/>
      <c r="K25" s="60"/>
      <c r="L25" s="60"/>
      <c r="M25" s="60"/>
      <c r="N25" s="60"/>
      <c r="O25" s="60"/>
      <c r="P25" s="60"/>
      <c r="Q25" s="60"/>
      <c r="R25" s="60"/>
      <c r="S25" s="60"/>
      <c r="T25" s="60"/>
    </row>
    <row r="26" spans="1:20" ht="12.75">
      <c r="A26" s="215"/>
      <c r="B26" s="217"/>
      <c r="C26" s="196"/>
      <c r="D26" s="196"/>
      <c r="E26" s="60"/>
      <c r="F26" s="60"/>
      <c r="G26" s="60"/>
      <c r="H26" s="60"/>
      <c r="I26" s="60"/>
      <c r="J26" s="60"/>
      <c r="K26" s="60"/>
      <c r="L26" s="60"/>
      <c r="M26" s="60"/>
      <c r="N26" s="60"/>
      <c r="O26" s="60"/>
      <c r="P26" s="60"/>
      <c r="Q26" s="60"/>
      <c r="R26" s="60"/>
      <c r="S26" s="60"/>
      <c r="T26" s="60"/>
    </row>
    <row r="27" spans="1:20" ht="12.75">
      <c r="A27" s="212"/>
      <c r="B27" s="237"/>
      <c r="C27" s="196"/>
      <c r="D27" s="196"/>
      <c r="E27" s="60"/>
      <c r="F27" s="60"/>
      <c r="G27" s="60"/>
      <c r="H27" s="60"/>
      <c r="I27" s="60"/>
      <c r="J27" s="60"/>
      <c r="K27" s="60"/>
      <c r="L27" s="60"/>
      <c r="M27" s="60"/>
      <c r="N27" s="60"/>
      <c r="O27" s="60"/>
      <c r="P27" s="60"/>
      <c r="Q27" s="60"/>
      <c r="R27" s="60"/>
      <c r="S27" s="60"/>
      <c r="T27" s="60"/>
    </row>
    <row r="28" spans="1:20" ht="12.75">
      <c r="A28" s="238"/>
      <c r="B28" s="250"/>
      <c r="C28" s="196"/>
      <c r="D28" s="196"/>
      <c r="E28" s="60"/>
      <c r="F28" s="60"/>
      <c r="G28" s="60"/>
      <c r="H28" s="60"/>
      <c r="I28" s="60"/>
      <c r="J28" s="60"/>
      <c r="K28" s="60"/>
      <c r="L28" s="60"/>
      <c r="M28" s="60"/>
      <c r="N28" s="60"/>
      <c r="O28" s="60"/>
      <c r="P28" s="60"/>
      <c r="Q28" s="60"/>
      <c r="R28" s="60"/>
      <c r="S28" s="60"/>
      <c r="T28" s="60"/>
    </row>
    <row r="29" spans="1:20" ht="12.75">
      <c r="A29" s="238"/>
      <c r="B29" s="218"/>
      <c r="C29" s="196"/>
      <c r="D29" s="196"/>
      <c r="E29" s="60"/>
      <c r="F29" s="60"/>
      <c r="G29" s="60"/>
      <c r="H29" s="60"/>
      <c r="I29" s="60"/>
      <c r="J29" s="60"/>
      <c r="K29" s="60"/>
      <c r="L29" s="60"/>
      <c r="M29" s="60"/>
      <c r="N29" s="60"/>
      <c r="O29" s="60"/>
      <c r="P29" s="60"/>
      <c r="Q29" s="60"/>
      <c r="R29" s="60"/>
      <c r="S29" s="60"/>
      <c r="T29" s="60"/>
    </row>
    <row r="30" spans="1:20" ht="12.75">
      <c r="A30" s="238"/>
      <c r="B30" s="250"/>
      <c r="C30" s="196"/>
      <c r="D30" s="196"/>
      <c r="E30" s="60"/>
      <c r="F30" s="60"/>
      <c r="G30" s="60"/>
      <c r="H30" s="60"/>
      <c r="I30" s="60"/>
      <c r="J30" s="60"/>
      <c r="K30" s="60"/>
      <c r="L30" s="60"/>
      <c r="M30" s="60"/>
      <c r="N30" s="60"/>
      <c r="O30" s="60"/>
      <c r="P30" s="60"/>
      <c r="Q30" s="60"/>
      <c r="R30" s="60"/>
      <c r="S30" s="60"/>
      <c r="T30" s="60"/>
    </row>
    <row r="31" spans="1:20" ht="12.75">
      <c r="A31" s="238"/>
      <c r="B31" s="250"/>
      <c r="C31" s="196"/>
      <c r="D31" s="196"/>
      <c r="E31" s="60"/>
      <c r="F31" s="60"/>
      <c r="G31" s="60"/>
      <c r="H31" s="60"/>
      <c r="I31" s="60"/>
      <c r="J31" s="60"/>
      <c r="K31" s="60"/>
      <c r="L31" s="60"/>
      <c r="M31" s="60"/>
      <c r="N31" s="60"/>
      <c r="O31" s="60"/>
      <c r="P31" s="60"/>
      <c r="Q31" s="60"/>
      <c r="R31" s="60"/>
      <c r="S31" s="60"/>
      <c r="T31" s="60"/>
    </row>
    <row r="32" spans="1:4" ht="12.75">
      <c r="A32" s="215"/>
      <c r="B32" s="251"/>
      <c r="C32" s="196"/>
      <c r="D32" s="196"/>
    </row>
    <row r="33" spans="1:4" ht="12.75">
      <c r="A33" s="196"/>
      <c r="B33" s="196"/>
      <c r="C33" s="196"/>
      <c r="D33" s="196"/>
    </row>
  </sheetData>
  <mergeCells count="2">
    <mergeCell ref="A17:B17"/>
    <mergeCell ref="A18:B18"/>
  </mergeCells>
  <hyperlinks>
    <hyperlink ref="B1" location="Index!A1" display="Index"/>
  </hyperlinks>
  <printOptions/>
  <pageMargins left="0.75" right="0.75" top="1" bottom="1" header="0.5" footer="0.5"/>
  <pageSetup horizontalDpi="600" verticalDpi="600" orientation="portrait" paperSize="9" r:id="rId1"/>
  <headerFooter alignWithMargins="0">
    <oddHeader>&amp;CCourt Statistics Quarterly 
January to March 2013</oddHeader>
    <oddFooter>&amp;CPage &amp;P of &amp;N</oddFooter>
  </headerFooter>
</worksheet>
</file>

<file path=xl/worksheets/sheet29.xml><?xml version="1.0" encoding="utf-8"?>
<worksheet xmlns="http://schemas.openxmlformats.org/spreadsheetml/2006/main" xmlns:r="http://schemas.openxmlformats.org/officeDocument/2006/relationships">
  <sheetPr codeName="Sheet24"/>
  <dimension ref="A1:P37"/>
  <sheetViews>
    <sheetView zoomScale="85" zoomScaleNormal="85" workbookViewId="0" topLeftCell="A1">
      <selection activeCell="A1" sqref="A1"/>
    </sheetView>
  </sheetViews>
  <sheetFormatPr defaultColWidth="9.140625" defaultRowHeight="12.75"/>
  <cols>
    <col min="1" max="1" width="49.7109375" style="0" customWidth="1"/>
    <col min="2" max="7" width="11.00390625" style="0" customWidth="1"/>
  </cols>
  <sheetData>
    <row r="1" spans="1:13" ht="12.75">
      <c r="A1" s="222" t="s">
        <v>690</v>
      </c>
      <c r="B1" s="223"/>
      <c r="C1" s="223"/>
      <c r="D1" s="750"/>
      <c r="G1" s="750" t="s">
        <v>523</v>
      </c>
      <c r="J1" s="60"/>
      <c r="K1" s="60"/>
      <c r="L1" s="60"/>
      <c r="M1" s="60"/>
    </row>
    <row r="2" spans="1:13" ht="12.75">
      <c r="A2" s="244" t="s">
        <v>8</v>
      </c>
      <c r="B2" s="71"/>
      <c r="C2" s="244"/>
      <c r="D2" s="244"/>
      <c r="G2" s="60"/>
      <c r="H2" s="60"/>
      <c r="I2" s="60"/>
      <c r="J2" s="60"/>
      <c r="K2" s="60"/>
      <c r="L2" s="60"/>
      <c r="M2" s="60"/>
    </row>
    <row r="3" spans="1:13" ht="12.75">
      <c r="A3" s="1085" t="s">
        <v>561</v>
      </c>
      <c r="B3" s="973"/>
      <c r="C3" s="244"/>
      <c r="D3" s="244"/>
      <c r="G3" s="60"/>
      <c r="H3" s="60"/>
      <c r="I3" s="60"/>
      <c r="J3" s="60"/>
      <c r="K3" s="60"/>
      <c r="L3" s="60"/>
      <c r="M3" s="60"/>
    </row>
    <row r="4" spans="1:13" ht="12.75">
      <c r="A4" s="158"/>
      <c r="B4" s="108"/>
      <c r="C4" s="244"/>
      <c r="D4" s="244"/>
      <c r="G4" s="60"/>
      <c r="H4" s="60"/>
      <c r="I4" s="60"/>
      <c r="J4" s="60"/>
      <c r="K4" s="60"/>
      <c r="L4" s="60"/>
      <c r="M4" s="60"/>
    </row>
    <row r="5" spans="1:13" ht="12.75">
      <c r="A5" s="1076" t="s">
        <v>65</v>
      </c>
      <c r="B5" s="1034">
        <v>2011</v>
      </c>
      <c r="C5" s="1034"/>
      <c r="D5" s="1034"/>
      <c r="E5" s="1034">
        <v>2012</v>
      </c>
      <c r="F5" s="1034"/>
      <c r="G5" s="1034"/>
      <c r="H5" s="875"/>
      <c r="I5" s="60"/>
      <c r="J5" s="60"/>
      <c r="K5" s="60"/>
      <c r="L5" s="60"/>
      <c r="M5" s="60"/>
    </row>
    <row r="6" spans="1:16" ht="25.5">
      <c r="A6" s="1073"/>
      <c r="B6" s="927" t="s">
        <v>66</v>
      </c>
      <c r="C6" s="927" t="s">
        <v>67</v>
      </c>
      <c r="D6" s="876" t="s">
        <v>889</v>
      </c>
      <c r="E6" s="927" t="s">
        <v>66</v>
      </c>
      <c r="F6" s="927" t="s">
        <v>67</v>
      </c>
      <c r="G6" s="876" t="s">
        <v>889</v>
      </c>
      <c r="J6" s="60"/>
      <c r="K6" s="60"/>
      <c r="L6" s="60"/>
      <c r="M6" s="60"/>
      <c r="N6" s="60"/>
      <c r="O6" s="60"/>
      <c r="P6" s="60"/>
    </row>
    <row r="7" spans="1:16" ht="12.75">
      <c r="A7" s="189"/>
      <c r="B7" s="189"/>
      <c r="C7" s="189"/>
      <c r="D7" s="189"/>
      <c r="E7" s="169"/>
      <c r="F7" s="169"/>
      <c r="G7" s="169"/>
      <c r="J7" s="60"/>
      <c r="K7" s="60"/>
      <c r="L7" s="60"/>
      <c r="M7" s="60"/>
      <c r="N7" s="60"/>
      <c r="O7" s="60"/>
      <c r="P7" s="60"/>
    </row>
    <row r="8" spans="1:16" ht="14.25">
      <c r="A8" s="189" t="s">
        <v>106</v>
      </c>
      <c r="B8" s="169">
        <v>1268</v>
      </c>
      <c r="C8" s="169">
        <v>45059</v>
      </c>
      <c r="D8" s="313">
        <v>46327</v>
      </c>
      <c r="E8" s="877">
        <v>1367</v>
      </c>
      <c r="F8" s="877">
        <v>42030</v>
      </c>
      <c r="G8" s="313">
        <v>43397</v>
      </c>
      <c r="H8" s="731"/>
      <c r="J8" s="75"/>
      <c r="K8" s="170"/>
      <c r="L8" s="60"/>
      <c r="M8" s="60"/>
      <c r="N8" s="60"/>
      <c r="O8" s="60"/>
      <c r="P8" s="60"/>
    </row>
    <row r="9" spans="1:16" ht="14.25">
      <c r="A9" s="189" t="s">
        <v>107</v>
      </c>
      <c r="B9" s="169">
        <v>33</v>
      </c>
      <c r="C9" s="169">
        <v>0</v>
      </c>
      <c r="D9" s="313">
        <v>33</v>
      </c>
      <c r="E9" s="878">
        <v>138</v>
      </c>
      <c r="F9" s="879">
        <v>0</v>
      </c>
      <c r="G9" s="313">
        <v>138</v>
      </c>
      <c r="J9" s="75"/>
      <c r="K9" s="170"/>
      <c r="L9" s="60"/>
      <c r="M9" s="60"/>
      <c r="N9" s="60"/>
      <c r="O9" s="60"/>
      <c r="P9" s="60"/>
    </row>
    <row r="10" spans="1:16" ht="14.25">
      <c r="A10" s="189" t="s">
        <v>108</v>
      </c>
      <c r="B10" s="169">
        <v>0</v>
      </c>
      <c r="C10" s="169">
        <v>0</v>
      </c>
      <c r="D10" s="313">
        <v>0</v>
      </c>
      <c r="E10" s="878">
        <v>1</v>
      </c>
      <c r="F10" s="879">
        <v>0</v>
      </c>
      <c r="G10" s="313">
        <v>1</v>
      </c>
      <c r="J10" s="75"/>
      <c r="K10" s="170"/>
      <c r="L10" s="60"/>
      <c r="M10" s="60"/>
      <c r="N10" s="60"/>
      <c r="O10" s="60"/>
      <c r="P10" s="60"/>
    </row>
    <row r="11" spans="1:16" ht="14.25">
      <c r="A11" s="189" t="s">
        <v>109</v>
      </c>
      <c r="B11" s="169">
        <v>144</v>
      </c>
      <c r="C11" s="169">
        <v>0</v>
      </c>
      <c r="D11" s="313">
        <v>144</v>
      </c>
      <c r="E11" s="878">
        <v>94</v>
      </c>
      <c r="F11" s="879">
        <v>0</v>
      </c>
      <c r="G11" s="313">
        <v>94</v>
      </c>
      <c r="J11" s="75"/>
      <c r="K11" s="170"/>
      <c r="L11" s="60"/>
      <c r="M11" s="60"/>
      <c r="N11" s="60"/>
      <c r="O11" s="60"/>
      <c r="P11" s="60"/>
    </row>
    <row r="12" spans="1:16" ht="14.25">
      <c r="A12" s="929" t="s">
        <v>110</v>
      </c>
      <c r="B12" s="292">
        <v>11</v>
      </c>
      <c r="C12" s="292">
        <v>0</v>
      </c>
      <c r="D12" s="313">
        <v>11</v>
      </c>
      <c r="E12" s="878">
        <v>177</v>
      </c>
      <c r="F12" s="879">
        <v>0</v>
      </c>
      <c r="G12" s="313">
        <v>177</v>
      </c>
      <c r="J12" s="75"/>
      <c r="K12" s="170"/>
      <c r="L12" s="60"/>
      <c r="M12" s="60"/>
      <c r="N12" s="60"/>
      <c r="O12" s="60"/>
      <c r="P12" s="60"/>
    </row>
    <row r="13" spans="1:16" ht="12.75">
      <c r="A13" s="189" t="s">
        <v>68</v>
      </c>
      <c r="B13" s="169">
        <v>42</v>
      </c>
      <c r="C13" s="169">
        <v>7</v>
      </c>
      <c r="D13" s="313">
        <v>49</v>
      </c>
      <c r="E13" s="878">
        <v>49</v>
      </c>
      <c r="F13" s="878">
        <v>8</v>
      </c>
      <c r="G13" s="313">
        <v>57</v>
      </c>
      <c r="J13" s="75"/>
      <c r="K13" s="170"/>
      <c r="L13" s="60"/>
      <c r="M13" s="60"/>
      <c r="N13" s="60"/>
      <c r="O13" s="60"/>
      <c r="P13" s="60"/>
    </row>
    <row r="14" spans="1:16" ht="12.75">
      <c r="A14" s="189"/>
      <c r="B14" s="169"/>
      <c r="C14" s="169"/>
      <c r="D14" s="313"/>
      <c r="E14" s="169"/>
      <c r="F14" s="169"/>
      <c r="G14" s="313"/>
      <c r="J14" s="75"/>
      <c r="K14" s="170"/>
      <c r="L14" s="60"/>
      <c r="M14" s="60"/>
      <c r="N14" s="60"/>
      <c r="O14" s="60"/>
      <c r="P14" s="60"/>
    </row>
    <row r="15" spans="1:16" ht="12.75">
      <c r="A15" s="185" t="s">
        <v>889</v>
      </c>
      <c r="B15" s="313">
        <v>1498</v>
      </c>
      <c r="C15" s="313">
        <v>45066</v>
      </c>
      <c r="D15" s="313">
        <v>46564</v>
      </c>
      <c r="E15" s="313">
        <v>1826</v>
      </c>
      <c r="F15" s="313">
        <v>42038</v>
      </c>
      <c r="G15" s="313">
        <v>43864</v>
      </c>
      <c r="J15" s="75"/>
      <c r="K15" s="170"/>
      <c r="L15" s="60"/>
      <c r="M15" s="60"/>
      <c r="N15" s="60"/>
      <c r="O15" s="60"/>
      <c r="P15" s="60"/>
    </row>
    <row r="16" spans="1:16" ht="12.75">
      <c r="A16" s="211"/>
      <c r="B16" s="211"/>
      <c r="C16" s="211"/>
      <c r="D16" s="211"/>
      <c r="E16" s="252"/>
      <c r="F16" s="252"/>
      <c r="G16" s="252"/>
      <c r="J16" s="60"/>
      <c r="K16" s="60"/>
      <c r="L16" s="60"/>
      <c r="M16" s="60"/>
      <c r="N16" s="60"/>
      <c r="O16" s="60"/>
      <c r="P16" s="60"/>
    </row>
    <row r="17" spans="1:13" ht="12.75">
      <c r="A17" s="83"/>
      <c r="B17" s="254"/>
      <c r="C17" s="253"/>
      <c r="D17" s="253"/>
      <c r="G17" s="60"/>
      <c r="H17" s="60"/>
      <c r="I17" s="60"/>
      <c r="J17" s="60"/>
      <c r="K17" s="60"/>
      <c r="L17" s="60"/>
      <c r="M17" s="60"/>
    </row>
    <row r="18" spans="1:13" ht="12.75">
      <c r="A18" s="195" t="s">
        <v>892</v>
      </c>
      <c r="B18" s="108"/>
      <c r="C18" s="71"/>
      <c r="D18" s="71"/>
      <c r="G18" s="60"/>
      <c r="H18" s="60"/>
      <c r="I18" s="60"/>
      <c r="J18" s="60"/>
      <c r="K18" s="60"/>
      <c r="L18" s="60"/>
      <c r="M18" s="60"/>
    </row>
    <row r="19" spans="1:13" ht="12.75">
      <c r="A19" s="1083" t="s">
        <v>559</v>
      </c>
      <c r="B19" s="973"/>
      <c r="C19" s="973"/>
      <c r="D19" s="973"/>
      <c r="E19" s="1060"/>
      <c r="F19" s="1060"/>
      <c r="G19" s="1060"/>
      <c r="H19" s="60"/>
      <c r="I19" s="60"/>
      <c r="J19" s="60"/>
      <c r="K19" s="60"/>
      <c r="L19" s="60"/>
      <c r="M19" s="60"/>
    </row>
    <row r="20" spans="1:13" ht="12.75">
      <c r="A20" s="1083" t="s">
        <v>560</v>
      </c>
      <c r="B20" s="973"/>
      <c r="C20" s="973"/>
      <c r="D20" s="973"/>
      <c r="E20" s="196"/>
      <c r="F20" s="196"/>
      <c r="G20" s="60"/>
      <c r="H20" s="60"/>
      <c r="I20" s="60"/>
      <c r="J20" s="60"/>
      <c r="K20" s="60"/>
      <c r="L20" s="60"/>
      <c r="M20" s="60"/>
    </row>
    <row r="21" spans="1:13" ht="12.75">
      <c r="A21" s="212"/>
      <c r="B21" s="213"/>
      <c r="C21" s="213"/>
      <c r="D21" s="213"/>
      <c r="E21" s="196"/>
      <c r="F21" s="196"/>
      <c r="G21" s="60"/>
      <c r="H21" s="60"/>
      <c r="I21" s="60"/>
      <c r="J21" s="60"/>
      <c r="K21" s="60"/>
      <c r="L21" s="60"/>
      <c r="M21" s="60"/>
    </row>
    <row r="22" spans="1:13" ht="12.75">
      <c r="A22" s="212"/>
      <c r="B22" s="212"/>
      <c r="C22" s="212"/>
      <c r="D22" s="212"/>
      <c r="E22" s="196"/>
      <c r="F22" s="196"/>
      <c r="G22" s="60"/>
      <c r="H22" s="60"/>
      <c r="I22" s="60"/>
      <c r="J22" s="60"/>
      <c r="K22" s="60"/>
      <c r="L22" s="60"/>
      <c r="M22" s="60"/>
    </row>
    <row r="23" spans="1:13" ht="12.75">
      <c r="A23" s="212"/>
      <c r="B23" s="212"/>
      <c r="C23" s="212"/>
      <c r="D23" s="212"/>
      <c r="E23" s="196"/>
      <c r="F23" s="196"/>
      <c r="G23" s="60"/>
      <c r="H23" s="60"/>
      <c r="I23" s="60"/>
      <c r="J23" s="60"/>
      <c r="K23" s="60"/>
      <c r="L23" s="60"/>
      <c r="M23" s="60"/>
    </row>
    <row r="24" spans="1:13" ht="12.75">
      <c r="A24" s="255"/>
      <c r="B24" s="256"/>
      <c r="C24" s="256"/>
      <c r="D24" s="256"/>
      <c r="E24" s="196"/>
      <c r="F24" s="196"/>
      <c r="G24" s="60"/>
      <c r="H24" s="60"/>
      <c r="I24" s="60"/>
      <c r="J24" s="60"/>
      <c r="K24" s="60"/>
      <c r="L24" s="60"/>
      <c r="M24" s="60"/>
    </row>
    <row r="25" spans="1:6" ht="12.75">
      <c r="A25" s="214"/>
      <c r="B25" s="237"/>
      <c r="C25" s="237"/>
      <c r="D25" s="216"/>
      <c r="E25" s="196"/>
      <c r="F25" s="196"/>
    </row>
    <row r="26" spans="1:6" ht="12.75">
      <c r="A26" s="215"/>
      <c r="B26" s="217"/>
      <c r="C26" s="217"/>
      <c r="D26" s="217"/>
      <c r="E26" s="196"/>
      <c r="F26" s="196"/>
    </row>
    <row r="27" spans="1:6" ht="12.75">
      <c r="A27" s="214"/>
      <c r="B27" s="218"/>
      <c r="C27" s="218"/>
      <c r="D27" s="218"/>
      <c r="E27" s="196"/>
      <c r="F27" s="196"/>
    </row>
    <row r="28" spans="1:6" ht="12.75">
      <c r="A28" s="214"/>
      <c r="B28" s="218"/>
      <c r="C28" s="218"/>
      <c r="D28" s="217"/>
      <c r="E28" s="196"/>
      <c r="F28" s="196"/>
    </row>
    <row r="29" spans="1:6" ht="12.75">
      <c r="A29" s="214"/>
      <c r="B29" s="218"/>
      <c r="C29" s="257"/>
      <c r="D29" s="217"/>
      <c r="E29" s="196"/>
      <c r="F29" s="196"/>
    </row>
    <row r="30" spans="1:6" ht="12.75">
      <c r="A30" s="214"/>
      <c r="B30" s="218"/>
      <c r="C30" s="257"/>
      <c r="D30" s="217"/>
      <c r="E30" s="196"/>
      <c r="F30" s="196"/>
    </row>
    <row r="31" spans="1:6" ht="12.75">
      <c r="A31" s="214"/>
      <c r="B31" s="218"/>
      <c r="C31" s="257"/>
      <c r="D31" s="217"/>
      <c r="E31" s="196"/>
      <c r="F31" s="196"/>
    </row>
    <row r="32" spans="1:6" ht="12.75">
      <c r="A32" s="214"/>
      <c r="B32" s="218"/>
      <c r="C32" s="257"/>
      <c r="D32" s="217"/>
      <c r="E32" s="196"/>
      <c r="F32" s="196"/>
    </row>
    <row r="33" spans="1:6" ht="12.75">
      <c r="A33" s="214"/>
      <c r="B33" s="218"/>
      <c r="C33" s="218"/>
      <c r="D33" s="217"/>
      <c r="E33" s="196"/>
      <c r="F33" s="196"/>
    </row>
    <row r="34" spans="1:6" ht="12.75">
      <c r="A34" s="214"/>
      <c r="B34" s="218"/>
      <c r="C34" s="218"/>
      <c r="D34" s="217"/>
      <c r="E34" s="196"/>
      <c r="F34" s="196"/>
    </row>
    <row r="35" spans="1:6" ht="12.75">
      <c r="A35" s="215"/>
      <c r="B35" s="217"/>
      <c r="C35" s="217"/>
      <c r="D35" s="217"/>
      <c r="E35" s="196"/>
      <c r="F35" s="196"/>
    </row>
    <row r="36" spans="1:6" ht="12.75">
      <c r="A36" s="215"/>
      <c r="B36" s="221"/>
      <c r="C36" s="221"/>
      <c r="D36" s="221"/>
      <c r="E36" s="196"/>
      <c r="F36" s="196"/>
    </row>
    <row r="37" spans="1:6" ht="12.75">
      <c r="A37" s="196"/>
      <c r="B37" s="196"/>
      <c r="C37" s="196"/>
      <c r="D37" s="196"/>
      <c r="E37" s="196"/>
      <c r="F37" s="196"/>
    </row>
  </sheetData>
  <mergeCells count="6">
    <mergeCell ref="A20:D20"/>
    <mergeCell ref="E5:G5"/>
    <mergeCell ref="B5:D5"/>
    <mergeCell ref="A3:B3"/>
    <mergeCell ref="A19:G19"/>
    <mergeCell ref="A5:A6"/>
  </mergeCells>
  <hyperlinks>
    <hyperlink ref="G1" location="Index!A1" display="Index"/>
  </hyperlinks>
  <printOptions/>
  <pageMargins left="0.75" right="0.75" top="1" bottom="1" header="0.5" footer="0.5"/>
  <pageSetup horizontalDpi="600" verticalDpi="600" orientation="landscape" paperSize="9" r:id="rId1"/>
  <headerFooter alignWithMargins="0">
    <oddHeader>&amp;CCourt Statistics Quarterly 
January to March 2013</oddHeader>
    <oddFooter>&amp;CPage &amp;P of &amp;N</oddFooter>
  </headerFooter>
</worksheet>
</file>

<file path=xl/worksheets/sheet3.xml><?xml version="1.0" encoding="utf-8"?>
<worksheet xmlns="http://schemas.openxmlformats.org/spreadsheetml/2006/main" xmlns:r="http://schemas.openxmlformats.org/officeDocument/2006/relationships">
  <sheetPr codeName="Sheet31">
    <pageSetUpPr fitToPage="1"/>
  </sheetPr>
  <dimension ref="A1:S75"/>
  <sheetViews>
    <sheetView zoomScale="85" zoomScaleNormal="85" workbookViewId="0" topLeftCell="A1">
      <selection activeCell="A1" sqref="A1"/>
    </sheetView>
  </sheetViews>
  <sheetFormatPr defaultColWidth="9.140625" defaultRowHeight="12.75"/>
  <cols>
    <col min="1" max="1" width="69.57421875" style="0" customWidth="1"/>
    <col min="2" max="7" width="10.140625" style="0" customWidth="1"/>
  </cols>
  <sheetData>
    <row r="1" spans="1:14" ht="12.75">
      <c r="A1" s="4" t="s">
        <v>6</v>
      </c>
      <c r="B1" s="4"/>
      <c r="C1" s="4"/>
      <c r="D1" s="4"/>
      <c r="E1" s="294"/>
      <c r="F1" s="4"/>
      <c r="G1" s="750" t="s">
        <v>523</v>
      </c>
      <c r="H1" s="196"/>
      <c r="I1" s="196"/>
      <c r="J1" s="196"/>
      <c r="K1" s="196"/>
      <c r="L1" s="196"/>
      <c r="M1" s="196"/>
      <c r="N1" s="196"/>
    </row>
    <row r="2" spans="1:15" ht="14.25">
      <c r="A2" s="4" t="s">
        <v>359</v>
      </c>
      <c r="B2" s="4"/>
      <c r="C2" s="4"/>
      <c r="D2" s="4"/>
      <c r="E2" s="294"/>
      <c r="F2" s="4"/>
      <c r="G2" s="4"/>
      <c r="H2" s="4"/>
      <c r="I2" s="196"/>
      <c r="J2" s="196"/>
      <c r="K2" s="196"/>
      <c r="L2" s="196"/>
      <c r="M2" s="196"/>
      <c r="N2" s="196"/>
      <c r="O2" s="196"/>
    </row>
    <row r="3" spans="1:15" ht="12.75">
      <c r="A3" s="176" t="s">
        <v>713</v>
      </c>
      <c r="B3" s="4"/>
      <c r="C3" s="4"/>
      <c r="D3" s="4"/>
      <c r="E3" s="294"/>
      <c r="F3" s="4"/>
      <c r="G3" s="4"/>
      <c r="H3" s="4"/>
      <c r="I3" s="196"/>
      <c r="J3" s="196"/>
      <c r="K3" s="196"/>
      <c r="L3" s="196"/>
      <c r="M3" s="196"/>
      <c r="N3" s="196"/>
      <c r="O3" s="196"/>
    </row>
    <row r="4" spans="1:19" ht="12.75">
      <c r="A4" s="4"/>
      <c r="B4" s="4"/>
      <c r="C4" s="4"/>
      <c r="D4" s="4"/>
      <c r="E4" s="294"/>
      <c r="F4" s="4"/>
      <c r="G4" s="4"/>
      <c r="H4" s="4"/>
      <c r="I4" s="196"/>
      <c r="J4" s="196"/>
      <c r="K4" s="196"/>
      <c r="L4" s="196"/>
      <c r="M4" s="196"/>
      <c r="N4" s="196"/>
      <c r="O4" s="196"/>
      <c r="P4" s="64"/>
      <c r="Q4" s="64"/>
      <c r="R4" s="64"/>
      <c r="S4" s="64"/>
    </row>
    <row r="5" spans="1:7" ht="12.75">
      <c r="A5" s="122" t="s">
        <v>716</v>
      </c>
      <c r="B5" s="122">
        <v>2007</v>
      </c>
      <c r="C5" s="122">
        <v>2008</v>
      </c>
      <c r="D5" s="122">
        <v>2009</v>
      </c>
      <c r="E5" s="122">
        <v>2010</v>
      </c>
      <c r="F5" s="122">
        <v>2011</v>
      </c>
      <c r="G5" s="122">
        <v>2012</v>
      </c>
    </row>
    <row r="6" spans="1:7" ht="12.75">
      <c r="A6" s="64"/>
      <c r="B6" s="64"/>
      <c r="C6" s="64"/>
      <c r="D6" s="64"/>
      <c r="E6" s="64"/>
      <c r="F6" s="64"/>
      <c r="G6" s="64"/>
    </row>
    <row r="7" spans="1:7" ht="12.75">
      <c r="A7" s="294" t="s">
        <v>717</v>
      </c>
      <c r="B7" s="226">
        <v>6683</v>
      </c>
      <c r="C7" s="226">
        <v>7093</v>
      </c>
      <c r="D7" s="197">
        <v>9098</v>
      </c>
      <c r="E7" s="226">
        <v>10547</v>
      </c>
      <c r="F7" s="226">
        <v>11360</v>
      </c>
      <c r="G7" s="226">
        <v>12434</v>
      </c>
    </row>
    <row r="8" spans="1:7" ht="12.75">
      <c r="A8" s="760" t="s">
        <v>23</v>
      </c>
      <c r="B8" s="924">
        <v>4342</v>
      </c>
      <c r="C8" s="924">
        <v>4609</v>
      </c>
      <c r="D8" s="924">
        <v>6648</v>
      </c>
      <c r="E8" s="924">
        <v>8147</v>
      </c>
      <c r="F8" s="924">
        <v>8757</v>
      </c>
      <c r="G8" s="924">
        <v>9445</v>
      </c>
    </row>
    <row r="9" spans="1:7" ht="12.75">
      <c r="A9" s="760" t="s">
        <v>24</v>
      </c>
      <c r="B9" s="924">
        <v>2052</v>
      </c>
      <c r="C9" s="924">
        <v>2167</v>
      </c>
      <c r="D9" s="924">
        <v>2145</v>
      </c>
      <c r="E9" s="924">
        <v>2064</v>
      </c>
      <c r="F9" s="924">
        <v>2264</v>
      </c>
      <c r="G9" s="924">
        <v>2631</v>
      </c>
    </row>
    <row r="10" spans="1:7" ht="12.75">
      <c r="A10" s="760" t="s">
        <v>320</v>
      </c>
      <c r="B10" s="924">
        <v>289</v>
      </c>
      <c r="C10" s="924">
        <v>317</v>
      </c>
      <c r="D10" s="924">
        <v>305</v>
      </c>
      <c r="E10" s="924">
        <v>336</v>
      </c>
      <c r="F10" s="924">
        <v>339</v>
      </c>
      <c r="G10" s="924">
        <v>358</v>
      </c>
    </row>
    <row r="11" spans="1:7" ht="12.75">
      <c r="A11" s="64"/>
      <c r="B11" s="829"/>
      <c r="C11" s="829"/>
      <c r="D11" s="829"/>
      <c r="E11" s="829"/>
      <c r="F11" s="757"/>
      <c r="G11" s="757"/>
    </row>
    <row r="12" spans="1:7" ht="12.75">
      <c r="A12" s="294" t="s">
        <v>718</v>
      </c>
      <c r="B12" s="846"/>
      <c r="C12" s="757"/>
      <c r="D12" s="757"/>
      <c r="E12" s="757"/>
      <c r="F12" s="757"/>
      <c r="G12" s="757"/>
    </row>
    <row r="13" spans="1:7" ht="12.75">
      <c r="A13" s="196" t="s">
        <v>419</v>
      </c>
      <c r="B13" s="226">
        <v>786</v>
      </c>
      <c r="C13" s="226">
        <v>870</v>
      </c>
      <c r="D13" s="226">
        <v>940</v>
      </c>
      <c r="E13" s="226">
        <v>1055</v>
      </c>
      <c r="F13" s="226">
        <v>947</v>
      </c>
      <c r="G13" s="226">
        <v>959</v>
      </c>
    </row>
    <row r="14" spans="1:7" ht="12.75">
      <c r="A14" s="559" t="s">
        <v>719</v>
      </c>
      <c r="B14" s="925">
        <v>0.11761185096513542</v>
      </c>
      <c r="C14" s="925">
        <v>0.12277981392726248</v>
      </c>
      <c r="D14" s="925">
        <v>0.10294764628244611</v>
      </c>
      <c r="E14" s="925">
        <v>0.0997629208155524</v>
      </c>
      <c r="F14" s="925">
        <v>0.08319394312879655</v>
      </c>
      <c r="G14" s="925">
        <v>0.08319394312879655</v>
      </c>
    </row>
    <row r="15" spans="1:7" ht="12.75">
      <c r="A15" s="64"/>
      <c r="B15" s="757"/>
      <c r="C15" s="757"/>
      <c r="D15" s="757"/>
      <c r="E15" s="757"/>
      <c r="F15" s="757"/>
      <c r="G15" s="757"/>
    </row>
    <row r="16" spans="1:7" ht="12.75">
      <c r="A16" s="64" t="s">
        <v>720</v>
      </c>
      <c r="B16" s="226">
        <v>3391</v>
      </c>
      <c r="C16" s="226">
        <v>3495</v>
      </c>
      <c r="D16" s="226">
        <v>4028</v>
      </c>
      <c r="E16" s="226">
        <v>5123</v>
      </c>
      <c r="F16" s="226">
        <v>5593</v>
      </c>
      <c r="G16" s="226">
        <v>6088</v>
      </c>
    </row>
    <row r="17" spans="1:7" ht="12.75">
      <c r="A17" s="559" t="s">
        <v>721</v>
      </c>
      <c r="B17" s="758">
        <v>0.5074068532096364</v>
      </c>
      <c r="C17" s="758">
        <v>0.49273932045678837</v>
      </c>
      <c r="D17" s="758">
        <v>0.4427346669597714</v>
      </c>
      <c r="E17" s="758">
        <v>0.48573053948990236</v>
      </c>
      <c r="F17" s="758">
        <v>0.49234154929577467</v>
      </c>
      <c r="G17" s="758">
        <v>0.4896252211677658</v>
      </c>
    </row>
    <row r="18" spans="1:7" ht="12.75">
      <c r="A18" s="64"/>
      <c r="B18" s="757"/>
      <c r="C18" s="757"/>
      <c r="D18" s="757"/>
      <c r="E18" s="757"/>
      <c r="F18" s="757"/>
      <c r="G18" s="757"/>
    </row>
    <row r="19" spans="1:7" ht="12.75">
      <c r="A19" s="294" t="s">
        <v>722</v>
      </c>
      <c r="B19" s="759"/>
      <c r="C19" s="759"/>
      <c r="D19" s="759"/>
      <c r="E19" s="759"/>
      <c r="F19" s="759"/>
      <c r="G19" s="759"/>
    </row>
    <row r="20" spans="1:7" ht="12.75">
      <c r="A20" s="327" t="s">
        <v>723</v>
      </c>
      <c r="B20" s="226">
        <v>1428</v>
      </c>
      <c r="C20" s="226">
        <v>1632</v>
      </c>
      <c r="D20" s="226">
        <v>1782</v>
      </c>
      <c r="E20" s="226">
        <v>2235</v>
      </c>
      <c r="F20" s="226">
        <v>2280</v>
      </c>
      <c r="G20" s="226">
        <v>2614</v>
      </c>
    </row>
    <row r="21" spans="1:7" ht="12.75">
      <c r="A21" s="760" t="s">
        <v>724</v>
      </c>
      <c r="B21" s="758">
        <v>0.421114715423179</v>
      </c>
      <c r="C21" s="758">
        <v>0.4669527896995708</v>
      </c>
      <c r="D21" s="758">
        <v>0.44240317775571003</v>
      </c>
      <c r="E21" s="758">
        <v>0.4362678118290064</v>
      </c>
      <c r="F21" s="758">
        <v>0.4076524226711961</v>
      </c>
      <c r="G21" s="758">
        <v>0.42936925098554535</v>
      </c>
    </row>
    <row r="22" spans="1:7" ht="12.75">
      <c r="A22" s="64"/>
      <c r="B22" s="757"/>
      <c r="C22" s="757"/>
      <c r="D22" s="757"/>
      <c r="E22" s="757"/>
      <c r="F22" s="757"/>
      <c r="G22" s="757"/>
    </row>
    <row r="23" spans="1:7" ht="12.75">
      <c r="A23" s="196" t="s">
        <v>710</v>
      </c>
      <c r="B23" s="759">
        <v>166</v>
      </c>
      <c r="C23" s="759">
        <v>197</v>
      </c>
      <c r="D23" s="759">
        <v>261</v>
      </c>
      <c r="E23" s="759">
        <v>281</v>
      </c>
      <c r="F23" s="759">
        <v>329</v>
      </c>
      <c r="G23" s="759">
        <v>300</v>
      </c>
    </row>
    <row r="24" spans="1:7" ht="12.75">
      <c r="A24" s="559" t="s">
        <v>709</v>
      </c>
      <c r="B24" s="925">
        <v>0.11624649859943978</v>
      </c>
      <c r="C24" s="925">
        <v>0.12071078431372549</v>
      </c>
      <c r="D24" s="925">
        <v>0.14646464646464646</v>
      </c>
      <c r="E24" s="925">
        <v>0.12572706935123043</v>
      </c>
      <c r="F24" s="925">
        <v>0.1442982456140351</v>
      </c>
      <c r="G24" s="925">
        <v>0.11476664116296863</v>
      </c>
    </row>
    <row r="25" spans="1:7" ht="12.75">
      <c r="A25" s="64"/>
      <c r="B25" s="757"/>
      <c r="C25" s="757"/>
      <c r="D25" s="757"/>
      <c r="E25" s="757"/>
      <c r="F25" s="757"/>
      <c r="G25" s="757"/>
    </row>
    <row r="26" spans="1:7" ht="12.75">
      <c r="A26" s="196" t="s">
        <v>712</v>
      </c>
      <c r="B26" s="226">
        <v>812</v>
      </c>
      <c r="C26" s="226">
        <v>911</v>
      </c>
      <c r="D26" s="226">
        <v>908</v>
      </c>
      <c r="E26" s="226">
        <v>1081</v>
      </c>
      <c r="F26" s="226">
        <v>1156</v>
      </c>
      <c r="G26" s="226">
        <v>1180</v>
      </c>
    </row>
    <row r="27" spans="1:7" ht="12.75">
      <c r="A27" s="559" t="s">
        <v>711</v>
      </c>
      <c r="B27" s="925">
        <v>0.5686274509803921</v>
      </c>
      <c r="C27" s="925">
        <v>0.5582107843137255</v>
      </c>
      <c r="D27" s="925">
        <v>0.5095398428731762</v>
      </c>
      <c r="E27" s="925">
        <v>0.483668903803132</v>
      </c>
      <c r="F27" s="925">
        <v>0.5070175438596491</v>
      </c>
      <c r="G27" s="925">
        <v>0.45141545524100996</v>
      </c>
    </row>
    <row r="28" spans="1:7" ht="12.75">
      <c r="A28" s="64"/>
      <c r="B28" s="757"/>
      <c r="C28" s="757"/>
      <c r="D28" s="757"/>
      <c r="E28" s="757"/>
      <c r="F28" s="757"/>
      <c r="G28" s="757"/>
    </row>
    <row r="29" spans="1:7" ht="12.75">
      <c r="A29" s="305" t="s">
        <v>725</v>
      </c>
      <c r="B29" s="226">
        <v>399</v>
      </c>
      <c r="C29" s="226">
        <v>479</v>
      </c>
      <c r="D29" s="226">
        <v>539</v>
      </c>
      <c r="E29" s="226">
        <v>764</v>
      </c>
      <c r="F29" s="226">
        <v>668</v>
      </c>
      <c r="G29" s="226">
        <v>996</v>
      </c>
    </row>
    <row r="30" spans="1:7" ht="12.75">
      <c r="A30" s="559" t="s">
        <v>726</v>
      </c>
      <c r="B30" s="925">
        <v>0.27941176470588236</v>
      </c>
      <c r="C30" s="925">
        <v>0.2935049019607843</v>
      </c>
      <c r="D30" s="925">
        <v>0.30246913580246915</v>
      </c>
      <c r="E30" s="925">
        <v>0.34183445190156597</v>
      </c>
      <c r="F30" s="925">
        <v>0.2929824561403509</v>
      </c>
      <c r="G30" s="925">
        <v>0.38102524866105586</v>
      </c>
    </row>
    <row r="31" spans="1:7" ht="12.75">
      <c r="A31" s="64"/>
      <c r="B31" s="757"/>
      <c r="C31" s="757"/>
      <c r="D31" s="757"/>
      <c r="E31" s="757"/>
      <c r="F31" s="757"/>
      <c r="G31" s="757"/>
    </row>
    <row r="32" spans="1:7" ht="14.25">
      <c r="A32" s="294" t="s">
        <v>443</v>
      </c>
      <c r="B32" s="757"/>
      <c r="C32" s="757"/>
      <c r="D32" s="757"/>
      <c r="E32" s="757"/>
      <c r="F32" s="757"/>
      <c r="G32" s="757"/>
    </row>
    <row r="33" spans="1:7" ht="12.75">
      <c r="A33" s="64" t="s">
        <v>727</v>
      </c>
      <c r="B33" s="226">
        <v>952</v>
      </c>
      <c r="C33" s="226">
        <v>1067</v>
      </c>
      <c r="D33" s="226">
        <v>1201</v>
      </c>
      <c r="E33" s="226">
        <v>1336</v>
      </c>
      <c r="F33" s="226">
        <v>1276</v>
      </c>
      <c r="G33" s="226">
        <v>1259</v>
      </c>
    </row>
    <row r="34" spans="1:7" ht="12.75">
      <c r="A34" s="559" t="s">
        <v>728</v>
      </c>
      <c r="B34" s="925">
        <v>0.14245099506209785</v>
      </c>
      <c r="C34" s="925">
        <v>0.1504300014098407</v>
      </c>
      <c r="D34" s="925">
        <v>0.1320070345130798</v>
      </c>
      <c r="E34" s="925">
        <v>0.12667109130558452</v>
      </c>
      <c r="F34" s="925">
        <v>0.11232394366197183</v>
      </c>
      <c r="G34" s="925">
        <v>0.10125462441692135</v>
      </c>
    </row>
    <row r="35" spans="1:7" ht="12.75">
      <c r="A35" s="64"/>
      <c r="B35" s="757"/>
      <c r="C35" s="757"/>
      <c r="D35" s="757"/>
      <c r="E35" s="757"/>
      <c r="F35" s="757"/>
      <c r="G35" s="757"/>
    </row>
    <row r="36" spans="1:7" ht="12.75">
      <c r="A36" s="294" t="s">
        <v>729</v>
      </c>
      <c r="B36" s="759"/>
      <c r="C36" s="759"/>
      <c r="D36" s="759"/>
      <c r="E36" s="759"/>
      <c r="F36" s="759"/>
      <c r="G36" s="759"/>
    </row>
    <row r="37" spans="1:7" ht="12.75">
      <c r="A37" s="196" t="s">
        <v>730</v>
      </c>
      <c r="B37" s="759">
        <v>419</v>
      </c>
      <c r="C37" s="759">
        <v>412</v>
      </c>
      <c r="D37" s="759">
        <v>485</v>
      </c>
      <c r="E37" s="759">
        <v>462</v>
      </c>
      <c r="F37" s="759">
        <v>422</v>
      </c>
      <c r="G37" s="759">
        <v>220</v>
      </c>
    </row>
    <row r="38" spans="1:7" ht="12.75">
      <c r="A38" s="559" t="s">
        <v>731</v>
      </c>
      <c r="B38" s="925">
        <v>0.06269639383510399</v>
      </c>
      <c r="C38" s="925">
        <v>0.05808543634569294</v>
      </c>
      <c r="D38" s="925">
        <v>0.05330841943284238</v>
      </c>
      <c r="E38" s="925">
        <v>0.043803925286811415</v>
      </c>
      <c r="F38" s="925">
        <v>0.03714788732394366</v>
      </c>
      <c r="G38" s="925">
        <v>0.017693421264275373</v>
      </c>
    </row>
    <row r="39" spans="1:7" ht="12.75">
      <c r="A39" s="64"/>
      <c r="B39" s="757"/>
      <c r="C39" s="757"/>
      <c r="D39" s="757"/>
      <c r="E39" s="757"/>
      <c r="F39" s="757"/>
      <c r="G39" s="757"/>
    </row>
    <row r="40" spans="1:7" ht="12.75">
      <c r="A40" s="196" t="s">
        <v>732</v>
      </c>
      <c r="B40" s="759">
        <v>186</v>
      </c>
      <c r="C40" s="759">
        <v>157</v>
      </c>
      <c r="D40" s="759">
        <v>204</v>
      </c>
      <c r="E40" s="759">
        <v>197</v>
      </c>
      <c r="F40" s="759">
        <v>163</v>
      </c>
      <c r="G40" s="759">
        <v>90</v>
      </c>
    </row>
    <row r="41" spans="1:7" ht="12.75">
      <c r="A41" s="559" t="s">
        <v>737</v>
      </c>
      <c r="B41" s="925">
        <v>0.027831812060451894</v>
      </c>
      <c r="C41" s="925">
        <v>0.022134498801635417</v>
      </c>
      <c r="D41" s="925">
        <v>0.022422510441855354</v>
      </c>
      <c r="E41" s="925">
        <v>0.018678297146107897</v>
      </c>
      <c r="F41" s="925">
        <v>0.014348591549295775</v>
      </c>
      <c r="G41" s="925">
        <v>0.007238217789930835</v>
      </c>
    </row>
    <row r="42" spans="1:7" ht="12.75">
      <c r="A42" s="761"/>
      <c r="B42" s="762"/>
      <c r="C42" s="762"/>
      <c r="D42" s="762"/>
      <c r="E42" s="762"/>
      <c r="F42" s="762"/>
      <c r="G42" s="762"/>
    </row>
    <row r="43" spans="2:6" ht="12.75">
      <c r="B43" s="518"/>
      <c r="C43" s="518"/>
      <c r="D43" s="518"/>
      <c r="E43" s="518"/>
      <c r="F43" s="518"/>
    </row>
    <row r="44" spans="1:10" ht="12.75">
      <c r="A44" s="115" t="s">
        <v>890</v>
      </c>
      <c r="F44" s="831"/>
      <c r="G44" s="196"/>
      <c r="H44" s="196"/>
      <c r="I44" s="196"/>
      <c r="J44" s="196"/>
    </row>
    <row r="45" spans="1:10" ht="12.75">
      <c r="A45" s="181" t="s">
        <v>442</v>
      </c>
      <c r="F45" s="731"/>
      <c r="G45" s="196"/>
      <c r="H45" s="196"/>
      <c r="I45" s="196"/>
      <c r="J45" s="196"/>
    </row>
    <row r="46" spans="1:10" ht="12.75">
      <c r="A46" s="64"/>
      <c r="B46" s="757"/>
      <c r="C46" s="757"/>
      <c r="D46" s="757"/>
      <c r="E46" s="757"/>
      <c r="F46" s="757"/>
      <c r="G46" s="196"/>
      <c r="H46" s="196"/>
      <c r="I46" s="196"/>
      <c r="J46" s="196"/>
    </row>
    <row r="47" spans="1:10" ht="12.75">
      <c r="A47" s="115" t="s">
        <v>892</v>
      </c>
      <c r="B47" s="181"/>
      <c r="C47" s="181"/>
      <c r="D47" s="181"/>
      <c r="E47" s="181"/>
      <c r="F47" s="181"/>
      <c r="G47" s="196"/>
      <c r="H47" s="196"/>
      <c r="I47" s="196"/>
      <c r="J47" s="196"/>
    </row>
    <row r="48" spans="1:10" ht="24.75" customHeight="1">
      <c r="A48" s="1059" t="s">
        <v>415</v>
      </c>
      <c r="B48" s="1059"/>
      <c r="C48" s="1059"/>
      <c r="D48" s="1059"/>
      <c r="E48" s="1059"/>
      <c r="F48" s="1059"/>
      <c r="G48" s="1060"/>
      <c r="H48" s="196"/>
      <c r="I48" s="196"/>
      <c r="J48" s="196"/>
    </row>
    <row r="49" spans="1:10" ht="12.75">
      <c r="A49" s="516" t="s">
        <v>439</v>
      </c>
      <c r="B49" s="900"/>
      <c r="C49" s="900"/>
      <c r="D49" s="900"/>
      <c r="E49" s="900"/>
      <c r="F49" s="900"/>
      <c r="G49" s="196"/>
      <c r="H49" s="196"/>
      <c r="I49" s="196"/>
      <c r="J49" s="196"/>
    </row>
    <row r="50" spans="1:10" ht="12.75">
      <c r="A50" s="901" t="s">
        <v>440</v>
      </c>
      <c r="B50" s="900"/>
      <c r="C50" s="900"/>
      <c r="D50" s="900"/>
      <c r="E50" s="900"/>
      <c r="F50" s="900"/>
      <c r="G50" s="196"/>
      <c r="H50" s="196"/>
      <c r="I50" s="196"/>
      <c r="J50" s="196"/>
    </row>
    <row r="51" spans="1:10" ht="12.75">
      <c r="A51" s="453" t="s">
        <v>414</v>
      </c>
      <c r="B51" s="900"/>
      <c r="C51" s="900"/>
      <c r="D51" s="900"/>
      <c r="E51" s="900"/>
      <c r="F51" s="900"/>
      <c r="G51" s="196"/>
      <c r="H51" s="196"/>
      <c r="I51" s="196"/>
      <c r="J51" s="196"/>
    </row>
    <row r="52" spans="1:10" ht="12.75">
      <c r="A52" s="763" t="s">
        <v>416</v>
      </c>
      <c r="B52" s="764"/>
      <c r="C52" s="764"/>
      <c r="D52" s="764"/>
      <c r="E52" s="764"/>
      <c r="F52" s="764"/>
      <c r="G52" s="196"/>
      <c r="H52" s="196"/>
      <c r="I52" s="196"/>
      <c r="J52" s="196"/>
    </row>
    <row r="53" spans="1:10" ht="12.75">
      <c r="A53" s="513" t="s">
        <v>417</v>
      </c>
      <c r="B53" s="764"/>
      <c r="C53" s="764"/>
      <c r="D53" s="764"/>
      <c r="E53" s="764"/>
      <c r="F53" s="764"/>
      <c r="G53" s="196"/>
      <c r="H53" s="196"/>
      <c r="I53" s="196"/>
      <c r="J53" s="196"/>
    </row>
    <row r="54" spans="1:10" ht="12.75">
      <c r="A54" s="763"/>
      <c r="B54" s="764"/>
      <c r="C54" s="764"/>
      <c r="D54" s="764"/>
      <c r="E54" s="764"/>
      <c r="F54" s="764"/>
      <c r="G54" s="196"/>
      <c r="H54" s="196"/>
      <c r="I54" s="196"/>
      <c r="J54" s="196"/>
    </row>
    <row r="55" spans="1:10" ht="12.75">
      <c r="A55" s="844" t="s">
        <v>418</v>
      </c>
      <c r="B55" s="196"/>
      <c r="C55" s="196"/>
      <c r="D55" s="196"/>
      <c r="E55" s="196"/>
      <c r="F55" s="196"/>
      <c r="G55" s="196"/>
      <c r="H55" s="196"/>
      <c r="I55" s="196"/>
      <c r="J55" s="196"/>
    </row>
    <row r="56" spans="1:10" ht="12.75">
      <c r="A56" s="196"/>
      <c r="B56" s="196"/>
      <c r="C56" s="196"/>
      <c r="D56" s="196"/>
      <c r="E56" s="196"/>
      <c r="F56" s="196"/>
      <c r="G56" s="196"/>
      <c r="H56" s="196"/>
      <c r="I56" s="196"/>
      <c r="J56" s="196"/>
    </row>
    <row r="57" spans="1:10" ht="12.75">
      <c r="A57" s="196"/>
      <c r="B57" s="196"/>
      <c r="C57" s="196"/>
      <c r="D57" s="196"/>
      <c r="E57" s="196"/>
      <c r="F57" s="196"/>
      <c r="G57" s="196"/>
      <c r="H57" s="196"/>
      <c r="I57" s="196"/>
      <c r="J57" s="196"/>
    </row>
    <row r="58" spans="1:10" ht="12.75">
      <c r="A58" s="196"/>
      <c r="B58" s="196"/>
      <c r="C58" s="196"/>
      <c r="D58" s="196"/>
      <c r="E58" s="196"/>
      <c r="F58" s="196"/>
      <c r="G58" s="196"/>
      <c r="H58" s="196"/>
      <c r="I58" s="196"/>
      <c r="J58" s="196"/>
    </row>
    <row r="59" spans="1:10" ht="12.75">
      <c r="A59" s="196"/>
      <c r="B59" s="196"/>
      <c r="C59" s="196"/>
      <c r="D59" s="196"/>
      <c r="E59" s="196"/>
      <c r="F59" s="196"/>
      <c r="G59" s="196"/>
      <c r="H59" s="196"/>
      <c r="I59" s="196"/>
      <c r="J59" s="196"/>
    </row>
    <row r="60" spans="1:10" ht="12.75">
      <c r="A60" s="196"/>
      <c r="B60" s="196"/>
      <c r="C60" s="196"/>
      <c r="D60" s="196"/>
      <c r="E60" s="196"/>
      <c r="F60" s="196"/>
      <c r="G60" s="196"/>
      <c r="H60" s="196"/>
      <c r="I60" s="196"/>
      <c r="J60" s="196"/>
    </row>
    <row r="61" spans="1:10" ht="12.75">
      <c r="A61" s="196"/>
      <c r="B61" s="196"/>
      <c r="C61" s="196"/>
      <c r="D61" s="196"/>
      <c r="E61" s="196"/>
      <c r="F61" s="196"/>
      <c r="G61" s="196"/>
      <c r="H61" s="196"/>
      <c r="I61" s="196"/>
      <c r="J61" s="196"/>
    </row>
    <row r="62" spans="1:10" ht="12.75">
      <c r="A62" s="196"/>
      <c r="B62" s="196"/>
      <c r="C62" s="196"/>
      <c r="D62" s="196"/>
      <c r="E62" s="196"/>
      <c r="F62" s="196"/>
      <c r="G62" s="196"/>
      <c r="H62" s="196"/>
      <c r="I62" s="196"/>
      <c r="J62" s="196"/>
    </row>
    <row r="63" spans="1:10" ht="12.75">
      <c r="A63" s="196"/>
      <c r="B63" s="196"/>
      <c r="C63" s="196"/>
      <c r="D63" s="196"/>
      <c r="E63" s="196"/>
      <c r="F63" s="196"/>
      <c r="G63" s="196"/>
      <c r="H63" s="196"/>
      <c r="I63" s="196"/>
      <c r="J63" s="196"/>
    </row>
    <row r="64" spans="1:10" ht="12.75">
      <c r="A64" s="196"/>
      <c r="B64" s="196"/>
      <c r="C64" s="196"/>
      <c r="D64" s="196"/>
      <c r="E64" s="196"/>
      <c r="F64" s="196"/>
      <c r="G64" s="196"/>
      <c r="H64" s="196"/>
      <c r="I64" s="196"/>
      <c r="J64" s="196"/>
    </row>
    <row r="65" spans="1:10" ht="12.75">
      <c r="A65" s="196"/>
      <c r="B65" s="196"/>
      <c r="C65" s="196"/>
      <c r="D65" s="196"/>
      <c r="E65" s="196"/>
      <c r="F65" s="196"/>
      <c r="G65" s="196"/>
      <c r="H65" s="196"/>
      <c r="I65" s="196"/>
      <c r="J65" s="196"/>
    </row>
    <row r="66" spans="1:10" ht="12.75">
      <c r="A66" s="196"/>
      <c r="B66" s="196"/>
      <c r="C66" s="196"/>
      <c r="D66" s="196"/>
      <c r="E66" s="196"/>
      <c r="F66" s="196"/>
      <c r="G66" s="196"/>
      <c r="H66" s="196"/>
      <c r="I66" s="196"/>
      <c r="J66" s="196"/>
    </row>
    <row r="67" spans="1:10" ht="12.75">
      <c r="A67" s="196"/>
      <c r="B67" s="196"/>
      <c r="C67" s="196"/>
      <c r="D67" s="196"/>
      <c r="E67" s="196"/>
      <c r="F67" s="196"/>
      <c r="G67" s="196"/>
      <c r="H67" s="196"/>
      <c r="I67" s="196"/>
      <c r="J67" s="196"/>
    </row>
    <row r="68" spans="1:10" ht="12.75">
      <c r="A68" s="196"/>
      <c r="B68" s="196"/>
      <c r="C68" s="196"/>
      <c r="D68" s="196"/>
      <c r="E68" s="196"/>
      <c r="F68" s="196"/>
      <c r="G68" s="196"/>
      <c r="H68" s="196"/>
      <c r="I68" s="196"/>
      <c r="J68" s="196"/>
    </row>
    <row r="69" spans="1:10" ht="12.75">
      <c r="A69" s="196"/>
      <c r="B69" s="196"/>
      <c r="C69" s="196"/>
      <c r="D69" s="196"/>
      <c r="E69" s="196"/>
      <c r="F69" s="196"/>
      <c r="G69" s="196"/>
      <c r="H69" s="196"/>
      <c r="I69" s="196"/>
      <c r="J69" s="196"/>
    </row>
    <row r="70" spans="1:10" ht="12.75">
      <c r="A70" s="196"/>
      <c r="B70" s="196"/>
      <c r="C70" s="196"/>
      <c r="D70" s="196"/>
      <c r="E70" s="196"/>
      <c r="F70" s="196"/>
      <c r="G70" s="196"/>
      <c r="H70" s="196"/>
      <c r="I70" s="196"/>
      <c r="J70" s="196"/>
    </row>
    <row r="71" spans="1:10" ht="12.75">
      <c r="A71" s="196"/>
      <c r="B71" s="196"/>
      <c r="C71" s="196"/>
      <c r="D71" s="196"/>
      <c r="E71" s="196"/>
      <c r="F71" s="196"/>
      <c r="G71" s="196"/>
      <c r="H71" s="196"/>
      <c r="I71" s="196"/>
      <c r="J71" s="196"/>
    </row>
    <row r="72" spans="1:10" ht="12.75">
      <c r="A72" s="196"/>
      <c r="B72" s="196"/>
      <c r="C72" s="196"/>
      <c r="D72" s="196"/>
      <c r="E72" s="196"/>
      <c r="F72" s="196"/>
      <c r="G72" s="196"/>
      <c r="H72" s="196"/>
      <c r="I72" s="196"/>
      <c r="J72" s="196"/>
    </row>
    <row r="73" spans="1:10" ht="12.75">
      <c r="A73" s="196"/>
      <c r="B73" s="196"/>
      <c r="C73" s="196"/>
      <c r="D73" s="196"/>
      <c r="E73" s="196"/>
      <c r="F73" s="196"/>
      <c r="G73" s="196"/>
      <c r="H73" s="196"/>
      <c r="I73" s="196"/>
      <c r="J73" s="196"/>
    </row>
    <row r="74" spans="1:10" ht="12.75">
      <c r="A74" s="196"/>
      <c r="B74" s="196"/>
      <c r="C74" s="196"/>
      <c r="D74" s="196"/>
      <c r="E74" s="196"/>
      <c r="F74" s="196"/>
      <c r="G74" s="196"/>
      <c r="H74" s="196"/>
      <c r="I74" s="196"/>
      <c r="J74" s="196"/>
    </row>
    <row r="75" spans="1:10" ht="12.75">
      <c r="A75" s="196"/>
      <c r="B75" s="196"/>
      <c r="C75" s="196"/>
      <c r="D75" s="196"/>
      <c r="E75" s="196"/>
      <c r="F75" s="196"/>
      <c r="G75" s="196"/>
      <c r="H75" s="196"/>
      <c r="I75" s="196"/>
      <c r="J75" s="196"/>
    </row>
  </sheetData>
  <mergeCells count="1">
    <mergeCell ref="A48:G48"/>
  </mergeCells>
  <hyperlinks>
    <hyperlink ref="G1" location="Index!A1" display="Index"/>
  </hyperlinks>
  <printOptions/>
  <pageMargins left="0.75" right="0.75" top="1" bottom="1" header="0.5" footer="0.5"/>
  <pageSetup fitToHeight="1" fitToWidth="1" horizontalDpi="600" verticalDpi="600" orientation="landscape" paperSize="9" scale="64" r:id="rId1"/>
  <headerFooter alignWithMargins="0">
    <oddHeader>&amp;CCourt Statistics Quarterly 
January to March 2013</oddHeader>
    <oddFooter>&amp;CPage &amp;P of &amp;N</oddFooter>
  </headerFooter>
</worksheet>
</file>

<file path=xl/worksheets/sheet30.xml><?xml version="1.0" encoding="utf-8"?>
<worksheet xmlns="http://schemas.openxmlformats.org/spreadsheetml/2006/main" xmlns:r="http://schemas.openxmlformats.org/officeDocument/2006/relationships">
  <sheetPr codeName="Sheet25">
    <pageSetUpPr fitToPage="1"/>
  </sheetPr>
  <dimension ref="A1:P59"/>
  <sheetViews>
    <sheetView zoomScale="85" zoomScaleNormal="85" workbookViewId="0" topLeftCell="A1">
      <selection activeCell="A1" sqref="A1"/>
    </sheetView>
  </sheetViews>
  <sheetFormatPr defaultColWidth="9.140625" defaultRowHeight="12.75"/>
  <cols>
    <col min="1" max="1" width="43.421875" style="0" customWidth="1"/>
  </cols>
  <sheetData>
    <row r="1" spans="1:16" ht="12.75">
      <c r="A1" s="222" t="s">
        <v>691</v>
      </c>
      <c r="B1" s="258"/>
      <c r="C1" s="71"/>
      <c r="D1" s="71"/>
      <c r="E1" s="166"/>
      <c r="H1" s="750" t="s">
        <v>523</v>
      </c>
      <c r="J1" s="60"/>
      <c r="K1" s="60"/>
      <c r="L1" s="60"/>
      <c r="M1" s="60"/>
      <c r="N1" s="60"/>
      <c r="O1" s="60"/>
      <c r="P1" s="60"/>
    </row>
    <row r="2" spans="1:16" ht="14.25">
      <c r="A2" s="159" t="s">
        <v>111</v>
      </c>
      <c r="B2" s="71"/>
      <c r="C2" s="71"/>
      <c r="D2" s="71"/>
      <c r="E2" s="166"/>
      <c r="J2" s="60"/>
      <c r="K2" s="60"/>
      <c r="L2" s="60"/>
      <c r="M2" s="60"/>
      <c r="N2" s="60"/>
      <c r="O2" s="60"/>
      <c r="P2" s="60"/>
    </row>
    <row r="3" spans="1:16" ht="12.75">
      <c r="A3" s="160" t="s">
        <v>16</v>
      </c>
      <c r="B3" s="71"/>
      <c r="C3" s="71"/>
      <c r="D3" s="71"/>
      <c r="E3" s="166"/>
      <c r="J3" s="60"/>
      <c r="K3" s="60"/>
      <c r="L3" s="60"/>
      <c r="M3" s="60"/>
      <c r="N3" s="60"/>
      <c r="O3" s="60"/>
      <c r="P3" s="60"/>
    </row>
    <row r="4" spans="1:16" ht="12.75">
      <c r="A4" s="160"/>
      <c r="B4" s="71"/>
      <c r="C4" s="71"/>
      <c r="D4" s="71"/>
      <c r="E4" s="166"/>
      <c r="J4" s="60"/>
      <c r="K4" s="60"/>
      <c r="L4" s="60"/>
      <c r="M4" s="60"/>
      <c r="N4" s="60"/>
      <c r="O4" s="60"/>
      <c r="P4" s="60"/>
    </row>
    <row r="5" spans="1:16" ht="12.75">
      <c r="A5" s="167" t="s">
        <v>909</v>
      </c>
      <c r="B5" s="67">
        <v>2006</v>
      </c>
      <c r="C5" s="67">
        <v>2007</v>
      </c>
      <c r="D5" s="260">
        <v>2008</v>
      </c>
      <c r="E5" s="67">
        <v>2009</v>
      </c>
      <c r="F5" s="68">
        <v>2010</v>
      </c>
      <c r="G5" s="68">
        <v>2011</v>
      </c>
      <c r="H5" s="68">
        <v>2012</v>
      </c>
      <c r="J5" s="60"/>
      <c r="K5" s="60"/>
      <c r="L5" s="60"/>
      <c r="M5" s="60"/>
      <c r="N5" s="60"/>
      <c r="O5" s="60"/>
      <c r="P5" s="60"/>
    </row>
    <row r="6" spans="1:16" ht="12.75">
      <c r="A6" s="177"/>
      <c r="B6" s="69"/>
      <c r="C6" s="69"/>
      <c r="D6" s="73"/>
      <c r="E6" s="166"/>
      <c r="J6" s="60"/>
      <c r="K6" s="60"/>
      <c r="L6" s="60"/>
      <c r="M6" s="60"/>
      <c r="N6" s="60"/>
      <c r="O6" s="60"/>
      <c r="P6" s="60"/>
    </row>
    <row r="7" spans="1:16" ht="12.75">
      <c r="A7" s="261" t="s">
        <v>69</v>
      </c>
      <c r="B7" s="262">
        <v>105</v>
      </c>
      <c r="C7" s="262">
        <v>89</v>
      </c>
      <c r="D7" s="73">
        <v>114</v>
      </c>
      <c r="E7" s="175">
        <v>230</v>
      </c>
      <c r="F7" s="175">
        <v>194</v>
      </c>
      <c r="G7" s="175">
        <v>214</v>
      </c>
      <c r="H7" s="812">
        <v>224</v>
      </c>
      <c r="J7" s="170"/>
      <c r="K7" s="170"/>
      <c r="L7" s="60"/>
      <c r="M7" s="60"/>
      <c r="N7" s="60"/>
      <c r="O7" s="60"/>
      <c r="P7" s="60"/>
    </row>
    <row r="8" spans="1:16" ht="12.75">
      <c r="A8" s="261"/>
      <c r="B8" s="262"/>
      <c r="C8" s="262"/>
      <c r="D8" s="73"/>
      <c r="E8" s="175"/>
      <c r="H8" s="60"/>
      <c r="J8" s="170"/>
      <c r="K8" s="170"/>
      <c r="L8" s="60"/>
      <c r="M8" s="60"/>
      <c r="N8" s="60"/>
      <c r="O8" s="60"/>
      <c r="P8" s="60"/>
    </row>
    <row r="9" spans="1:16" s="4" customFormat="1" ht="14.25">
      <c r="A9" s="263" t="s">
        <v>112</v>
      </c>
      <c r="B9" s="178">
        <v>142</v>
      </c>
      <c r="C9" s="178">
        <v>129</v>
      </c>
      <c r="D9" s="129">
        <v>107</v>
      </c>
      <c r="E9" s="129">
        <v>112</v>
      </c>
      <c r="F9" s="4">
        <v>120</v>
      </c>
      <c r="G9" s="129">
        <v>115</v>
      </c>
      <c r="H9" s="130">
        <v>105</v>
      </c>
      <c r="J9" s="264"/>
      <c r="K9" s="264"/>
      <c r="L9" s="265"/>
      <c r="M9" s="265"/>
      <c r="N9" s="265"/>
      <c r="O9" s="265"/>
      <c r="P9" s="265"/>
    </row>
    <row r="10" spans="1:16" ht="12.75">
      <c r="A10" s="266" t="s">
        <v>70</v>
      </c>
      <c r="B10" s="262">
        <v>43</v>
      </c>
      <c r="C10" s="262">
        <v>33</v>
      </c>
      <c r="D10" s="73">
        <v>37</v>
      </c>
      <c r="E10" s="175" t="s">
        <v>71</v>
      </c>
      <c r="F10" s="76" t="s">
        <v>71</v>
      </c>
      <c r="G10" s="76" t="s">
        <v>71</v>
      </c>
      <c r="H10" s="172" t="s">
        <v>71</v>
      </c>
      <c r="J10" s="170"/>
      <c r="K10" s="170"/>
      <c r="L10" s="60"/>
      <c r="M10" s="60"/>
      <c r="N10" s="60"/>
      <c r="O10" s="60"/>
      <c r="P10" s="60"/>
    </row>
    <row r="11" spans="1:16" ht="12.75">
      <c r="A11" s="266" t="s">
        <v>72</v>
      </c>
      <c r="B11" s="262">
        <v>99</v>
      </c>
      <c r="C11" s="262">
        <v>96</v>
      </c>
      <c r="D11" s="73">
        <v>70</v>
      </c>
      <c r="E11" s="175" t="s">
        <v>71</v>
      </c>
      <c r="F11" s="76" t="s">
        <v>71</v>
      </c>
      <c r="G11" s="76" t="s">
        <v>71</v>
      </c>
      <c r="H11" s="172" t="s">
        <v>71</v>
      </c>
      <c r="J11" s="170"/>
      <c r="K11" s="170"/>
      <c r="L11" s="60"/>
      <c r="M11" s="60"/>
      <c r="N11" s="60"/>
      <c r="O11" s="60"/>
      <c r="P11" s="60"/>
    </row>
    <row r="12" spans="1:16" ht="12.75">
      <c r="A12" s="261"/>
      <c r="B12" s="262"/>
      <c r="C12" s="267"/>
      <c r="D12" s="268"/>
      <c r="E12" s="73"/>
      <c r="H12" s="60"/>
      <c r="J12" s="170"/>
      <c r="K12" s="170"/>
      <c r="L12" s="60"/>
      <c r="M12" s="60"/>
      <c r="N12" s="60"/>
      <c r="O12" s="60"/>
      <c r="P12" s="60"/>
    </row>
    <row r="13" spans="1:16" ht="12.75">
      <c r="A13" s="261" t="s">
        <v>73</v>
      </c>
      <c r="B13" s="262">
        <v>142</v>
      </c>
      <c r="C13" s="262">
        <v>60</v>
      </c>
      <c r="D13" s="73">
        <v>107</v>
      </c>
      <c r="E13" s="73">
        <v>53</v>
      </c>
      <c r="F13" s="73">
        <v>75</v>
      </c>
      <c r="G13" s="73">
        <v>62</v>
      </c>
      <c r="H13" s="74">
        <v>48</v>
      </c>
      <c r="J13" s="170"/>
      <c r="K13" s="170"/>
      <c r="L13" s="60"/>
      <c r="M13" s="60"/>
      <c r="N13" s="60"/>
      <c r="O13" s="60"/>
      <c r="P13" s="60"/>
    </row>
    <row r="14" spans="1:16" ht="12.75">
      <c r="A14" s="261"/>
      <c r="B14" s="262"/>
      <c r="C14" s="267"/>
      <c r="D14" s="268"/>
      <c r="E14" s="73"/>
      <c r="H14" s="60"/>
      <c r="J14" s="170"/>
      <c r="K14" s="170"/>
      <c r="L14" s="60"/>
      <c r="M14" s="60"/>
      <c r="N14" s="60"/>
      <c r="O14" s="60"/>
      <c r="P14" s="60"/>
    </row>
    <row r="15" spans="1:16" ht="12.75">
      <c r="A15" s="261" t="s">
        <v>74</v>
      </c>
      <c r="B15" s="262">
        <v>1</v>
      </c>
      <c r="C15" s="262">
        <v>1</v>
      </c>
      <c r="D15" s="73">
        <v>1</v>
      </c>
      <c r="E15" s="73">
        <v>1</v>
      </c>
      <c r="F15" s="73">
        <v>2</v>
      </c>
      <c r="G15" s="73">
        <v>1</v>
      </c>
      <c r="H15" s="74">
        <v>2</v>
      </c>
      <c r="J15" s="170"/>
      <c r="K15" s="170"/>
      <c r="L15" s="60"/>
      <c r="M15" s="60"/>
      <c r="N15" s="60"/>
      <c r="O15" s="60"/>
      <c r="P15" s="60"/>
    </row>
    <row r="16" spans="1:16" ht="12.75">
      <c r="A16" s="261"/>
      <c r="B16" s="262"/>
      <c r="C16" s="262"/>
      <c r="D16" s="73"/>
      <c r="E16" s="73"/>
      <c r="H16" s="60"/>
      <c r="J16" s="170"/>
      <c r="K16" s="170"/>
      <c r="L16" s="60"/>
      <c r="M16" s="60"/>
      <c r="N16" s="60"/>
      <c r="O16" s="60"/>
      <c r="P16" s="60"/>
    </row>
    <row r="17" spans="1:16" ht="14.25">
      <c r="A17" s="261" t="s">
        <v>113</v>
      </c>
      <c r="B17" s="262">
        <v>50</v>
      </c>
      <c r="C17" s="262">
        <v>34</v>
      </c>
      <c r="D17" s="73">
        <v>43</v>
      </c>
      <c r="E17" s="73">
        <v>42</v>
      </c>
      <c r="F17" s="73">
        <v>34</v>
      </c>
      <c r="G17" s="73">
        <v>42</v>
      </c>
      <c r="H17" s="74">
        <v>36</v>
      </c>
      <c r="J17" s="170"/>
      <c r="K17" s="170"/>
      <c r="L17" s="60"/>
      <c r="M17" s="60"/>
      <c r="N17" s="60"/>
      <c r="O17" s="60"/>
      <c r="P17" s="60"/>
    </row>
    <row r="18" spans="1:16" ht="12.75">
      <c r="A18" s="261"/>
      <c r="B18" s="262"/>
      <c r="C18" s="262"/>
      <c r="D18" s="73"/>
      <c r="E18" s="73"/>
      <c r="H18" s="60"/>
      <c r="J18" s="170"/>
      <c r="K18" s="170"/>
      <c r="L18" s="60"/>
      <c r="M18" s="60"/>
      <c r="N18" s="60"/>
      <c r="O18" s="60"/>
      <c r="P18" s="60"/>
    </row>
    <row r="19" spans="1:16" ht="12.75">
      <c r="A19" s="261" t="s">
        <v>75</v>
      </c>
      <c r="B19" s="262">
        <v>4</v>
      </c>
      <c r="C19" s="262">
        <v>2</v>
      </c>
      <c r="D19" s="73">
        <v>1</v>
      </c>
      <c r="E19" s="73">
        <v>25</v>
      </c>
      <c r="F19" s="73">
        <v>5</v>
      </c>
      <c r="G19">
        <v>14</v>
      </c>
      <c r="H19" s="60">
        <v>6</v>
      </c>
      <c r="J19" s="170"/>
      <c r="K19" s="170"/>
      <c r="L19" s="60"/>
      <c r="M19" s="60"/>
      <c r="N19" s="60"/>
      <c r="O19" s="60"/>
      <c r="P19" s="60"/>
    </row>
    <row r="20" spans="1:16" ht="12.75">
      <c r="A20" s="269"/>
      <c r="B20" s="270"/>
      <c r="C20" s="270"/>
      <c r="D20" s="270"/>
      <c r="E20" s="269"/>
      <c r="F20" s="82"/>
      <c r="G20" s="82"/>
      <c r="H20" s="82"/>
      <c r="J20" s="60"/>
      <c r="K20" s="60"/>
      <c r="L20" s="60"/>
      <c r="M20" s="60"/>
      <c r="N20" s="60"/>
      <c r="O20" s="60"/>
      <c r="P20" s="60"/>
    </row>
    <row r="21" spans="1:5" ht="12.75">
      <c r="A21" s="83"/>
      <c r="B21" s="271"/>
      <c r="C21" s="271"/>
      <c r="D21" s="271"/>
      <c r="E21" s="272"/>
    </row>
    <row r="22" spans="1:5" ht="12.75">
      <c r="A22" s="195" t="s">
        <v>892</v>
      </c>
      <c r="B22" s="273"/>
      <c r="C22" s="274"/>
      <c r="D22" s="275"/>
      <c r="E22" s="275"/>
    </row>
    <row r="23" spans="1:5" ht="12.75">
      <c r="A23" s="117" t="s">
        <v>550</v>
      </c>
      <c r="B23" s="273"/>
      <c r="C23" s="274"/>
      <c r="D23" s="276"/>
      <c r="E23" s="276"/>
    </row>
    <row r="24" spans="1:7" ht="12.75" customHeight="1">
      <c r="A24" s="1086" t="s">
        <v>562</v>
      </c>
      <c r="B24" s="973"/>
      <c r="C24" s="973"/>
      <c r="D24" s="973"/>
      <c r="E24" s="1017"/>
      <c r="F24" s="1017"/>
      <c r="G24" s="55"/>
    </row>
    <row r="25" spans="1:16" ht="12.75">
      <c r="A25" s="117" t="s">
        <v>563</v>
      </c>
      <c r="B25" s="218"/>
      <c r="C25" s="277"/>
      <c r="D25" s="276"/>
      <c r="E25" s="276"/>
      <c r="J25" s="161"/>
      <c r="K25" s="259"/>
      <c r="L25" s="259"/>
      <c r="M25" s="259"/>
      <c r="N25" s="261"/>
      <c r="O25" s="64"/>
      <c r="P25" s="64"/>
    </row>
    <row r="26" spans="1:16" ht="12.75">
      <c r="A26" s="119"/>
      <c r="B26" s="119"/>
      <c r="C26" s="119"/>
      <c r="D26" s="119"/>
      <c r="E26" s="119"/>
      <c r="J26" s="278"/>
      <c r="K26" s="259"/>
      <c r="L26" s="259"/>
      <c r="M26" s="259"/>
      <c r="N26" s="261"/>
      <c r="O26" s="64"/>
      <c r="P26" s="64"/>
    </row>
    <row r="27" spans="1:16" ht="12.75">
      <c r="A27" s="119"/>
      <c r="B27" s="279"/>
      <c r="C27" s="279"/>
      <c r="D27" s="279"/>
      <c r="E27" s="119"/>
      <c r="J27" s="259"/>
      <c r="K27" s="259"/>
      <c r="L27" s="259"/>
      <c r="M27" s="259"/>
      <c r="N27" s="280"/>
      <c r="O27" s="64"/>
      <c r="P27" s="64"/>
    </row>
    <row r="28" spans="1:16" ht="12.75">
      <c r="A28" s="119"/>
      <c r="B28" s="119"/>
      <c r="C28" s="119"/>
      <c r="D28" s="119"/>
      <c r="E28" s="119"/>
      <c r="J28" s="177"/>
      <c r="K28" s="69"/>
      <c r="L28" s="69"/>
      <c r="M28" s="281"/>
      <c r="N28" s="69"/>
      <c r="O28" s="282"/>
      <c r="P28" s="64"/>
    </row>
    <row r="29" spans="1:16" ht="12.75">
      <c r="A29" s="119"/>
      <c r="B29" s="119"/>
      <c r="C29" s="119"/>
      <c r="D29" s="119"/>
      <c r="E29" s="119"/>
      <c r="J29" s="177"/>
      <c r="K29" s="69"/>
      <c r="L29" s="69"/>
      <c r="M29" s="262"/>
      <c r="N29" s="261"/>
      <c r="O29" s="64"/>
      <c r="P29" s="64"/>
    </row>
    <row r="30" spans="1:16" ht="12.75">
      <c r="A30" s="119"/>
      <c r="B30" s="119"/>
      <c r="C30" s="119"/>
      <c r="D30" s="119"/>
      <c r="E30" s="119"/>
      <c r="J30" s="261"/>
      <c r="K30" s="262"/>
      <c r="L30" s="262"/>
      <c r="M30" s="262"/>
      <c r="N30" s="174"/>
      <c r="O30" s="174"/>
      <c r="P30" s="64"/>
    </row>
    <row r="31" spans="1:16" ht="12.75">
      <c r="A31" s="119"/>
      <c r="B31" s="119"/>
      <c r="C31" s="119"/>
      <c r="D31" s="119"/>
      <c r="E31" s="119"/>
      <c r="J31" s="261"/>
      <c r="K31" s="262"/>
      <c r="L31" s="262"/>
      <c r="M31" s="262"/>
      <c r="N31" s="174"/>
      <c r="O31" s="64"/>
      <c r="P31" s="64"/>
    </row>
    <row r="32" spans="1:16" ht="12.75">
      <c r="A32" s="234"/>
      <c r="B32" s="234"/>
      <c r="C32" s="234"/>
      <c r="D32" s="234"/>
      <c r="E32" s="234"/>
      <c r="F32" s="64"/>
      <c r="G32" s="64"/>
      <c r="J32" s="283"/>
      <c r="K32" s="262"/>
      <c r="L32" s="262"/>
      <c r="M32" s="262"/>
      <c r="N32" s="174"/>
      <c r="O32" s="64"/>
      <c r="P32" s="64"/>
    </row>
    <row r="33" spans="1:16" ht="12.75">
      <c r="A33" s="234"/>
      <c r="B33" s="234"/>
      <c r="C33" s="234"/>
      <c r="D33" s="234"/>
      <c r="E33" s="234"/>
      <c r="F33" s="64"/>
      <c r="G33" s="64"/>
      <c r="J33" s="266"/>
      <c r="K33" s="262"/>
      <c r="L33" s="262"/>
      <c r="M33" s="262"/>
      <c r="N33" s="174"/>
      <c r="O33" s="64"/>
      <c r="P33" s="64"/>
    </row>
    <row r="34" spans="1:16" ht="12.75">
      <c r="A34" s="235"/>
      <c r="B34" s="284"/>
      <c r="C34" s="284"/>
      <c r="D34" s="284"/>
      <c r="E34" s="285"/>
      <c r="F34" s="64"/>
      <c r="G34" s="64"/>
      <c r="J34" s="266"/>
      <c r="K34" s="262"/>
      <c r="L34" s="262"/>
      <c r="M34" s="262"/>
      <c r="N34" s="174"/>
      <c r="O34" s="64"/>
      <c r="P34" s="64"/>
    </row>
    <row r="35" spans="1:16" ht="12.75">
      <c r="A35" s="220"/>
      <c r="B35" s="284"/>
      <c r="C35" s="284"/>
      <c r="D35" s="284"/>
      <c r="E35" s="285"/>
      <c r="F35" s="64"/>
      <c r="G35" s="64"/>
      <c r="J35" s="261"/>
      <c r="K35" s="262"/>
      <c r="L35" s="267"/>
      <c r="M35" s="267"/>
      <c r="N35" s="262"/>
      <c r="O35" s="64"/>
      <c r="P35" s="64"/>
    </row>
    <row r="36" spans="1:16" ht="12.75">
      <c r="A36" s="284"/>
      <c r="B36" s="284"/>
      <c r="C36" s="284"/>
      <c r="D36" s="284"/>
      <c r="E36" s="286"/>
      <c r="F36" s="64"/>
      <c r="G36" s="64"/>
      <c r="J36" s="261"/>
      <c r="K36" s="262"/>
      <c r="L36" s="262"/>
      <c r="M36" s="262"/>
      <c r="N36" s="262"/>
      <c r="O36" s="262"/>
      <c r="P36" s="64"/>
    </row>
    <row r="37" spans="1:16" ht="12.75">
      <c r="A37" s="287"/>
      <c r="B37" s="274"/>
      <c r="C37" s="274"/>
      <c r="D37" s="275"/>
      <c r="E37" s="274"/>
      <c r="F37" s="64"/>
      <c r="G37" s="64"/>
      <c r="J37" s="261"/>
      <c r="K37" s="262"/>
      <c r="L37" s="267"/>
      <c r="M37" s="267"/>
      <c r="N37" s="262"/>
      <c r="O37" s="64"/>
      <c r="P37" s="64"/>
    </row>
    <row r="38" spans="1:16" ht="12.75">
      <c r="A38" s="287"/>
      <c r="B38" s="274"/>
      <c r="C38" s="274"/>
      <c r="D38" s="277"/>
      <c r="E38" s="285"/>
      <c r="F38" s="64"/>
      <c r="G38" s="64"/>
      <c r="J38" s="261"/>
      <c r="K38" s="262"/>
      <c r="L38" s="262"/>
      <c r="M38" s="262"/>
      <c r="N38" s="262"/>
      <c r="O38" s="262"/>
      <c r="P38" s="64"/>
    </row>
    <row r="39" spans="1:16" ht="12.75">
      <c r="A39" s="285"/>
      <c r="B39" s="277"/>
      <c r="C39" s="277"/>
      <c r="D39" s="277"/>
      <c r="E39" s="277"/>
      <c r="F39" s="64"/>
      <c r="G39" s="64"/>
      <c r="J39" s="261"/>
      <c r="K39" s="262"/>
      <c r="L39" s="262"/>
      <c r="M39" s="262"/>
      <c r="N39" s="262"/>
      <c r="O39" s="64"/>
      <c r="P39" s="64"/>
    </row>
    <row r="40" spans="1:16" ht="12.75">
      <c r="A40" s="285"/>
      <c r="B40" s="277"/>
      <c r="C40" s="277"/>
      <c r="D40" s="277"/>
      <c r="E40" s="277"/>
      <c r="F40" s="64"/>
      <c r="G40" s="64"/>
      <c r="J40" s="261"/>
      <c r="K40" s="262"/>
      <c r="L40" s="262"/>
      <c r="M40" s="262"/>
      <c r="N40" s="262"/>
      <c r="O40" s="262"/>
      <c r="P40" s="64"/>
    </row>
    <row r="41" spans="1:16" ht="12.75">
      <c r="A41" s="288"/>
      <c r="B41" s="277"/>
      <c r="C41" s="277"/>
      <c r="D41" s="277"/>
      <c r="E41" s="277"/>
      <c r="F41" s="64"/>
      <c r="G41" s="64"/>
      <c r="J41" s="261"/>
      <c r="K41" s="262"/>
      <c r="L41" s="262"/>
      <c r="M41" s="262"/>
      <c r="N41" s="262"/>
      <c r="O41" s="64"/>
      <c r="P41" s="64"/>
    </row>
    <row r="42" spans="1:16" ht="12.75">
      <c r="A42" s="289"/>
      <c r="B42" s="277"/>
      <c r="C42" s="277"/>
      <c r="D42" s="277"/>
      <c r="E42" s="277"/>
      <c r="F42" s="64"/>
      <c r="G42" s="64"/>
      <c r="J42" s="261"/>
      <c r="K42" s="262"/>
      <c r="L42" s="262"/>
      <c r="M42" s="262"/>
      <c r="N42" s="262"/>
      <c r="O42" s="262"/>
      <c r="P42" s="64"/>
    </row>
    <row r="43" spans="1:16" ht="12.75">
      <c r="A43" s="289"/>
      <c r="B43" s="277"/>
      <c r="C43" s="277"/>
      <c r="D43" s="277"/>
      <c r="E43" s="277"/>
      <c r="F43" s="64"/>
      <c r="G43" s="64"/>
      <c r="J43" s="261"/>
      <c r="K43" s="259"/>
      <c r="L43" s="259"/>
      <c r="M43" s="259"/>
      <c r="N43" s="261"/>
      <c r="O43" s="64"/>
      <c r="P43" s="64"/>
    </row>
    <row r="44" spans="1:16" ht="12.75">
      <c r="A44" s="285"/>
      <c r="B44" s="277"/>
      <c r="C44" s="277"/>
      <c r="D44" s="277"/>
      <c r="E44" s="277"/>
      <c r="F44" s="64"/>
      <c r="G44" s="64"/>
      <c r="J44" s="243"/>
      <c r="K44" s="259"/>
      <c r="L44" s="259"/>
      <c r="M44" s="259"/>
      <c r="N44" s="261"/>
      <c r="O44" s="64"/>
      <c r="P44" s="64"/>
    </row>
    <row r="45" spans="1:16" ht="12.75">
      <c r="A45" s="285"/>
      <c r="B45" s="277"/>
      <c r="C45" s="277"/>
      <c r="D45" s="277"/>
      <c r="E45" s="277"/>
      <c r="F45" s="64"/>
      <c r="G45" s="64"/>
      <c r="J45" s="116"/>
      <c r="K45" s="259"/>
      <c r="L45" s="64"/>
      <c r="M45" s="259"/>
      <c r="N45" s="261"/>
      <c r="O45" s="64"/>
      <c r="P45" s="64"/>
    </row>
    <row r="46" spans="1:16" ht="12.75">
      <c r="A46" s="285"/>
      <c r="B46" s="277"/>
      <c r="C46" s="277"/>
      <c r="D46" s="277"/>
      <c r="E46" s="277"/>
      <c r="F46" s="64"/>
      <c r="G46" s="64"/>
      <c r="J46" s="195"/>
      <c r="K46" s="282"/>
      <c r="L46" s="69"/>
      <c r="M46" s="281"/>
      <c r="N46" s="281"/>
      <c r="O46" s="64"/>
      <c r="P46" s="64"/>
    </row>
    <row r="47" spans="1:16" ht="12.75">
      <c r="A47" s="285"/>
      <c r="B47" s="277"/>
      <c r="C47" s="277"/>
      <c r="D47" s="277"/>
      <c r="E47" s="277"/>
      <c r="F47" s="64"/>
      <c r="G47" s="64"/>
      <c r="J47" s="290"/>
      <c r="K47" s="282"/>
      <c r="L47" s="69"/>
      <c r="M47" s="262"/>
      <c r="N47" s="262"/>
      <c r="O47" s="64"/>
      <c r="P47" s="64"/>
    </row>
    <row r="48" spans="1:16" ht="12.75">
      <c r="A48" s="285"/>
      <c r="B48" s="277"/>
      <c r="C48" s="277"/>
      <c r="D48" s="277"/>
      <c r="E48" s="277"/>
      <c r="F48" s="64"/>
      <c r="G48" s="64"/>
      <c r="J48" s="291"/>
      <c r="K48" s="292"/>
      <c r="L48" s="262"/>
      <c r="M48" s="262"/>
      <c r="N48" s="262"/>
      <c r="O48" s="64"/>
      <c r="P48" s="64"/>
    </row>
    <row r="49" spans="1:16" ht="12.75">
      <c r="A49" s="285"/>
      <c r="B49" s="277"/>
      <c r="C49" s="277"/>
      <c r="D49" s="277"/>
      <c r="E49" s="277"/>
      <c r="F49" s="64"/>
      <c r="G49" s="64"/>
      <c r="J49" s="290"/>
      <c r="K49" s="292"/>
      <c r="L49" s="262"/>
      <c r="M49" s="262"/>
      <c r="N49" s="262"/>
      <c r="O49" s="64"/>
      <c r="P49" s="64"/>
    </row>
    <row r="50" spans="1:16" ht="12.75">
      <c r="A50" s="285"/>
      <c r="B50" s="277"/>
      <c r="C50" s="277"/>
      <c r="D50" s="277"/>
      <c r="E50" s="277"/>
      <c r="F50" s="64"/>
      <c r="G50" s="64"/>
      <c r="J50" s="64"/>
      <c r="K50" s="64"/>
      <c r="L50" s="64"/>
      <c r="M50" s="64"/>
      <c r="N50" s="64"/>
      <c r="O50" s="64"/>
      <c r="P50" s="64"/>
    </row>
    <row r="51" spans="1:16" ht="12.75">
      <c r="A51" s="285"/>
      <c r="B51" s="277"/>
      <c r="C51" s="277"/>
      <c r="D51" s="277"/>
      <c r="E51" s="277"/>
      <c r="F51" s="64"/>
      <c r="G51" s="64"/>
      <c r="J51" s="64"/>
      <c r="K51" s="64"/>
      <c r="L51" s="64"/>
      <c r="M51" s="64"/>
      <c r="N51" s="64"/>
      <c r="O51" s="64"/>
      <c r="P51" s="64"/>
    </row>
    <row r="52" spans="1:16" ht="12.75">
      <c r="A52" s="285"/>
      <c r="B52" s="284"/>
      <c r="C52" s="284"/>
      <c r="D52" s="284"/>
      <c r="E52" s="285"/>
      <c r="F52" s="64"/>
      <c r="G52" s="64"/>
      <c r="J52" s="64"/>
      <c r="K52" s="64"/>
      <c r="L52" s="64"/>
      <c r="M52" s="64"/>
      <c r="N52" s="64"/>
      <c r="O52" s="64"/>
      <c r="P52" s="64"/>
    </row>
    <row r="53" spans="1:16" ht="12.75">
      <c r="A53" s="64"/>
      <c r="B53" s="64"/>
      <c r="C53" s="64"/>
      <c r="D53" s="64"/>
      <c r="E53" s="64"/>
      <c r="F53" s="64"/>
      <c r="G53" s="64"/>
      <c r="J53" s="64"/>
      <c r="K53" s="64"/>
      <c r="L53" s="64"/>
      <c r="M53" s="64"/>
      <c r="N53" s="64"/>
      <c r="O53" s="64"/>
      <c r="P53" s="64"/>
    </row>
    <row r="54" spans="1:16" ht="12.75">
      <c r="A54" s="64"/>
      <c r="B54" s="64"/>
      <c r="C54" s="64"/>
      <c r="D54" s="64"/>
      <c r="E54" s="64"/>
      <c r="F54" s="64"/>
      <c r="G54" s="64"/>
      <c r="J54" s="64"/>
      <c r="K54" s="64"/>
      <c r="L54" s="64"/>
      <c r="M54" s="64"/>
      <c r="N54" s="64"/>
      <c r="O54" s="64"/>
      <c r="P54" s="64"/>
    </row>
    <row r="55" spans="1:16" ht="12.75">
      <c r="A55" s="64"/>
      <c r="B55" s="64"/>
      <c r="C55" s="64"/>
      <c r="D55" s="64"/>
      <c r="E55" s="64"/>
      <c r="F55" s="64"/>
      <c r="G55" s="64"/>
      <c r="J55" s="64"/>
      <c r="K55" s="64"/>
      <c r="L55" s="64"/>
      <c r="M55" s="64"/>
      <c r="N55" s="64"/>
      <c r="O55" s="64"/>
      <c r="P55" s="64"/>
    </row>
    <row r="56" spans="1:16" ht="12.75">
      <c r="A56" s="64"/>
      <c r="B56" s="64"/>
      <c r="C56" s="64"/>
      <c r="D56" s="64"/>
      <c r="E56" s="64"/>
      <c r="F56" s="64"/>
      <c r="G56" s="64"/>
      <c r="J56" s="64"/>
      <c r="K56" s="64"/>
      <c r="L56" s="64"/>
      <c r="M56" s="64"/>
      <c r="N56" s="64"/>
      <c r="O56" s="64"/>
      <c r="P56" s="64"/>
    </row>
    <row r="57" spans="1:16" ht="12.75">
      <c r="A57" s="64"/>
      <c r="B57" s="64"/>
      <c r="C57" s="64"/>
      <c r="D57" s="64"/>
      <c r="E57" s="64"/>
      <c r="F57" s="64"/>
      <c r="G57" s="64"/>
      <c r="J57" s="64"/>
      <c r="K57" s="64"/>
      <c r="L57" s="64"/>
      <c r="M57" s="64"/>
      <c r="N57" s="64"/>
      <c r="O57" s="64"/>
      <c r="P57" s="64"/>
    </row>
    <row r="58" spans="1:16" ht="12.75">
      <c r="A58" s="64"/>
      <c r="B58" s="64"/>
      <c r="C58" s="64"/>
      <c r="D58" s="64"/>
      <c r="E58" s="64"/>
      <c r="F58" s="64"/>
      <c r="G58" s="64"/>
      <c r="J58" s="64"/>
      <c r="K58" s="64"/>
      <c r="L58" s="64"/>
      <c r="M58" s="64"/>
      <c r="N58" s="64"/>
      <c r="O58" s="64"/>
      <c r="P58" s="64"/>
    </row>
    <row r="59" spans="1:7" ht="12.75">
      <c r="A59" s="64"/>
      <c r="B59" s="64"/>
      <c r="C59" s="64"/>
      <c r="D59" s="64"/>
      <c r="E59" s="64"/>
      <c r="F59" s="64"/>
      <c r="G59" s="64"/>
    </row>
  </sheetData>
  <mergeCells count="1">
    <mergeCell ref="A24:F24"/>
  </mergeCells>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31.xml><?xml version="1.0" encoding="utf-8"?>
<worksheet xmlns="http://schemas.openxmlformats.org/spreadsheetml/2006/main" xmlns:r="http://schemas.openxmlformats.org/officeDocument/2006/relationships">
  <sheetPr codeName="Sheet26">
    <pageSetUpPr fitToPage="1"/>
  </sheetPr>
  <dimension ref="A1:I47"/>
  <sheetViews>
    <sheetView zoomScale="85" zoomScaleNormal="85" workbookViewId="0" topLeftCell="A1">
      <selection activeCell="A1" sqref="A1"/>
    </sheetView>
  </sheetViews>
  <sheetFormatPr defaultColWidth="9.140625" defaultRowHeight="12.75"/>
  <cols>
    <col min="1" max="1" width="37.7109375" style="0" customWidth="1"/>
  </cols>
  <sheetData>
    <row r="1" spans="1:8" ht="12.75">
      <c r="A1" s="59" t="s">
        <v>692</v>
      </c>
      <c r="H1" s="750" t="s">
        <v>523</v>
      </c>
    </row>
    <row r="2" ht="14.25">
      <c r="A2" s="159" t="s">
        <v>111</v>
      </c>
    </row>
    <row r="3" ht="12.75">
      <c r="A3" s="6" t="s">
        <v>18</v>
      </c>
    </row>
    <row r="4" ht="12.75">
      <c r="A4" s="6"/>
    </row>
    <row r="5" spans="1:8" ht="12.75">
      <c r="A5" s="167" t="s">
        <v>77</v>
      </c>
      <c r="B5" s="67">
        <v>2006</v>
      </c>
      <c r="C5" s="67">
        <v>2007</v>
      </c>
      <c r="D5" s="68">
        <v>2008</v>
      </c>
      <c r="E5" s="68">
        <v>2009</v>
      </c>
      <c r="F5" s="68">
        <v>2010</v>
      </c>
      <c r="G5" s="68">
        <v>2011</v>
      </c>
      <c r="H5" s="68">
        <v>2012</v>
      </c>
    </row>
    <row r="6" spans="1:8" ht="12.75">
      <c r="A6" s="177"/>
      <c r="B6" s="69"/>
      <c r="C6" s="69"/>
      <c r="D6" s="327"/>
      <c r="E6" s="327"/>
      <c r="F6" s="327"/>
      <c r="G6" s="327"/>
      <c r="H6" s="327"/>
    </row>
    <row r="7" spans="1:8" ht="12.75">
      <c r="A7" s="63" t="s">
        <v>79</v>
      </c>
      <c r="B7" s="358">
        <v>21</v>
      </c>
      <c r="C7" s="358">
        <v>19</v>
      </c>
      <c r="D7" s="358">
        <v>24</v>
      </c>
      <c r="E7" s="358">
        <v>13</v>
      </c>
      <c r="F7" s="358">
        <v>14</v>
      </c>
      <c r="G7" s="358">
        <v>10</v>
      </c>
      <c r="H7" s="358">
        <v>22</v>
      </c>
    </row>
    <row r="8" spans="1:8" ht="12.75">
      <c r="A8" s="63" t="s">
        <v>78</v>
      </c>
      <c r="B8" s="358">
        <v>25</v>
      </c>
      <c r="C8" s="358">
        <v>13</v>
      </c>
      <c r="D8" s="358">
        <v>18</v>
      </c>
      <c r="E8" s="358">
        <v>21</v>
      </c>
      <c r="F8" s="358">
        <v>17</v>
      </c>
      <c r="G8" s="358">
        <v>18</v>
      </c>
      <c r="H8" s="358">
        <v>33</v>
      </c>
    </row>
    <row r="9" spans="1:8" ht="12.75">
      <c r="A9" s="63" t="s">
        <v>80</v>
      </c>
      <c r="B9" s="358">
        <v>4</v>
      </c>
      <c r="C9" s="358">
        <v>2</v>
      </c>
      <c r="D9" s="358">
        <v>1</v>
      </c>
      <c r="E9" s="358">
        <v>34</v>
      </c>
      <c r="F9" s="358">
        <v>63</v>
      </c>
      <c r="G9" s="358">
        <v>54</v>
      </c>
      <c r="H9" s="358">
        <v>93</v>
      </c>
    </row>
    <row r="10" spans="1:8" ht="12.75">
      <c r="A10" s="327" t="s">
        <v>168</v>
      </c>
      <c r="B10" s="358">
        <v>0</v>
      </c>
      <c r="C10" s="358">
        <v>0</v>
      </c>
      <c r="D10" s="358">
        <v>0</v>
      </c>
      <c r="E10" s="358">
        <v>0</v>
      </c>
      <c r="F10" s="358">
        <v>0</v>
      </c>
      <c r="G10" s="358">
        <v>0</v>
      </c>
      <c r="H10" s="358">
        <v>2</v>
      </c>
    </row>
    <row r="11" spans="1:8" ht="14.25">
      <c r="A11" s="327" t="s">
        <v>211</v>
      </c>
      <c r="B11" s="358">
        <v>1</v>
      </c>
      <c r="C11" s="358">
        <v>1</v>
      </c>
      <c r="D11" s="358">
        <v>5</v>
      </c>
      <c r="E11" s="358">
        <v>25</v>
      </c>
      <c r="F11" s="358">
        <v>5</v>
      </c>
      <c r="G11" s="358">
        <v>11</v>
      </c>
      <c r="H11" s="358">
        <v>14</v>
      </c>
    </row>
    <row r="12" spans="1:8" ht="14.25">
      <c r="A12" s="391" t="s">
        <v>212</v>
      </c>
      <c r="B12" s="358">
        <v>0</v>
      </c>
      <c r="C12" s="358">
        <v>0</v>
      </c>
      <c r="D12" s="358">
        <v>0</v>
      </c>
      <c r="E12" s="358">
        <v>0</v>
      </c>
      <c r="F12" s="358">
        <v>0</v>
      </c>
      <c r="G12" s="358">
        <v>0</v>
      </c>
      <c r="H12" s="358">
        <v>18</v>
      </c>
    </row>
    <row r="13" spans="1:8" ht="14.25">
      <c r="A13" s="327" t="s">
        <v>213</v>
      </c>
      <c r="B13" s="358">
        <v>0</v>
      </c>
      <c r="C13" s="358">
        <v>0</v>
      </c>
      <c r="D13" s="358">
        <v>0</v>
      </c>
      <c r="E13" s="358">
        <v>0</v>
      </c>
      <c r="F13" s="358">
        <v>0</v>
      </c>
      <c r="G13" s="358">
        <v>0</v>
      </c>
      <c r="H13" s="358">
        <v>5</v>
      </c>
    </row>
    <row r="14" spans="1:8" ht="14.25">
      <c r="A14" s="327" t="s">
        <v>214</v>
      </c>
      <c r="B14" s="358">
        <v>0</v>
      </c>
      <c r="C14" s="358">
        <v>0</v>
      </c>
      <c r="D14" s="358">
        <v>0</v>
      </c>
      <c r="E14" s="358">
        <v>0</v>
      </c>
      <c r="F14" s="358">
        <v>0</v>
      </c>
      <c r="G14" s="358">
        <v>0</v>
      </c>
      <c r="H14" s="358">
        <v>3</v>
      </c>
    </row>
    <row r="15" spans="1:8" ht="28.5" customHeight="1">
      <c r="A15" s="928" t="s">
        <v>169</v>
      </c>
      <c r="B15" s="358">
        <v>0</v>
      </c>
      <c r="C15" s="358">
        <v>0</v>
      </c>
      <c r="D15" s="358">
        <v>0</v>
      </c>
      <c r="E15" s="358">
        <v>0</v>
      </c>
      <c r="F15" s="358">
        <v>0</v>
      </c>
      <c r="G15" s="358">
        <v>0</v>
      </c>
      <c r="H15" s="358">
        <v>31</v>
      </c>
    </row>
    <row r="16" spans="1:8" ht="12.75">
      <c r="A16" s="327" t="s">
        <v>81</v>
      </c>
      <c r="B16" s="358">
        <v>0</v>
      </c>
      <c r="C16" s="358">
        <v>1</v>
      </c>
      <c r="D16" s="358">
        <v>1</v>
      </c>
      <c r="E16" s="358">
        <v>0</v>
      </c>
      <c r="F16" s="358">
        <v>1</v>
      </c>
      <c r="G16" s="358">
        <v>1</v>
      </c>
      <c r="H16" s="358">
        <v>3</v>
      </c>
    </row>
    <row r="17" spans="1:8" ht="12.75">
      <c r="A17" s="327" t="s">
        <v>82</v>
      </c>
      <c r="B17" s="358">
        <v>54</v>
      </c>
      <c r="C17" s="358">
        <v>53</v>
      </c>
      <c r="D17" s="358">
        <v>65</v>
      </c>
      <c r="E17" s="358">
        <v>137</v>
      </c>
      <c r="F17" s="358">
        <v>94</v>
      </c>
      <c r="G17" s="358">
        <v>120</v>
      </c>
      <c r="H17" s="358">
        <v>0</v>
      </c>
    </row>
    <row r="18" spans="1:8" ht="12.75">
      <c r="A18" s="327"/>
      <c r="B18" s="358"/>
      <c r="C18" s="358"/>
      <c r="D18" s="358"/>
      <c r="E18" s="358"/>
      <c r="F18" s="358"/>
      <c r="G18" s="358"/>
      <c r="H18" s="358"/>
    </row>
    <row r="19" spans="1:9" ht="12.75">
      <c r="A19" s="389" t="s">
        <v>889</v>
      </c>
      <c r="B19" s="854">
        <v>105</v>
      </c>
      <c r="C19" s="854">
        <v>89</v>
      </c>
      <c r="D19" s="854">
        <v>114</v>
      </c>
      <c r="E19" s="854">
        <v>230</v>
      </c>
      <c r="F19" s="854">
        <v>194</v>
      </c>
      <c r="G19" s="854">
        <v>214</v>
      </c>
      <c r="H19" s="854">
        <v>224</v>
      </c>
      <c r="I19" s="731"/>
    </row>
    <row r="20" spans="1:8" ht="12.75">
      <c r="A20" s="116"/>
      <c r="B20" s="279"/>
      <c r="C20" s="279"/>
      <c r="D20" s="279"/>
      <c r="E20" s="279"/>
      <c r="F20" s="279"/>
      <c r="G20" s="279"/>
      <c r="H20" s="279"/>
    </row>
    <row r="21" spans="1:5" ht="12.75">
      <c r="A21" s="195" t="s">
        <v>892</v>
      </c>
      <c r="B21" s="119"/>
      <c r="C21" s="119"/>
      <c r="D21" s="119"/>
      <c r="E21" s="272"/>
    </row>
    <row r="22" spans="1:5" ht="12.75">
      <c r="A22" s="117" t="s">
        <v>550</v>
      </c>
      <c r="B22" s="119"/>
      <c r="C22" s="119"/>
      <c r="D22" s="119"/>
      <c r="E22" s="272"/>
    </row>
    <row r="23" spans="1:8" ht="12.75">
      <c r="A23" s="514" t="s">
        <v>564</v>
      </c>
      <c r="B23" s="213"/>
      <c r="C23" s="213"/>
      <c r="D23" s="213"/>
      <c r="E23" s="213"/>
      <c r="F23" s="213"/>
      <c r="G23" s="213"/>
      <c r="H23" s="196"/>
    </row>
    <row r="24" spans="1:8" ht="12.75">
      <c r="A24" s="212"/>
      <c r="B24" s="212"/>
      <c r="C24" s="212"/>
      <c r="D24" s="212"/>
      <c r="E24" s="212"/>
      <c r="F24" s="196"/>
      <c r="G24" s="196"/>
      <c r="H24" s="196"/>
    </row>
    <row r="25" spans="1:8" ht="12.75">
      <c r="A25" s="212"/>
      <c r="B25" s="212"/>
      <c r="C25" s="212"/>
      <c r="D25" s="212"/>
      <c r="E25" s="212"/>
      <c r="F25" s="196"/>
      <c r="G25" s="196"/>
      <c r="H25" s="196"/>
    </row>
    <row r="26" spans="1:8" ht="12.75">
      <c r="A26" s="212"/>
      <c r="B26" s="212"/>
      <c r="C26" s="212"/>
      <c r="D26" s="212"/>
      <c r="E26" s="212"/>
      <c r="F26" s="196"/>
      <c r="G26" s="196"/>
      <c r="H26" s="196"/>
    </row>
    <row r="27" spans="1:8" ht="12.75">
      <c r="A27" s="212"/>
      <c r="B27" s="212"/>
      <c r="C27" s="212"/>
      <c r="D27" s="212"/>
      <c r="E27" s="212"/>
      <c r="F27" s="196"/>
      <c r="G27" s="196"/>
      <c r="H27" s="196"/>
    </row>
    <row r="28" spans="1:8" ht="12.75">
      <c r="A28" s="212"/>
      <c r="B28" s="212"/>
      <c r="C28" s="212"/>
      <c r="D28" s="212"/>
      <c r="E28" s="212"/>
      <c r="F28" s="196"/>
      <c r="G28" s="196"/>
      <c r="H28" s="196"/>
    </row>
    <row r="29" spans="1:8" ht="12.75">
      <c r="A29" s="212"/>
      <c r="B29" s="212"/>
      <c r="C29" s="212"/>
      <c r="D29" s="212"/>
      <c r="E29" s="212"/>
      <c r="F29" s="196"/>
      <c r="G29" s="196"/>
      <c r="H29" s="196"/>
    </row>
    <row r="30" spans="1:8" ht="12.75">
      <c r="A30" s="212"/>
      <c r="B30" s="212"/>
      <c r="C30" s="212"/>
      <c r="D30" s="212"/>
      <c r="E30" s="212"/>
      <c r="F30" s="196"/>
      <c r="G30" s="196"/>
      <c r="H30" s="196"/>
    </row>
    <row r="31" spans="1:8" ht="12.75">
      <c r="A31" s="212"/>
      <c r="B31" s="212"/>
      <c r="C31" s="212"/>
      <c r="D31" s="212"/>
      <c r="E31" s="212"/>
      <c r="F31" s="196"/>
      <c r="G31" s="196"/>
      <c r="H31" s="196"/>
    </row>
    <row r="32" spans="1:8" ht="12.75">
      <c r="A32" s="212"/>
      <c r="B32" s="212"/>
      <c r="C32" s="212"/>
      <c r="D32" s="212"/>
      <c r="E32" s="212"/>
      <c r="F32" s="196"/>
      <c r="G32" s="196"/>
      <c r="H32" s="196"/>
    </row>
    <row r="33" spans="1:8" ht="12.75">
      <c r="A33" s="235"/>
      <c r="B33" s="212"/>
      <c r="C33" s="212"/>
      <c r="D33" s="212"/>
      <c r="E33" s="212"/>
      <c r="F33" s="196"/>
      <c r="G33" s="196"/>
      <c r="H33" s="196"/>
    </row>
    <row r="34" spans="1:8" ht="12.75">
      <c r="A34" s="220"/>
      <c r="B34" s="212"/>
      <c r="C34" s="212"/>
      <c r="D34" s="212"/>
      <c r="E34" s="212"/>
      <c r="F34" s="196"/>
      <c r="G34" s="196"/>
      <c r="H34" s="196"/>
    </row>
    <row r="35" spans="1:8" ht="12.75">
      <c r="A35" s="237"/>
      <c r="B35" s="212"/>
      <c r="C35" s="212"/>
      <c r="D35" s="212"/>
      <c r="E35" s="216"/>
      <c r="F35" s="196"/>
      <c r="G35" s="196"/>
      <c r="H35" s="196"/>
    </row>
    <row r="36" spans="1:8" ht="12.75">
      <c r="A36" s="215"/>
      <c r="B36" s="273"/>
      <c r="C36" s="273"/>
      <c r="D36" s="273"/>
      <c r="E36" s="273"/>
      <c r="F36" s="196"/>
      <c r="G36" s="196"/>
      <c r="H36" s="196"/>
    </row>
    <row r="37" spans="1:8" ht="12.75">
      <c r="A37" s="215"/>
      <c r="B37" s="273"/>
      <c r="C37" s="273"/>
      <c r="D37" s="212"/>
      <c r="E37" s="212"/>
      <c r="F37" s="196"/>
      <c r="G37" s="196"/>
      <c r="H37" s="196"/>
    </row>
    <row r="38" spans="1:8" ht="12.75">
      <c r="A38" s="214"/>
      <c r="B38" s="218"/>
      <c r="C38" s="218"/>
      <c r="D38" s="219"/>
      <c r="E38" s="219"/>
      <c r="F38" s="196"/>
      <c r="G38" s="196"/>
      <c r="H38" s="196"/>
    </row>
    <row r="39" spans="1:8" ht="12.75">
      <c r="A39" s="214"/>
      <c r="B39" s="218"/>
      <c r="C39" s="218"/>
      <c r="D39" s="219"/>
      <c r="E39" s="219"/>
      <c r="F39" s="196"/>
      <c r="G39" s="196"/>
      <c r="H39" s="196"/>
    </row>
    <row r="40" spans="1:8" ht="12.75">
      <c r="A40" s="214"/>
      <c r="B40" s="218"/>
      <c r="C40" s="218"/>
      <c r="D40" s="219"/>
      <c r="E40" s="219"/>
      <c r="F40" s="196"/>
      <c r="G40" s="196"/>
      <c r="H40" s="196"/>
    </row>
    <row r="41" spans="1:8" ht="12.75">
      <c r="A41" s="214"/>
      <c r="B41" s="218"/>
      <c r="C41" s="218"/>
      <c r="D41" s="219"/>
      <c r="E41" s="219"/>
      <c r="F41" s="196"/>
      <c r="G41" s="196"/>
      <c r="H41" s="196"/>
    </row>
    <row r="42" spans="1:8" ht="12.75">
      <c r="A42" s="214"/>
      <c r="B42" s="257"/>
      <c r="C42" s="257"/>
      <c r="D42" s="219"/>
      <c r="E42" s="219"/>
      <c r="F42" s="196"/>
      <c r="G42" s="196"/>
      <c r="H42" s="196"/>
    </row>
    <row r="43" spans="1:8" ht="12.75">
      <c r="A43" s="214"/>
      <c r="B43" s="218"/>
      <c r="C43" s="218"/>
      <c r="D43" s="219"/>
      <c r="E43" s="219"/>
      <c r="F43" s="196"/>
      <c r="G43" s="196"/>
      <c r="H43" s="196"/>
    </row>
    <row r="44" spans="1:8" ht="12.75">
      <c r="A44" s="214"/>
      <c r="B44" s="218"/>
      <c r="C44" s="218"/>
      <c r="D44" s="212"/>
      <c r="E44" s="212"/>
      <c r="F44" s="196"/>
      <c r="G44" s="196"/>
      <c r="H44" s="196"/>
    </row>
    <row r="45" spans="1:8" ht="12.75">
      <c r="A45" s="215"/>
      <c r="B45" s="217"/>
      <c r="C45" s="217"/>
      <c r="D45" s="295"/>
      <c r="E45" s="296"/>
      <c r="F45" s="196"/>
      <c r="G45" s="196"/>
      <c r="H45" s="196"/>
    </row>
    <row r="46" spans="1:8" ht="12.75">
      <c r="A46" s="214"/>
      <c r="B46" s="212"/>
      <c r="C46" s="212"/>
      <c r="D46" s="212"/>
      <c r="E46" s="212"/>
      <c r="F46" s="196"/>
      <c r="G46" s="196"/>
      <c r="H46" s="196"/>
    </row>
    <row r="47" spans="1:8" ht="12.75">
      <c r="A47" s="212"/>
      <c r="B47" s="212"/>
      <c r="C47" s="212"/>
      <c r="D47" s="212"/>
      <c r="E47" s="212"/>
      <c r="F47" s="196"/>
      <c r="G47" s="196"/>
      <c r="H47" s="196"/>
    </row>
  </sheetData>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32.xml><?xml version="1.0" encoding="utf-8"?>
<worksheet xmlns="http://schemas.openxmlformats.org/spreadsheetml/2006/main" xmlns:r="http://schemas.openxmlformats.org/officeDocument/2006/relationships">
  <sheetPr codeName="Sheet27"/>
  <dimension ref="A1:P40"/>
  <sheetViews>
    <sheetView zoomScale="85" zoomScaleNormal="85" workbookViewId="0" topLeftCell="A1">
      <selection activeCell="A1" sqref="A1"/>
    </sheetView>
  </sheetViews>
  <sheetFormatPr defaultColWidth="9.140625" defaultRowHeight="12.75"/>
  <cols>
    <col min="1" max="1" width="22.8515625" style="0" customWidth="1"/>
    <col min="8" max="8" width="10.28125" style="0" customWidth="1"/>
  </cols>
  <sheetData>
    <row r="1" spans="1:16" ht="12.75">
      <c r="A1" s="1" t="s">
        <v>693</v>
      </c>
      <c r="B1" s="164"/>
      <c r="H1" s="750" t="s">
        <v>523</v>
      </c>
      <c r="J1" s="60"/>
      <c r="K1" s="60"/>
      <c r="L1" s="60"/>
      <c r="M1" s="60"/>
      <c r="N1" s="60"/>
      <c r="O1" s="60"/>
      <c r="P1" s="60"/>
    </row>
    <row r="2" spans="1:16" ht="14.25">
      <c r="A2" s="159" t="s">
        <v>111</v>
      </c>
      <c r="B2" s="164"/>
      <c r="J2" s="60"/>
      <c r="K2" s="60"/>
      <c r="L2" s="60"/>
      <c r="M2" s="60"/>
      <c r="N2" s="60"/>
      <c r="O2" s="60"/>
      <c r="P2" s="60"/>
    </row>
    <row r="3" spans="1:16" ht="12.75">
      <c r="A3" s="2" t="s">
        <v>19</v>
      </c>
      <c r="B3" s="164"/>
      <c r="E3" s="119"/>
      <c r="J3" s="60"/>
      <c r="K3" s="60"/>
      <c r="L3" s="60"/>
      <c r="M3" s="60"/>
      <c r="N3" s="60"/>
      <c r="O3" s="60"/>
      <c r="P3" s="60"/>
    </row>
    <row r="4" spans="1:16" ht="12.75">
      <c r="A4" s="2"/>
      <c r="B4" s="164"/>
      <c r="J4" s="60"/>
      <c r="K4" s="60"/>
      <c r="L4" s="60"/>
      <c r="M4" s="60"/>
      <c r="N4" s="60"/>
      <c r="O4" s="60"/>
      <c r="P4" s="60"/>
    </row>
    <row r="5" spans="1:16" ht="12.75">
      <c r="A5" s="298" t="s">
        <v>83</v>
      </c>
      <c r="B5" s="67">
        <v>2006</v>
      </c>
      <c r="C5" s="67">
        <v>2007</v>
      </c>
      <c r="D5" s="68">
        <v>2008</v>
      </c>
      <c r="E5" s="68">
        <v>2009</v>
      </c>
      <c r="F5" s="122">
        <v>2010</v>
      </c>
      <c r="G5" s="122">
        <v>2011</v>
      </c>
      <c r="H5" s="122">
        <v>2012</v>
      </c>
      <c r="J5" s="60"/>
      <c r="K5" s="60"/>
      <c r="L5" s="60"/>
      <c r="M5" s="60"/>
      <c r="N5" s="60"/>
      <c r="O5" s="60"/>
      <c r="P5" s="60"/>
    </row>
    <row r="6" spans="1:16" ht="12.75">
      <c r="A6" s="299"/>
      <c r="B6" s="124"/>
      <c r="C6" s="124"/>
      <c r="J6" s="60"/>
      <c r="K6" s="60"/>
      <c r="L6" s="60"/>
      <c r="M6" s="60"/>
      <c r="N6" s="60"/>
      <c r="O6" s="60"/>
      <c r="P6" s="60"/>
    </row>
    <row r="7" spans="1:16" ht="12.75">
      <c r="A7" s="299" t="s">
        <v>84</v>
      </c>
      <c r="B7" s="120">
        <v>10</v>
      </c>
      <c r="C7" s="120">
        <v>12</v>
      </c>
      <c r="D7" s="293">
        <v>13</v>
      </c>
      <c r="E7" s="293">
        <v>17</v>
      </c>
      <c r="F7" s="293">
        <v>11</v>
      </c>
      <c r="G7" s="293">
        <v>13</v>
      </c>
      <c r="H7" s="293">
        <v>21</v>
      </c>
      <c r="J7" s="170"/>
      <c r="K7" s="300"/>
      <c r="L7" s="60"/>
      <c r="M7" s="60"/>
      <c r="N7" s="60"/>
      <c r="O7" s="60"/>
      <c r="P7" s="60"/>
    </row>
    <row r="8" spans="1:16" ht="12.75">
      <c r="A8" s="301"/>
      <c r="B8" s="124"/>
      <c r="C8" s="124"/>
      <c r="H8" s="60"/>
      <c r="J8" s="170"/>
      <c r="K8" s="300"/>
      <c r="L8" s="60"/>
      <c r="M8" s="60"/>
      <c r="N8" s="60"/>
      <c r="O8" s="60"/>
      <c r="P8" s="60"/>
    </row>
    <row r="9" spans="1:16" ht="12.75">
      <c r="A9" s="301" t="s">
        <v>85</v>
      </c>
      <c r="B9" s="124">
        <v>4</v>
      </c>
      <c r="C9" s="124">
        <v>3</v>
      </c>
      <c r="D9" s="229">
        <v>4</v>
      </c>
      <c r="E9" s="229">
        <v>2</v>
      </c>
      <c r="F9" s="229">
        <v>2</v>
      </c>
      <c r="G9" s="229">
        <v>5</v>
      </c>
      <c r="H9" s="229">
        <v>4</v>
      </c>
      <c r="J9" s="170"/>
      <c r="K9" s="300"/>
      <c r="L9" s="60"/>
      <c r="M9" s="60"/>
      <c r="N9" s="60"/>
      <c r="O9" s="60"/>
      <c r="P9" s="60"/>
    </row>
    <row r="10" spans="1:16" ht="12.75">
      <c r="A10" s="301" t="s">
        <v>86</v>
      </c>
      <c r="B10" s="124">
        <v>11</v>
      </c>
      <c r="C10" s="124">
        <v>10</v>
      </c>
      <c r="D10" s="229">
        <v>9</v>
      </c>
      <c r="E10" s="229">
        <v>15</v>
      </c>
      <c r="F10" s="229">
        <v>4</v>
      </c>
      <c r="G10" s="229">
        <v>8</v>
      </c>
      <c r="H10" s="229">
        <v>17</v>
      </c>
      <c r="J10" s="170"/>
      <c r="K10" s="300"/>
      <c r="L10" s="60"/>
      <c r="M10" s="60"/>
      <c r="N10" s="60"/>
      <c r="O10" s="60"/>
      <c r="P10" s="60"/>
    </row>
    <row r="11" spans="1:16" ht="12.75">
      <c r="A11" s="301"/>
      <c r="B11" s="124"/>
      <c r="C11" s="124"/>
      <c r="H11" s="60"/>
      <c r="J11" s="170"/>
      <c r="K11" s="300"/>
      <c r="L11" s="60"/>
      <c r="M11" s="60"/>
      <c r="N11" s="60"/>
      <c r="O11" s="60"/>
      <c r="P11" s="60"/>
    </row>
    <row r="12" spans="1:16" ht="12.75">
      <c r="A12" s="302" t="s">
        <v>87</v>
      </c>
      <c r="B12" s="120">
        <v>15</v>
      </c>
      <c r="C12" s="120">
        <v>13</v>
      </c>
      <c r="D12" s="4">
        <v>13</v>
      </c>
      <c r="E12" s="4">
        <v>17</v>
      </c>
      <c r="F12" s="4">
        <v>6</v>
      </c>
      <c r="G12" s="4">
        <v>13</v>
      </c>
      <c r="H12" s="265">
        <v>21</v>
      </c>
      <c r="J12" s="170"/>
      <c r="K12" s="300"/>
      <c r="L12" s="60"/>
      <c r="M12" s="60"/>
      <c r="N12" s="60"/>
      <c r="O12" s="60"/>
      <c r="P12" s="60"/>
    </row>
    <row r="13" spans="1:16" ht="12.75">
      <c r="A13" s="82"/>
      <c r="B13" s="82"/>
      <c r="C13" s="82"/>
      <c r="D13" s="82"/>
      <c r="E13" s="82"/>
      <c r="F13" s="82"/>
      <c r="G13" s="82"/>
      <c r="H13" s="82"/>
      <c r="J13" s="303"/>
      <c r="K13" s="60"/>
      <c r="L13" s="60"/>
      <c r="M13" s="60"/>
      <c r="N13" s="60"/>
      <c r="O13" s="60"/>
      <c r="P13" s="60"/>
    </row>
    <row r="14" spans="1:16" ht="12.75">
      <c r="A14" s="48"/>
      <c r="B14" s="119"/>
      <c r="C14" s="119"/>
      <c r="D14" s="119"/>
      <c r="E14" s="119"/>
      <c r="J14" s="60"/>
      <c r="K14" s="60"/>
      <c r="L14" s="60"/>
      <c r="M14" s="60"/>
      <c r="N14" s="60"/>
      <c r="O14" s="60"/>
      <c r="P14" s="60"/>
    </row>
    <row r="15" spans="1:16" ht="12.75">
      <c r="A15" s="304" t="s">
        <v>906</v>
      </c>
      <c r="B15" s="119"/>
      <c r="C15" s="119"/>
      <c r="D15" s="119"/>
      <c r="E15" s="119"/>
      <c r="J15" s="60"/>
      <c r="K15" s="60"/>
      <c r="L15" s="60"/>
      <c r="M15" s="60"/>
      <c r="N15" s="60"/>
      <c r="O15" s="60"/>
      <c r="P15" s="60"/>
    </row>
    <row r="16" spans="1:16" ht="12.75">
      <c r="A16" s="56" t="s">
        <v>550</v>
      </c>
      <c r="B16" s="119"/>
      <c r="C16" s="119"/>
      <c r="D16" s="119"/>
      <c r="E16" s="119"/>
      <c r="J16" s="60"/>
      <c r="K16" s="60"/>
      <c r="L16" s="60"/>
      <c r="M16" s="60"/>
      <c r="N16" s="60"/>
      <c r="O16" s="60"/>
      <c r="P16" s="60"/>
    </row>
    <row r="17" spans="1:16" ht="12.75">
      <c r="A17" s="119"/>
      <c r="B17" s="119"/>
      <c r="C17" s="119"/>
      <c r="D17" s="119"/>
      <c r="E17" s="119"/>
      <c r="J17" s="60"/>
      <c r="K17" s="60"/>
      <c r="L17" s="60"/>
      <c r="M17" s="60"/>
      <c r="N17" s="60"/>
      <c r="O17" s="60"/>
      <c r="P17" s="60"/>
    </row>
    <row r="18" spans="1:16" ht="12.75">
      <c r="A18" s="212"/>
      <c r="B18" s="305"/>
      <c r="C18" s="305"/>
      <c r="D18" s="305"/>
      <c r="E18" s="305"/>
      <c r="F18" s="212"/>
      <c r="G18" s="212"/>
      <c r="H18" s="196"/>
      <c r="I18" s="196"/>
      <c r="J18" s="196"/>
      <c r="K18" s="60"/>
      <c r="L18" s="60"/>
      <c r="M18" s="60"/>
      <c r="N18" s="60"/>
      <c r="O18" s="60"/>
      <c r="P18" s="60"/>
    </row>
    <row r="19" spans="1:16" ht="12.75">
      <c r="A19" s="212"/>
      <c r="B19" s="305"/>
      <c r="C19" s="305"/>
      <c r="D19" s="305"/>
      <c r="E19" s="305"/>
      <c r="F19" s="212"/>
      <c r="G19" s="212"/>
      <c r="H19" s="196"/>
      <c r="I19" s="196"/>
      <c r="J19" s="196"/>
      <c r="K19" s="60"/>
      <c r="L19" s="60"/>
      <c r="M19" s="60"/>
      <c r="N19" s="60"/>
      <c r="O19" s="60"/>
      <c r="P19" s="60"/>
    </row>
    <row r="20" spans="1:10" ht="12.75">
      <c r="A20" s="212"/>
      <c r="B20" s="305"/>
      <c r="C20" s="305"/>
      <c r="D20" s="305"/>
      <c r="E20" s="305"/>
      <c r="F20" s="196"/>
      <c r="G20" s="196"/>
      <c r="H20" s="196"/>
      <c r="I20" s="196"/>
      <c r="J20" s="196"/>
    </row>
    <row r="21" spans="1:10" ht="12.75">
      <c r="A21" s="212"/>
      <c r="B21" s="305"/>
      <c r="C21" s="305"/>
      <c r="D21" s="305"/>
      <c r="E21" s="305"/>
      <c r="F21" s="196"/>
      <c r="G21" s="196"/>
      <c r="H21" s="196"/>
      <c r="I21" s="196"/>
      <c r="J21" s="196"/>
    </row>
    <row r="22" spans="1:10" ht="12.75">
      <c r="A22" s="212"/>
      <c r="B22" s="212"/>
      <c r="C22" s="212"/>
      <c r="D22" s="212"/>
      <c r="E22" s="212"/>
      <c r="F22" s="196"/>
      <c r="G22" s="196"/>
      <c r="H22" s="196"/>
      <c r="I22" s="196"/>
      <c r="J22" s="196"/>
    </row>
    <row r="23" spans="1:10" ht="12.75">
      <c r="A23" s="212"/>
      <c r="B23" s="212"/>
      <c r="C23" s="212"/>
      <c r="D23" s="212"/>
      <c r="E23" s="212"/>
      <c r="F23" s="196"/>
      <c r="G23" s="196"/>
      <c r="H23" s="196"/>
      <c r="I23" s="196"/>
      <c r="J23" s="196"/>
    </row>
    <row r="24" spans="1:10" ht="12.75">
      <c r="A24" s="212"/>
      <c r="B24" s="212"/>
      <c r="C24" s="212"/>
      <c r="D24" s="212"/>
      <c r="E24" s="212"/>
      <c r="F24" s="196"/>
      <c r="G24" s="196"/>
      <c r="H24" s="196"/>
      <c r="I24" s="196"/>
      <c r="J24" s="196"/>
    </row>
    <row r="25" spans="1:10" ht="12.75">
      <c r="A25" s="212"/>
      <c r="B25" s="212"/>
      <c r="C25" s="212"/>
      <c r="D25" s="212"/>
      <c r="E25" s="212"/>
      <c r="F25" s="196"/>
      <c r="G25" s="196"/>
      <c r="H25" s="196"/>
      <c r="I25" s="196"/>
      <c r="J25" s="196"/>
    </row>
    <row r="26" spans="1:10" ht="12.75">
      <c r="A26" s="212"/>
      <c r="B26" s="212"/>
      <c r="C26" s="212"/>
      <c r="D26" s="212"/>
      <c r="E26" s="212"/>
      <c r="F26" s="196"/>
      <c r="G26" s="196"/>
      <c r="H26" s="196"/>
      <c r="I26" s="196"/>
      <c r="J26" s="196"/>
    </row>
    <row r="27" spans="1:10" ht="12.75">
      <c r="A27" s="306"/>
      <c r="B27" s="94"/>
      <c r="C27" s="86"/>
      <c r="D27" s="86"/>
      <c r="E27" s="86"/>
      <c r="F27" s="196"/>
      <c r="G27" s="196"/>
      <c r="H27" s="196"/>
      <c r="I27" s="196"/>
      <c r="J27" s="196"/>
    </row>
    <row r="28" spans="1:10" ht="12.75">
      <c r="A28" s="94"/>
      <c r="B28" s="94"/>
      <c r="C28" s="86"/>
      <c r="D28" s="86"/>
      <c r="E28" s="86"/>
      <c r="F28" s="196"/>
      <c r="G28" s="196"/>
      <c r="H28" s="196"/>
      <c r="I28" s="196"/>
      <c r="J28" s="196"/>
    </row>
    <row r="29" spans="1:10" ht="12.75">
      <c r="A29" s="94"/>
      <c r="B29" s="94"/>
      <c r="C29" s="86"/>
      <c r="D29" s="86"/>
      <c r="E29" s="86"/>
      <c r="F29" s="196"/>
      <c r="G29" s="196"/>
      <c r="H29" s="196"/>
      <c r="I29" s="196"/>
      <c r="J29" s="196"/>
    </row>
    <row r="30" spans="1:10" ht="12.75">
      <c r="A30" s="86"/>
      <c r="B30" s="86"/>
      <c r="C30" s="86"/>
      <c r="D30" s="86"/>
      <c r="E30" s="307"/>
      <c r="F30" s="196"/>
      <c r="G30" s="196"/>
      <c r="H30" s="196"/>
      <c r="I30" s="196"/>
      <c r="J30" s="196"/>
    </row>
    <row r="31" spans="1:10" ht="12.75">
      <c r="A31" s="308"/>
      <c r="B31" s="309"/>
      <c r="C31" s="309"/>
      <c r="D31" s="309"/>
      <c r="E31" s="309"/>
      <c r="F31" s="196"/>
      <c r="G31" s="196"/>
      <c r="H31" s="196"/>
      <c r="I31" s="196"/>
      <c r="J31" s="196"/>
    </row>
    <row r="32" spans="1:10" ht="12.75">
      <c r="A32" s="308"/>
      <c r="B32" s="95"/>
      <c r="C32" s="95"/>
      <c r="D32" s="86"/>
      <c r="E32" s="86"/>
      <c r="F32" s="196"/>
      <c r="G32" s="196"/>
      <c r="H32" s="196"/>
      <c r="I32" s="196"/>
      <c r="J32" s="196"/>
    </row>
    <row r="33" spans="1:10" ht="12.75">
      <c r="A33" s="308"/>
      <c r="B33" s="310"/>
      <c r="C33" s="310"/>
      <c r="D33" s="310"/>
      <c r="E33" s="310"/>
      <c r="F33" s="196"/>
      <c r="G33" s="196"/>
      <c r="H33" s="196"/>
      <c r="I33" s="196"/>
      <c r="J33" s="196"/>
    </row>
    <row r="34" spans="1:10" ht="12.75">
      <c r="A34" s="94"/>
      <c r="B34" s="95"/>
      <c r="C34" s="95"/>
      <c r="D34" s="86"/>
      <c r="E34" s="86"/>
      <c r="F34" s="196"/>
      <c r="G34" s="196"/>
      <c r="H34" s="196"/>
      <c r="I34" s="196"/>
      <c r="J34" s="196"/>
    </row>
    <row r="35" spans="1:10" ht="12.75">
      <c r="A35" s="94"/>
      <c r="B35" s="95"/>
      <c r="C35" s="95"/>
      <c r="D35" s="95"/>
      <c r="E35" s="95"/>
      <c r="F35" s="196"/>
      <c r="G35" s="196"/>
      <c r="H35" s="196"/>
      <c r="I35" s="196"/>
      <c r="J35" s="196"/>
    </row>
    <row r="36" spans="1:10" ht="12.75">
      <c r="A36" s="94"/>
      <c r="B36" s="95"/>
      <c r="C36" s="95"/>
      <c r="D36" s="95"/>
      <c r="E36" s="95"/>
      <c r="F36" s="196"/>
      <c r="G36" s="196"/>
      <c r="H36" s="196"/>
      <c r="I36" s="196"/>
      <c r="J36" s="196"/>
    </row>
    <row r="37" spans="1:10" ht="12.75">
      <c r="A37" s="94"/>
      <c r="B37" s="95"/>
      <c r="C37" s="95"/>
      <c r="D37" s="86"/>
      <c r="E37" s="86"/>
      <c r="F37" s="196"/>
      <c r="G37" s="196"/>
      <c r="H37" s="196"/>
      <c r="I37" s="196"/>
      <c r="J37" s="196"/>
    </row>
    <row r="38" spans="1:10" ht="12.75">
      <c r="A38" s="308"/>
      <c r="B38" s="310"/>
      <c r="C38" s="310"/>
      <c r="D38" s="311"/>
      <c r="E38" s="311"/>
      <c r="F38" s="196"/>
      <c r="G38" s="196"/>
      <c r="H38" s="196"/>
      <c r="I38" s="196"/>
      <c r="J38" s="196"/>
    </row>
    <row r="39" spans="1:10" ht="12.75">
      <c r="A39" s="86"/>
      <c r="B39" s="86"/>
      <c r="C39" s="86"/>
      <c r="D39" s="86"/>
      <c r="E39" s="86"/>
      <c r="F39" s="196"/>
      <c r="G39" s="196"/>
      <c r="H39" s="196"/>
      <c r="I39" s="196"/>
      <c r="J39" s="196"/>
    </row>
    <row r="40" spans="1:10" ht="12.75">
      <c r="A40" s="196"/>
      <c r="B40" s="196"/>
      <c r="C40" s="196"/>
      <c r="D40" s="196"/>
      <c r="E40" s="196"/>
      <c r="F40" s="196"/>
      <c r="G40" s="196"/>
      <c r="H40" s="196"/>
      <c r="I40" s="196"/>
      <c r="J40" s="196"/>
    </row>
  </sheetData>
  <hyperlinks>
    <hyperlink ref="H1" location="Index!A1" display="Index"/>
  </hyperlinks>
  <printOptions/>
  <pageMargins left="0.75" right="0.75" top="1" bottom="1" header="0.5" footer="0.5"/>
  <pageSetup horizontalDpi="600" verticalDpi="600" orientation="portrait" paperSize="9" r:id="rId1"/>
  <headerFooter alignWithMargins="0">
    <oddHeader>&amp;CCourt Statistics Quarterly 
January to March 2013</oddHeader>
    <oddFooter>&amp;CPage &amp;P of &amp;N</oddFooter>
  </headerFooter>
</worksheet>
</file>

<file path=xl/worksheets/sheet33.xml><?xml version="1.0" encoding="utf-8"?>
<worksheet xmlns="http://schemas.openxmlformats.org/spreadsheetml/2006/main" xmlns:r="http://schemas.openxmlformats.org/officeDocument/2006/relationships">
  <sheetPr codeName="Sheet28">
    <pageSetUpPr fitToPage="1"/>
  </sheetPr>
  <dimension ref="A1:P52"/>
  <sheetViews>
    <sheetView zoomScale="85" zoomScaleNormal="85" workbookViewId="0" topLeftCell="A1">
      <selection activeCell="A1" sqref="A1"/>
    </sheetView>
  </sheetViews>
  <sheetFormatPr defaultColWidth="9.140625" defaultRowHeight="12.75"/>
  <cols>
    <col min="1" max="1" width="47.421875" style="0" bestFit="1" customWidth="1"/>
    <col min="2" max="9" width="10.421875" style="0" customWidth="1"/>
  </cols>
  <sheetData>
    <row r="1" spans="1:12" ht="12.75">
      <c r="A1" s="185" t="s">
        <v>694</v>
      </c>
      <c r="B1" s="258"/>
      <c r="C1" s="258"/>
      <c r="D1" s="258"/>
      <c r="E1" s="750"/>
      <c r="H1" s="60"/>
      <c r="I1" s="750" t="s">
        <v>523</v>
      </c>
      <c r="L1" s="60"/>
    </row>
    <row r="2" spans="1:12" ht="12.75">
      <c r="A2" s="161" t="s">
        <v>91</v>
      </c>
      <c r="B2" s="161"/>
      <c r="C2" s="161"/>
      <c r="D2" s="161"/>
      <c r="E2" s="161"/>
      <c r="H2" s="60"/>
      <c r="I2" s="60"/>
      <c r="J2" s="60"/>
      <c r="K2" s="60"/>
      <c r="L2" s="60"/>
    </row>
    <row r="3" spans="1:12" ht="12.75">
      <c r="A3" s="157" t="s">
        <v>186</v>
      </c>
      <c r="B3" s="161"/>
      <c r="C3" s="161"/>
      <c r="D3" s="161"/>
      <c r="E3" s="161"/>
      <c r="H3" s="60"/>
      <c r="I3" s="60"/>
      <c r="J3" s="60"/>
      <c r="K3" s="60"/>
      <c r="L3" s="60"/>
    </row>
    <row r="4" spans="1:12" ht="12.75">
      <c r="A4" s="157"/>
      <c r="B4" s="161"/>
      <c r="C4" s="161"/>
      <c r="D4" s="161"/>
      <c r="E4" s="161"/>
      <c r="H4" s="60"/>
      <c r="I4" s="60"/>
      <c r="J4" s="60"/>
      <c r="K4" s="60"/>
      <c r="L4" s="60"/>
    </row>
    <row r="5" spans="1:16" ht="12.75">
      <c r="A5" s="1076" t="s">
        <v>88</v>
      </c>
      <c r="B5" s="1088">
        <v>2011</v>
      </c>
      <c r="C5" s="1088"/>
      <c r="D5" s="1088"/>
      <c r="E5" s="1089"/>
      <c r="F5" s="1088">
        <v>2012</v>
      </c>
      <c r="G5" s="1088"/>
      <c r="H5" s="1088"/>
      <c r="I5" s="1089"/>
      <c r="J5" s="176"/>
      <c r="K5" s="176"/>
      <c r="L5" s="312"/>
      <c r="M5" s="62"/>
      <c r="N5" s="62"/>
      <c r="O5" s="60"/>
      <c r="P5" s="60"/>
    </row>
    <row r="6" spans="1:16" ht="13.5" customHeight="1">
      <c r="A6" s="1081"/>
      <c r="B6" s="1077" t="s">
        <v>44</v>
      </c>
      <c r="C6" s="1077"/>
      <c r="D6" s="1077"/>
      <c r="E6" s="1087" t="s">
        <v>889</v>
      </c>
      <c r="F6" s="1077" t="s">
        <v>44</v>
      </c>
      <c r="G6" s="1077"/>
      <c r="H6" s="1077"/>
      <c r="I6" s="1087" t="s">
        <v>889</v>
      </c>
      <c r="J6" s="176"/>
      <c r="K6" s="176"/>
      <c r="L6" s="312"/>
      <c r="M6" s="62"/>
      <c r="N6" s="62"/>
      <c r="O6" s="60"/>
      <c r="P6" s="60"/>
    </row>
    <row r="7" spans="1:16" ht="25.5">
      <c r="A7" s="1073"/>
      <c r="B7" s="154" t="s">
        <v>89</v>
      </c>
      <c r="C7" s="114" t="s">
        <v>46</v>
      </c>
      <c r="D7" s="114" t="s">
        <v>47</v>
      </c>
      <c r="E7" s="1011"/>
      <c r="F7" s="154" t="s">
        <v>89</v>
      </c>
      <c r="G7" s="114" t="s">
        <v>46</v>
      </c>
      <c r="H7" s="114" t="s">
        <v>47</v>
      </c>
      <c r="I7" s="1011"/>
      <c r="J7" s="176"/>
      <c r="K7" s="176"/>
      <c r="L7" s="62"/>
      <c r="M7" s="62"/>
      <c r="N7" s="62"/>
      <c r="O7" s="60"/>
      <c r="P7" s="60"/>
    </row>
    <row r="8" spans="1:16" ht="12.75">
      <c r="A8" s="189"/>
      <c r="B8" s="189"/>
      <c r="C8" s="189"/>
      <c r="D8" s="189"/>
      <c r="E8" s="189"/>
      <c r="F8" s="292"/>
      <c r="G8" s="292"/>
      <c r="H8" s="292"/>
      <c r="I8" s="313"/>
      <c r="L8" s="60"/>
      <c r="M8" s="60"/>
      <c r="N8" s="60"/>
      <c r="O8" s="60"/>
      <c r="P8" s="60"/>
    </row>
    <row r="9" spans="1:16" ht="12.75">
      <c r="A9" s="855" t="s">
        <v>171</v>
      </c>
      <c r="B9" s="896" t="s">
        <v>915</v>
      </c>
      <c r="C9" s="896" t="s">
        <v>915</v>
      </c>
      <c r="D9" s="890">
        <v>268</v>
      </c>
      <c r="E9" s="890">
        <v>268</v>
      </c>
      <c r="F9" s="890">
        <v>0</v>
      </c>
      <c r="G9" s="890">
        <v>0</v>
      </c>
      <c r="H9" s="890">
        <v>263</v>
      </c>
      <c r="I9" s="890">
        <v>263</v>
      </c>
      <c r="J9" s="731"/>
      <c r="L9" s="60"/>
      <c r="M9" s="60"/>
      <c r="N9" s="60"/>
      <c r="O9" s="60"/>
      <c r="P9" s="60"/>
    </row>
    <row r="10" spans="1:16" ht="12.75">
      <c r="A10" s="855" t="s">
        <v>172</v>
      </c>
      <c r="B10" s="896" t="s">
        <v>915</v>
      </c>
      <c r="C10" s="896" t="s">
        <v>915</v>
      </c>
      <c r="D10" s="890">
        <v>0</v>
      </c>
      <c r="E10" s="890">
        <v>0</v>
      </c>
      <c r="F10" s="890">
        <v>0</v>
      </c>
      <c r="G10" s="890">
        <v>4</v>
      </c>
      <c r="H10" s="890">
        <v>25</v>
      </c>
      <c r="I10" s="890">
        <v>29</v>
      </c>
      <c r="J10" s="731"/>
      <c r="L10" s="60"/>
      <c r="M10" s="60"/>
      <c r="N10" s="60"/>
      <c r="O10" s="60"/>
      <c r="P10" s="60"/>
    </row>
    <row r="11" spans="1:16" ht="12.75">
      <c r="A11" s="856" t="s">
        <v>173</v>
      </c>
      <c r="B11" s="896" t="s">
        <v>915</v>
      </c>
      <c r="C11" s="896" t="s">
        <v>915</v>
      </c>
      <c r="D11" s="890">
        <v>0</v>
      </c>
      <c r="E11" s="890">
        <v>0</v>
      </c>
      <c r="F11" s="890">
        <v>0</v>
      </c>
      <c r="G11" s="890">
        <v>1</v>
      </c>
      <c r="H11" s="890">
        <v>14</v>
      </c>
      <c r="I11" s="890">
        <v>15</v>
      </c>
      <c r="J11" s="731"/>
      <c r="L11" s="60"/>
      <c r="M11" s="60"/>
      <c r="N11" s="60"/>
      <c r="O11" s="60"/>
      <c r="P11" s="60"/>
    </row>
    <row r="12" spans="1:16" ht="12.75">
      <c r="A12" s="856" t="s">
        <v>174</v>
      </c>
      <c r="B12" s="896" t="s">
        <v>915</v>
      </c>
      <c r="C12" s="896" t="s">
        <v>915</v>
      </c>
      <c r="D12" s="890">
        <v>0</v>
      </c>
      <c r="E12" s="890">
        <v>0</v>
      </c>
      <c r="F12" s="890">
        <v>0</v>
      </c>
      <c r="G12" s="890">
        <v>4</v>
      </c>
      <c r="H12" s="890">
        <v>14</v>
      </c>
      <c r="I12" s="890">
        <v>18</v>
      </c>
      <c r="J12" s="731"/>
      <c r="L12" s="60"/>
      <c r="M12" s="60"/>
      <c r="N12" s="60"/>
      <c r="O12" s="60"/>
      <c r="P12" s="60"/>
    </row>
    <row r="13" spans="1:16" ht="12.75">
      <c r="A13" s="856" t="s">
        <v>175</v>
      </c>
      <c r="B13" s="896" t="s">
        <v>915</v>
      </c>
      <c r="C13" s="896" t="s">
        <v>915</v>
      </c>
      <c r="D13" s="890">
        <v>0</v>
      </c>
      <c r="E13" s="890">
        <v>0</v>
      </c>
      <c r="F13" s="890">
        <v>0</v>
      </c>
      <c r="G13" s="890">
        <v>1</v>
      </c>
      <c r="H13" s="890">
        <v>19</v>
      </c>
      <c r="I13" s="890">
        <v>20</v>
      </c>
      <c r="J13" s="731"/>
      <c r="L13" s="60"/>
      <c r="M13" s="60"/>
      <c r="N13" s="60"/>
      <c r="O13" s="60"/>
      <c r="P13" s="60"/>
    </row>
    <row r="14" spans="1:16" ht="25.5">
      <c r="A14" s="856" t="s">
        <v>169</v>
      </c>
      <c r="B14" s="896" t="s">
        <v>915</v>
      </c>
      <c r="C14" s="896" t="s">
        <v>915</v>
      </c>
      <c r="D14" s="890">
        <v>0</v>
      </c>
      <c r="E14" s="890">
        <v>0</v>
      </c>
      <c r="F14" s="890">
        <v>0</v>
      </c>
      <c r="G14" s="893">
        <v>16</v>
      </c>
      <c r="H14" s="893">
        <v>106</v>
      </c>
      <c r="I14" s="893">
        <v>122</v>
      </c>
      <c r="J14" s="731"/>
      <c r="L14" s="60"/>
      <c r="M14" s="60"/>
      <c r="N14" s="60"/>
      <c r="O14" s="60"/>
      <c r="P14" s="60"/>
    </row>
    <row r="15" spans="1:16" ht="12.75">
      <c r="A15" s="856" t="s">
        <v>176</v>
      </c>
      <c r="B15" s="896" t="s">
        <v>915</v>
      </c>
      <c r="C15" s="893">
        <v>10</v>
      </c>
      <c r="D15" s="893">
        <v>16</v>
      </c>
      <c r="E15" s="893">
        <v>26</v>
      </c>
      <c r="F15" s="890">
        <v>0</v>
      </c>
      <c r="G15" s="893">
        <v>7</v>
      </c>
      <c r="H15" s="893">
        <v>27</v>
      </c>
      <c r="I15" s="890">
        <v>34</v>
      </c>
      <c r="J15" s="731"/>
      <c r="L15" s="60"/>
      <c r="M15" s="60"/>
      <c r="N15" s="60"/>
      <c r="O15" s="60"/>
      <c r="P15" s="60"/>
    </row>
    <row r="16" spans="1:16" ht="12.75">
      <c r="A16" s="856" t="s">
        <v>177</v>
      </c>
      <c r="B16" s="896" t="s">
        <v>915</v>
      </c>
      <c r="C16" s="896" t="s">
        <v>915</v>
      </c>
      <c r="D16" s="896" t="s">
        <v>915</v>
      </c>
      <c r="E16" s="896" t="s">
        <v>915</v>
      </c>
      <c r="F16" s="890">
        <v>0</v>
      </c>
      <c r="G16" s="893">
        <v>1</v>
      </c>
      <c r="H16" s="893">
        <v>11</v>
      </c>
      <c r="I16" s="890">
        <v>12</v>
      </c>
      <c r="J16" s="731"/>
      <c r="L16" s="60"/>
      <c r="M16" s="60"/>
      <c r="N16" s="60"/>
      <c r="O16" s="60"/>
      <c r="P16" s="60"/>
    </row>
    <row r="17" spans="1:16" ht="12.75">
      <c r="A17" s="856" t="s">
        <v>178</v>
      </c>
      <c r="B17" s="896" t="s">
        <v>915</v>
      </c>
      <c r="C17" s="896" t="s">
        <v>915</v>
      </c>
      <c r="D17" s="896" t="s">
        <v>915</v>
      </c>
      <c r="E17" s="896" t="s">
        <v>915</v>
      </c>
      <c r="F17" s="890">
        <v>0</v>
      </c>
      <c r="G17" s="891">
        <v>0</v>
      </c>
      <c r="H17" s="893">
        <v>2</v>
      </c>
      <c r="I17" s="890">
        <v>2</v>
      </c>
      <c r="J17" s="731"/>
      <c r="L17" s="60"/>
      <c r="M17" s="60"/>
      <c r="N17" s="60"/>
      <c r="O17" s="60"/>
      <c r="P17" s="60"/>
    </row>
    <row r="18" spans="1:16" ht="12.75">
      <c r="A18" s="856" t="s">
        <v>179</v>
      </c>
      <c r="B18" s="896" t="s">
        <v>915</v>
      </c>
      <c r="C18" s="896" t="s">
        <v>915</v>
      </c>
      <c r="D18" s="896" t="s">
        <v>915</v>
      </c>
      <c r="E18" s="896" t="s">
        <v>915</v>
      </c>
      <c r="F18" s="890">
        <v>0</v>
      </c>
      <c r="G18" s="893">
        <v>3</v>
      </c>
      <c r="H18" s="893">
        <v>20</v>
      </c>
      <c r="I18" s="890">
        <v>23</v>
      </c>
      <c r="J18" s="731"/>
      <c r="L18" s="75"/>
      <c r="M18" s="60"/>
      <c r="N18" s="60"/>
      <c r="O18" s="60"/>
      <c r="P18" s="60"/>
    </row>
    <row r="19" spans="1:16" ht="12.75">
      <c r="A19" s="856" t="s">
        <v>180</v>
      </c>
      <c r="B19" s="896" t="s">
        <v>915</v>
      </c>
      <c r="C19" s="896" t="s">
        <v>915</v>
      </c>
      <c r="D19" s="896" t="s">
        <v>915</v>
      </c>
      <c r="E19" s="896" t="s">
        <v>915</v>
      </c>
      <c r="F19" s="890">
        <v>0</v>
      </c>
      <c r="G19" s="893">
        <v>2</v>
      </c>
      <c r="H19" s="893">
        <v>14</v>
      </c>
      <c r="I19" s="890">
        <v>16</v>
      </c>
      <c r="J19" s="731"/>
      <c r="L19" s="170"/>
      <c r="M19" s="60"/>
      <c r="N19" s="60"/>
      <c r="O19" s="60"/>
      <c r="P19" s="60"/>
    </row>
    <row r="20" spans="1:16" ht="12.75">
      <c r="A20" s="856" t="s">
        <v>181</v>
      </c>
      <c r="B20" s="896" t="s">
        <v>915</v>
      </c>
      <c r="C20" s="896" t="s">
        <v>915</v>
      </c>
      <c r="D20" s="896" t="s">
        <v>915</v>
      </c>
      <c r="E20" s="896" t="s">
        <v>915</v>
      </c>
      <c r="F20" s="890">
        <v>0</v>
      </c>
      <c r="G20" s="893">
        <v>1</v>
      </c>
      <c r="H20" s="893">
        <v>5</v>
      </c>
      <c r="I20" s="890">
        <v>6</v>
      </c>
      <c r="J20" s="731"/>
      <c r="L20" s="75"/>
      <c r="M20" s="60"/>
      <c r="N20" s="60"/>
      <c r="O20" s="60"/>
      <c r="P20" s="60"/>
    </row>
    <row r="21" spans="1:16" ht="14.25">
      <c r="A21" s="856" t="s">
        <v>215</v>
      </c>
      <c r="B21" s="896" t="s">
        <v>915</v>
      </c>
      <c r="C21" s="896" t="s">
        <v>915</v>
      </c>
      <c r="D21" s="896" t="s">
        <v>915</v>
      </c>
      <c r="E21" s="896" t="s">
        <v>915</v>
      </c>
      <c r="F21" s="890">
        <v>0</v>
      </c>
      <c r="G21" s="893">
        <v>5</v>
      </c>
      <c r="H21" s="893">
        <v>14</v>
      </c>
      <c r="I21" s="890">
        <v>19</v>
      </c>
      <c r="J21" s="731"/>
      <c r="L21" s="75"/>
      <c r="M21" s="60"/>
      <c r="N21" s="60"/>
      <c r="O21" s="60"/>
      <c r="P21" s="60"/>
    </row>
    <row r="22" spans="1:16" ht="14.25">
      <c r="A22" s="856" t="s">
        <v>217</v>
      </c>
      <c r="B22" s="896" t="s">
        <v>915</v>
      </c>
      <c r="C22" s="896" t="s">
        <v>915</v>
      </c>
      <c r="D22" s="896" t="s">
        <v>915</v>
      </c>
      <c r="E22" s="896" t="s">
        <v>915</v>
      </c>
      <c r="F22" s="890">
        <v>0</v>
      </c>
      <c r="G22" s="893">
        <v>1</v>
      </c>
      <c r="H22" s="893">
        <v>5</v>
      </c>
      <c r="I22" s="890">
        <v>6</v>
      </c>
      <c r="J22" s="731"/>
      <c r="L22" s="75"/>
      <c r="M22" s="60"/>
      <c r="N22" s="60"/>
      <c r="O22" s="60"/>
      <c r="P22" s="60"/>
    </row>
    <row r="23" spans="1:16" ht="14.25">
      <c r="A23" s="856" t="s">
        <v>218</v>
      </c>
      <c r="B23" s="896" t="s">
        <v>915</v>
      </c>
      <c r="C23" s="896" t="s">
        <v>915</v>
      </c>
      <c r="D23" s="896" t="s">
        <v>915</v>
      </c>
      <c r="E23" s="896" t="s">
        <v>915</v>
      </c>
      <c r="F23" s="890">
        <v>0</v>
      </c>
      <c r="G23" s="893">
        <v>1</v>
      </c>
      <c r="H23" s="893">
        <v>4</v>
      </c>
      <c r="I23" s="890">
        <v>5</v>
      </c>
      <c r="J23" s="731"/>
      <c r="L23" s="75"/>
      <c r="M23" s="60"/>
      <c r="N23" s="60"/>
      <c r="O23" s="60"/>
      <c r="P23" s="60"/>
    </row>
    <row r="24" spans="1:16" ht="14.25">
      <c r="A24" s="856" t="s">
        <v>219</v>
      </c>
      <c r="B24" s="896" t="s">
        <v>915</v>
      </c>
      <c r="C24" s="896" t="s">
        <v>915</v>
      </c>
      <c r="D24" s="896" t="s">
        <v>915</v>
      </c>
      <c r="E24" s="896" t="s">
        <v>915</v>
      </c>
      <c r="F24" s="890">
        <v>0</v>
      </c>
      <c r="G24" s="893">
        <v>5</v>
      </c>
      <c r="H24" s="893">
        <v>60</v>
      </c>
      <c r="I24" s="890">
        <v>65</v>
      </c>
      <c r="J24" s="731"/>
      <c r="L24" s="170"/>
      <c r="M24" s="60"/>
      <c r="N24" s="60"/>
      <c r="O24" s="60"/>
      <c r="P24" s="60"/>
    </row>
    <row r="25" spans="1:16" ht="12.75">
      <c r="A25" s="856" t="s">
        <v>184</v>
      </c>
      <c r="B25" s="896" t="s">
        <v>915</v>
      </c>
      <c r="C25" s="896" t="s">
        <v>915</v>
      </c>
      <c r="D25" s="896" t="s">
        <v>915</v>
      </c>
      <c r="E25" s="896" t="s">
        <v>915</v>
      </c>
      <c r="F25" s="890">
        <v>0</v>
      </c>
      <c r="G25" s="893">
        <v>3</v>
      </c>
      <c r="H25" s="893">
        <v>2</v>
      </c>
      <c r="I25" s="890">
        <v>5</v>
      </c>
      <c r="J25" s="731"/>
      <c r="L25" s="60"/>
      <c r="M25" s="60"/>
      <c r="N25" s="60"/>
      <c r="O25" s="60"/>
      <c r="P25" s="60"/>
    </row>
    <row r="26" spans="1:16" ht="25.5">
      <c r="A26" s="856" t="s">
        <v>185</v>
      </c>
      <c r="B26" s="896" t="s">
        <v>915</v>
      </c>
      <c r="C26" s="893">
        <v>2</v>
      </c>
      <c r="D26" s="893">
        <v>8</v>
      </c>
      <c r="E26" s="893">
        <v>10</v>
      </c>
      <c r="F26" s="890">
        <v>0</v>
      </c>
      <c r="G26" s="893">
        <v>5</v>
      </c>
      <c r="H26" s="893">
        <v>16</v>
      </c>
      <c r="I26" s="890">
        <v>21</v>
      </c>
      <c r="J26" s="731"/>
      <c r="L26" s="60"/>
      <c r="M26" s="60"/>
      <c r="N26" s="60"/>
      <c r="O26" s="60"/>
      <c r="P26" s="60"/>
    </row>
    <row r="27" spans="1:16" ht="12.75">
      <c r="A27" s="857" t="s">
        <v>170</v>
      </c>
      <c r="B27" s="898">
        <v>3</v>
      </c>
      <c r="C27" s="898">
        <v>46</v>
      </c>
      <c r="D27" s="898">
        <v>256</v>
      </c>
      <c r="E27" s="898">
        <v>305</v>
      </c>
      <c r="F27" s="897">
        <v>7</v>
      </c>
      <c r="G27" s="893">
        <v>101</v>
      </c>
      <c r="H27" s="893">
        <v>352</v>
      </c>
      <c r="I27" s="890">
        <v>460</v>
      </c>
      <c r="J27" s="731"/>
      <c r="L27" s="60"/>
      <c r="M27" s="60"/>
      <c r="N27" s="60"/>
      <c r="O27" s="60"/>
      <c r="P27" s="60"/>
    </row>
    <row r="28" spans="1:16" ht="12.75">
      <c r="A28" s="857" t="s">
        <v>187</v>
      </c>
      <c r="B28" s="899">
        <v>19</v>
      </c>
      <c r="C28" s="899">
        <v>140</v>
      </c>
      <c r="D28" s="899">
        <v>563</v>
      </c>
      <c r="E28" s="930">
        <f>SUM(B28:D28)</f>
        <v>722</v>
      </c>
      <c r="F28" s="890">
        <v>0</v>
      </c>
      <c r="G28" s="890">
        <v>0</v>
      </c>
      <c r="H28" s="890">
        <v>0</v>
      </c>
      <c r="I28" s="890">
        <v>0</v>
      </c>
      <c r="J28" s="731"/>
      <c r="L28" s="60"/>
      <c r="M28" s="60"/>
      <c r="N28" s="60"/>
      <c r="O28" s="60"/>
      <c r="P28" s="60"/>
    </row>
    <row r="29" spans="1:16" ht="12.75">
      <c r="A29" s="857"/>
      <c r="B29" s="894"/>
      <c r="C29" s="894"/>
      <c r="D29" s="894"/>
      <c r="E29" s="894"/>
      <c r="F29" s="892"/>
      <c r="G29" s="891"/>
      <c r="H29" s="891"/>
      <c r="I29" s="891"/>
      <c r="L29" s="60"/>
      <c r="M29" s="60"/>
      <c r="N29" s="60"/>
      <c r="O29" s="60"/>
      <c r="P29" s="60"/>
    </row>
    <row r="30" spans="1:16" s="4" customFormat="1" ht="12.75">
      <c r="A30" s="193" t="s">
        <v>889</v>
      </c>
      <c r="B30" s="895">
        <v>22</v>
      </c>
      <c r="C30" s="895">
        <v>198</v>
      </c>
      <c r="D30" s="895">
        <v>1111</v>
      </c>
      <c r="E30" s="895">
        <v>1331</v>
      </c>
      <c r="F30" s="895">
        <v>7</v>
      </c>
      <c r="G30" s="895">
        <v>161</v>
      </c>
      <c r="H30" s="895">
        <v>973</v>
      </c>
      <c r="I30" s="895">
        <v>1141</v>
      </c>
      <c r="J30" s="859"/>
      <c r="L30" s="265"/>
      <c r="M30" s="265"/>
      <c r="N30" s="265"/>
      <c r="O30" s="265"/>
      <c r="P30" s="265"/>
    </row>
    <row r="31" spans="1:12" ht="12.75">
      <c r="A31" s="83"/>
      <c r="B31" s="314"/>
      <c r="C31" s="314"/>
      <c r="D31" s="314"/>
      <c r="E31" s="314"/>
      <c r="F31" s="858"/>
      <c r="H31" s="60"/>
      <c r="I31" s="60"/>
      <c r="J31" s="60"/>
      <c r="K31" s="60"/>
      <c r="L31" s="60"/>
    </row>
    <row r="32" spans="1:5" ht="12.75">
      <c r="A32" s="304" t="s">
        <v>892</v>
      </c>
      <c r="B32" s="315"/>
      <c r="C32" s="315"/>
      <c r="D32" s="315"/>
      <c r="E32" s="315"/>
    </row>
    <row r="33" spans="1:5" ht="12.75">
      <c r="A33" s="514" t="s">
        <v>216</v>
      </c>
      <c r="B33" s="314"/>
      <c r="C33" s="314"/>
      <c r="D33" s="314"/>
      <c r="E33" s="314"/>
    </row>
    <row r="34" spans="1:7" ht="12.75">
      <c r="A34" s="212"/>
      <c r="B34" s="213"/>
      <c r="C34" s="213"/>
      <c r="D34" s="213"/>
      <c r="E34" s="213"/>
      <c r="F34" s="196"/>
      <c r="G34" s="196"/>
    </row>
    <row r="35" ht="12.75">
      <c r="A35" s="196"/>
    </row>
    <row r="36" ht="12.75">
      <c r="A36" s="196"/>
    </row>
    <row r="37" spans="1:7" ht="12.75">
      <c r="A37" s="316"/>
      <c r="B37" s="219"/>
      <c r="C37" s="212"/>
      <c r="D37" s="212"/>
      <c r="E37" s="217"/>
      <c r="F37" s="196"/>
      <c r="G37" s="196"/>
    </row>
    <row r="38" spans="1:7" ht="12.75">
      <c r="A38" s="316"/>
      <c r="B38" s="218"/>
      <c r="C38" s="218"/>
      <c r="D38" s="218"/>
      <c r="E38" s="217"/>
      <c r="F38" s="196"/>
      <c r="G38" s="196"/>
    </row>
    <row r="39" spans="1:7" ht="12.75">
      <c r="A39" s="317"/>
      <c r="B39" s="217"/>
      <c r="C39" s="217"/>
      <c r="D39" s="217"/>
      <c r="E39" s="217"/>
      <c r="F39" s="196"/>
      <c r="G39" s="196"/>
    </row>
    <row r="40" spans="1:7" ht="12.75">
      <c r="A40" s="214"/>
      <c r="B40" s="237"/>
      <c r="C40" s="237"/>
      <c r="D40" s="237"/>
      <c r="E40" s="237"/>
      <c r="F40" s="196"/>
      <c r="G40" s="196"/>
    </row>
    <row r="41" spans="1:7" ht="12.75">
      <c r="A41" s="196"/>
      <c r="B41" s="196"/>
      <c r="C41" s="196"/>
      <c r="D41" s="196"/>
      <c r="E41" s="196"/>
      <c r="F41" s="196"/>
      <c r="G41" s="196"/>
    </row>
    <row r="46" ht="12.75">
      <c r="E46" s="313"/>
    </row>
    <row r="47" ht="12.75">
      <c r="E47" s="313"/>
    </row>
    <row r="48" ht="12.75">
      <c r="E48" s="313"/>
    </row>
    <row r="49" ht="12.75">
      <c r="E49" s="313"/>
    </row>
    <row r="52" spans="1:5" ht="12.75">
      <c r="A52" s="4"/>
      <c r="E52" s="35"/>
    </row>
  </sheetData>
  <mergeCells count="7">
    <mergeCell ref="A5:A7"/>
    <mergeCell ref="F6:H6"/>
    <mergeCell ref="I6:I7"/>
    <mergeCell ref="F5:I5"/>
    <mergeCell ref="B5:E5"/>
    <mergeCell ref="B6:D6"/>
    <mergeCell ref="E6:E7"/>
  </mergeCells>
  <hyperlinks>
    <hyperlink ref="I1" location="Index!A1" display="Index"/>
  </hyperlinks>
  <printOptions/>
  <pageMargins left="0.75" right="0.75" top="1" bottom="1" header="0.5" footer="0.5"/>
  <pageSetup fitToHeight="1" fitToWidth="1" horizontalDpi="600" verticalDpi="600" orientation="landscape" paperSize="9" scale="99" r:id="rId1"/>
  <headerFooter alignWithMargins="0">
    <oddHeader>&amp;CCourt Statistics Quarterly 
January to March 2013</oddHeader>
    <oddFooter>&amp;CPage &amp;P of &amp;N</oddFooter>
  </headerFooter>
</worksheet>
</file>

<file path=xl/worksheets/sheet34.xml><?xml version="1.0" encoding="utf-8"?>
<worksheet xmlns="http://schemas.openxmlformats.org/spreadsheetml/2006/main" xmlns:r="http://schemas.openxmlformats.org/officeDocument/2006/relationships">
  <sheetPr codeName="Sheet29">
    <pageSetUpPr fitToPage="1"/>
  </sheetPr>
  <dimension ref="A1:AE95"/>
  <sheetViews>
    <sheetView zoomScale="85" zoomScaleNormal="85" workbookViewId="0" topLeftCell="A1">
      <selection activeCell="A1" sqref="A1"/>
    </sheetView>
  </sheetViews>
  <sheetFormatPr defaultColWidth="9.140625" defaultRowHeight="12.75"/>
  <cols>
    <col min="1" max="1" width="48.421875" style="0" customWidth="1"/>
  </cols>
  <sheetData>
    <row r="1" spans="1:13" ht="12.75">
      <c r="A1" s="59" t="s">
        <v>695</v>
      </c>
      <c r="H1" s="750" t="s">
        <v>523</v>
      </c>
      <c r="I1" s="60"/>
      <c r="J1" s="60"/>
      <c r="K1" s="60"/>
      <c r="L1" s="60"/>
      <c r="M1" s="60"/>
    </row>
    <row r="2" spans="1:13" ht="14.25">
      <c r="A2" s="3" t="s">
        <v>114</v>
      </c>
      <c r="I2" s="60"/>
      <c r="J2" s="60"/>
      <c r="K2" s="60"/>
      <c r="L2" s="60"/>
      <c r="M2" s="60"/>
    </row>
    <row r="3" spans="1:13" ht="12.75">
      <c r="A3" s="6" t="s">
        <v>25</v>
      </c>
      <c r="E3" s="119"/>
      <c r="I3" s="60"/>
      <c r="J3" s="60"/>
      <c r="K3" s="60"/>
      <c r="L3" s="60"/>
      <c r="M3" s="60"/>
    </row>
    <row r="4" spans="1:13" ht="12.75">
      <c r="A4" s="6"/>
      <c r="E4" s="119"/>
      <c r="I4" s="60"/>
      <c r="J4" s="60"/>
      <c r="K4" s="60"/>
      <c r="L4" s="60"/>
      <c r="M4" s="60"/>
    </row>
    <row r="5" spans="1:8" ht="12.75">
      <c r="A5" s="66"/>
      <c r="B5" s="67">
        <v>2006</v>
      </c>
      <c r="C5" s="67">
        <v>2007</v>
      </c>
      <c r="D5" s="68">
        <v>2008</v>
      </c>
      <c r="E5" s="68">
        <v>2009</v>
      </c>
      <c r="F5" s="68">
        <v>2010</v>
      </c>
      <c r="G5" s="68">
        <v>2011</v>
      </c>
      <c r="H5" s="68">
        <v>2012</v>
      </c>
    </row>
    <row r="6" spans="1:3" ht="12.75">
      <c r="A6" s="64"/>
      <c r="B6" s="69"/>
      <c r="C6" s="69"/>
    </row>
    <row r="7" spans="1:3" ht="12.75">
      <c r="A7" s="177" t="s">
        <v>92</v>
      </c>
      <c r="B7" s="69"/>
      <c r="C7" s="69"/>
    </row>
    <row r="8" spans="1:8" ht="12.75">
      <c r="A8" s="318" t="s">
        <v>93</v>
      </c>
      <c r="B8" s="262">
        <v>337</v>
      </c>
      <c r="C8" s="262">
        <v>376</v>
      </c>
      <c r="D8">
        <v>341</v>
      </c>
      <c r="E8" s="60">
        <v>495</v>
      </c>
      <c r="F8">
        <v>465</v>
      </c>
      <c r="G8" s="60">
        <v>495</v>
      </c>
      <c r="H8" s="60">
        <v>416</v>
      </c>
    </row>
    <row r="9" spans="1:8" ht="12.75">
      <c r="A9" s="318" t="s">
        <v>94</v>
      </c>
      <c r="B9" s="262">
        <v>53</v>
      </c>
      <c r="C9" s="262">
        <v>33</v>
      </c>
      <c r="D9">
        <v>25</v>
      </c>
      <c r="E9" s="60">
        <v>33</v>
      </c>
      <c r="F9">
        <v>28</v>
      </c>
      <c r="G9" s="60">
        <v>33</v>
      </c>
      <c r="H9" s="60">
        <v>36</v>
      </c>
    </row>
    <row r="10" spans="1:9" ht="12.75">
      <c r="A10" s="177" t="s">
        <v>889</v>
      </c>
      <c r="B10" s="178">
        <v>390</v>
      </c>
      <c r="C10" s="178">
        <v>409</v>
      </c>
      <c r="D10" s="178">
        <v>366</v>
      </c>
      <c r="E10" s="265">
        <v>528</v>
      </c>
      <c r="F10" s="4">
        <v>493</v>
      </c>
      <c r="G10" s="265">
        <v>528</v>
      </c>
      <c r="H10" s="265">
        <v>452</v>
      </c>
      <c r="I10" s="731"/>
    </row>
    <row r="11" spans="1:8" ht="12.75">
      <c r="A11" s="261"/>
      <c r="B11" s="262"/>
      <c r="C11" s="262"/>
      <c r="E11" s="60"/>
      <c r="G11" s="60"/>
      <c r="H11" s="60"/>
    </row>
    <row r="12" spans="1:8" ht="12.75">
      <c r="A12" s="177" t="s">
        <v>95</v>
      </c>
      <c r="B12" s="262"/>
      <c r="C12" s="262"/>
      <c r="E12" s="60"/>
      <c r="G12" s="60"/>
      <c r="H12" s="60"/>
    </row>
    <row r="13" spans="1:8" ht="12.75">
      <c r="A13" s="318" t="s">
        <v>96</v>
      </c>
      <c r="B13" s="262">
        <v>32</v>
      </c>
      <c r="C13" s="262">
        <v>33</v>
      </c>
      <c r="D13">
        <v>39</v>
      </c>
      <c r="E13" s="60">
        <v>49</v>
      </c>
      <c r="F13">
        <v>51</v>
      </c>
      <c r="G13" s="60">
        <v>49</v>
      </c>
      <c r="H13" s="60">
        <v>51</v>
      </c>
    </row>
    <row r="14" spans="1:8" ht="12.75">
      <c r="A14" s="318" t="s">
        <v>97</v>
      </c>
      <c r="B14" s="262">
        <v>153</v>
      </c>
      <c r="C14" s="262">
        <v>160</v>
      </c>
      <c r="D14">
        <v>140</v>
      </c>
      <c r="E14" s="60">
        <v>173</v>
      </c>
      <c r="F14">
        <v>192</v>
      </c>
      <c r="G14" s="60">
        <v>173</v>
      </c>
      <c r="H14" s="60">
        <v>163</v>
      </c>
    </row>
    <row r="15" spans="1:8" ht="12.75">
      <c r="A15" s="318" t="s">
        <v>98</v>
      </c>
      <c r="B15" s="262">
        <v>2</v>
      </c>
      <c r="C15" s="262">
        <v>7</v>
      </c>
      <c r="D15">
        <v>6</v>
      </c>
      <c r="E15" s="60">
        <v>5</v>
      </c>
      <c r="F15">
        <v>8</v>
      </c>
      <c r="G15" s="60">
        <v>5</v>
      </c>
      <c r="H15" s="60">
        <v>17</v>
      </c>
    </row>
    <row r="16" spans="1:8" ht="12.75">
      <c r="A16" s="318" t="s">
        <v>99</v>
      </c>
      <c r="B16" s="319">
        <v>5</v>
      </c>
      <c r="C16" s="319">
        <v>16</v>
      </c>
      <c r="D16">
        <v>13</v>
      </c>
      <c r="E16" s="60">
        <v>17</v>
      </c>
      <c r="F16">
        <v>19</v>
      </c>
      <c r="G16" s="60">
        <v>17</v>
      </c>
      <c r="H16" s="60">
        <v>9</v>
      </c>
    </row>
    <row r="17" spans="1:8" ht="12.75">
      <c r="A17" s="177" t="s">
        <v>889</v>
      </c>
      <c r="B17" s="178">
        <v>192</v>
      </c>
      <c r="C17" s="178">
        <v>216</v>
      </c>
      <c r="D17" s="178">
        <v>198</v>
      </c>
      <c r="E17" s="313">
        <v>244</v>
      </c>
      <c r="F17" s="4">
        <v>270</v>
      </c>
      <c r="G17" s="313">
        <v>244</v>
      </c>
      <c r="H17" s="313">
        <v>240</v>
      </c>
    </row>
    <row r="18" spans="1:8" ht="12.75">
      <c r="A18" s="261"/>
      <c r="B18" s="262"/>
      <c r="C18" s="262"/>
      <c r="E18" s="60"/>
      <c r="G18" s="60"/>
      <c r="H18" s="60"/>
    </row>
    <row r="19" spans="1:8" ht="14.25">
      <c r="A19" s="177" t="s">
        <v>115</v>
      </c>
      <c r="B19" s="178">
        <v>454</v>
      </c>
      <c r="C19" s="178">
        <v>397</v>
      </c>
      <c r="D19" s="4">
        <v>374</v>
      </c>
      <c r="E19" s="265">
        <v>483</v>
      </c>
      <c r="F19" s="4">
        <v>566</v>
      </c>
      <c r="G19" s="265">
        <v>483</v>
      </c>
      <c r="H19" s="265">
        <v>485</v>
      </c>
    </row>
    <row r="20" spans="1:8" ht="12.75">
      <c r="A20" s="269"/>
      <c r="B20" s="180"/>
      <c r="C20" s="180"/>
      <c r="D20" s="82"/>
      <c r="E20" s="82"/>
      <c r="F20" s="82"/>
      <c r="G20" s="82"/>
      <c r="H20" s="82"/>
    </row>
    <row r="21" spans="1:5" ht="12.75">
      <c r="A21" s="83"/>
      <c r="B21" s="119"/>
      <c r="C21" s="119"/>
      <c r="D21" s="119"/>
      <c r="E21" s="119"/>
    </row>
    <row r="22" spans="1:5" ht="12.75">
      <c r="A22" s="195" t="s">
        <v>892</v>
      </c>
      <c r="B22" s="119"/>
      <c r="C22" s="119"/>
      <c r="D22" s="119"/>
      <c r="E22" s="119"/>
    </row>
    <row r="23" spans="1:5" ht="12.75">
      <c r="A23" s="117" t="s">
        <v>550</v>
      </c>
      <c r="B23" s="119"/>
      <c r="C23" s="119"/>
      <c r="D23" s="119"/>
      <c r="E23" s="119"/>
    </row>
    <row r="24" spans="1:5" ht="12.75" customHeight="1">
      <c r="A24" s="117" t="s">
        <v>565</v>
      </c>
      <c r="B24" s="320"/>
      <c r="C24" s="320"/>
      <c r="D24" s="320"/>
      <c r="E24" s="119"/>
    </row>
    <row r="25" spans="1:5" ht="12.75">
      <c r="A25" s="119"/>
      <c r="B25" s="119"/>
      <c r="C25" s="119"/>
      <c r="D25" s="119"/>
      <c r="E25" s="119"/>
    </row>
    <row r="26" spans="1:12" ht="12.75">
      <c r="A26" s="119"/>
      <c r="B26" s="30"/>
      <c r="C26" s="30"/>
      <c r="D26" s="30"/>
      <c r="E26" s="30"/>
      <c r="F26" s="30"/>
      <c r="G26" s="30"/>
      <c r="H26" s="60"/>
      <c r="I26" s="60"/>
      <c r="J26" s="60"/>
      <c r="K26" s="60"/>
      <c r="L26" s="60"/>
    </row>
    <row r="27" spans="1:12" ht="12.75">
      <c r="A27" s="119"/>
      <c r="B27" s="30"/>
      <c r="C27" s="30"/>
      <c r="D27" s="30"/>
      <c r="E27" s="30"/>
      <c r="F27" s="30"/>
      <c r="G27" s="30"/>
      <c r="H27" s="60"/>
      <c r="I27" s="60"/>
      <c r="J27" s="60"/>
      <c r="K27" s="60"/>
      <c r="L27" s="60"/>
    </row>
    <row r="28" spans="1:12" ht="12.75">
      <c r="A28" s="119"/>
      <c r="B28" s="279"/>
      <c r="C28" s="279"/>
      <c r="D28" s="279"/>
      <c r="E28" s="279"/>
      <c r="F28" s="321"/>
      <c r="G28" s="321"/>
      <c r="H28" s="60"/>
      <c r="I28" s="60"/>
      <c r="J28" s="173"/>
      <c r="K28" s="60"/>
      <c r="L28" s="60"/>
    </row>
    <row r="29" spans="1:12" ht="12.75">
      <c r="A29" s="119"/>
      <c r="B29" s="119"/>
      <c r="C29" s="119"/>
      <c r="D29" s="119"/>
      <c r="E29" s="119"/>
      <c r="F29" s="60"/>
      <c r="G29" s="60"/>
      <c r="H29" s="60"/>
      <c r="I29" s="60"/>
      <c r="J29" s="60"/>
      <c r="K29" s="60"/>
      <c r="L29" s="60"/>
    </row>
    <row r="30" spans="1:5" ht="12.75">
      <c r="A30" s="119"/>
      <c r="B30" s="119"/>
      <c r="C30" s="119"/>
      <c r="D30" s="119"/>
      <c r="E30" s="119"/>
    </row>
    <row r="31" spans="1:5" ht="12.75">
      <c r="A31" s="119"/>
      <c r="B31" s="119"/>
      <c r="C31" s="119"/>
      <c r="D31" s="119"/>
      <c r="E31" s="119"/>
    </row>
    <row r="32" spans="1:8" ht="12.75">
      <c r="A32" s="212"/>
      <c r="B32" s="212"/>
      <c r="C32" s="212"/>
      <c r="D32" s="212"/>
      <c r="E32" s="212"/>
      <c r="F32" s="196"/>
      <c r="G32" s="196"/>
      <c r="H32" s="196"/>
    </row>
    <row r="33" spans="1:8" ht="12.75">
      <c r="A33" s="212"/>
      <c r="B33" s="212"/>
      <c r="C33" s="212"/>
      <c r="D33" s="212"/>
      <c r="E33" s="212"/>
      <c r="F33" s="196"/>
      <c r="G33" s="196"/>
      <c r="H33" s="196"/>
    </row>
    <row r="34" spans="1:8" ht="12.75">
      <c r="A34" s="235"/>
      <c r="B34" s="212"/>
      <c r="C34" s="212"/>
      <c r="D34" s="212"/>
      <c r="E34" s="212"/>
      <c r="F34" s="196"/>
      <c r="G34" s="196"/>
      <c r="H34" s="196"/>
    </row>
    <row r="35" spans="1:8" ht="12.75">
      <c r="A35" s="220"/>
      <c r="B35" s="212"/>
      <c r="C35" s="212"/>
      <c r="D35" s="212"/>
      <c r="E35" s="212"/>
      <c r="F35" s="196"/>
      <c r="G35" s="196"/>
      <c r="H35" s="196"/>
    </row>
    <row r="36" spans="1:31" ht="12.75">
      <c r="A36" s="214"/>
      <c r="B36" s="212"/>
      <c r="C36" s="212"/>
      <c r="D36" s="212"/>
      <c r="E36" s="212"/>
      <c r="F36" s="196"/>
      <c r="G36" s="196"/>
      <c r="H36" s="196"/>
      <c r="J36" s="177"/>
      <c r="K36" s="64"/>
      <c r="L36" s="64"/>
      <c r="M36" s="64"/>
      <c r="N36" s="64"/>
      <c r="O36" s="64"/>
      <c r="P36" s="64"/>
      <c r="Q36" s="64"/>
      <c r="R36" s="64"/>
      <c r="S36" s="64"/>
      <c r="T36" s="64"/>
      <c r="U36" s="64"/>
      <c r="V36" s="64"/>
      <c r="W36" s="64"/>
      <c r="X36" s="64"/>
      <c r="Y36" s="64"/>
      <c r="Z36" s="64"/>
      <c r="AA36" s="64"/>
      <c r="AB36" s="64"/>
      <c r="AC36" s="64"/>
      <c r="AD36" s="64"/>
      <c r="AE36" s="64"/>
    </row>
    <row r="37" spans="1:31" ht="12.75">
      <c r="A37" s="212"/>
      <c r="B37" s="273"/>
      <c r="C37" s="273"/>
      <c r="D37" s="273"/>
      <c r="E37" s="273"/>
      <c r="F37" s="196"/>
      <c r="G37" s="196"/>
      <c r="H37" s="196"/>
      <c r="J37" s="322"/>
      <c r="K37" s="64"/>
      <c r="L37" s="64"/>
      <c r="M37" s="64"/>
      <c r="N37" s="64"/>
      <c r="O37" s="64"/>
      <c r="P37" s="64"/>
      <c r="Q37" s="64"/>
      <c r="R37" s="64"/>
      <c r="S37" s="64"/>
      <c r="T37" s="64"/>
      <c r="U37" s="64"/>
      <c r="V37" s="64"/>
      <c r="W37" s="64"/>
      <c r="X37" s="64"/>
      <c r="Y37" s="64"/>
      <c r="Z37" s="64"/>
      <c r="AA37" s="64"/>
      <c r="AB37" s="64"/>
      <c r="AC37" s="64"/>
      <c r="AD37" s="64"/>
      <c r="AE37" s="64"/>
    </row>
    <row r="38" spans="1:31" ht="12.75">
      <c r="A38" s="212"/>
      <c r="B38" s="273"/>
      <c r="C38" s="273"/>
      <c r="D38" s="212"/>
      <c r="E38" s="196"/>
      <c r="F38" s="196"/>
      <c r="G38" s="196"/>
      <c r="H38" s="196"/>
      <c r="J38" s="323"/>
      <c r="K38" s="64"/>
      <c r="L38" s="64"/>
      <c r="M38" s="64"/>
      <c r="N38" s="234"/>
      <c r="O38" s="64"/>
      <c r="P38" s="64"/>
      <c r="Q38" s="64"/>
      <c r="R38" s="64"/>
      <c r="S38" s="64"/>
      <c r="T38" s="64"/>
      <c r="U38" s="64"/>
      <c r="V38" s="64"/>
      <c r="W38" s="64"/>
      <c r="X38" s="64"/>
      <c r="Y38" s="64"/>
      <c r="Z38" s="64"/>
      <c r="AA38" s="64"/>
      <c r="AB38" s="64"/>
      <c r="AC38" s="64"/>
      <c r="AD38" s="64"/>
      <c r="AE38" s="64"/>
    </row>
    <row r="39" spans="1:31" ht="12.75">
      <c r="A39" s="215"/>
      <c r="B39" s="273"/>
      <c r="C39" s="273"/>
      <c r="D39" s="212"/>
      <c r="E39" s="212"/>
      <c r="F39" s="196"/>
      <c r="G39" s="196"/>
      <c r="H39" s="196"/>
      <c r="J39" s="261"/>
      <c r="K39" s="64"/>
      <c r="L39" s="64"/>
      <c r="M39" s="64"/>
      <c r="N39" s="64"/>
      <c r="O39" s="124"/>
      <c r="P39" s="64"/>
      <c r="Q39" s="64"/>
      <c r="R39" s="64"/>
      <c r="S39" s="64"/>
      <c r="T39" s="64"/>
      <c r="U39" s="64"/>
      <c r="V39" s="64"/>
      <c r="W39" s="64"/>
      <c r="X39" s="64"/>
      <c r="Y39" s="64"/>
      <c r="Z39" s="64"/>
      <c r="AA39" s="64"/>
      <c r="AB39" s="64"/>
      <c r="AC39" s="64"/>
      <c r="AD39" s="64"/>
      <c r="AE39" s="64"/>
    </row>
    <row r="40" spans="1:31" ht="12.75">
      <c r="A40" s="324"/>
      <c r="B40" s="218"/>
      <c r="C40" s="218"/>
      <c r="D40" s="212"/>
      <c r="E40" s="212"/>
      <c r="F40" s="196"/>
      <c r="G40" s="196"/>
      <c r="H40" s="196"/>
      <c r="J40" s="64"/>
      <c r="K40" s="69"/>
      <c r="L40" s="69"/>
      <c r="M40" s="282"/>
      <c r="N40" s="282"/>
      <c r="O40" s="282"/>
      <c r="P40" s="64"/>
      <c r="Q40" s="64"/>
      <c r="R40" s="64"/>
      <c r="S40" s="64"/>
      <c r="T40" s="64"/>
      <c r="U40" s="64"/>
      <c r="V40" s="64"/>
      <c r="W40" s="64"/>
      <c r="X40" s="64"/>
      <c r="Y40" s="64"/>
      <c r="Z40" s="64"/>
      <c r="AA40" s="64"/>
      <c r="AB40" s="64"/>
      <c r="AC40" s="64"/>
      <c r="AD40" s="64"/>
      <c r="AE40" s="64"/>
    </row>
    <row r="41" spans="1:31" ht="12.75">
      <c r="A41" s="324"/>
      <c r="B41" s="218"/>
      <c r="C41" s="218"/>
      <c r="D41" s="212"/>
      <c r="E41" s="212"/>
      <c r="F41" s="196"/>
      <c r="G41" s="196"/>
      <c r="H41" s="196"/>
      <c r="J41" s="64"/>
      <c r="K41" s="69"/>
      <c r="L41" s="69"/>
      <c r="M41" s="64"/>
      <c r="N41" s="64"/>
      <c r="O41" s="64"/>
      <c r="P41" s="64"/>
      <c r="Q41" s="64"/>
      <c r="R41" s="64"/>
      <c r="S41" s="64"/>
      <c r="T41" s="64"/>
      <c r="U41" s="64"/>
      <c r="V41" s="64"/>
      <c r="W41" s="64"/>
      <c r="X41" s="64"/>
      <c r="Y41" s="64"/>
      <c r="Z41" s="64"/>
      <c r="AA41" s="64"/>
      <c r="AB41" s="64"/>
      <c r="AC41" s="64"/>
      <c r="AD41" s="64"/>
      <c r="AE41" s="64"/>
    </row>
    <row r="42" spans="1:31" ht="12.75">
      <c r="A42" s="215"/>
      <c r="B42" s="217"/>
      <c r="C42" s="217"/>
      <c r="D42" s="217"/>
      <c r="E42" s="296"/>
      <c r="F42" s="196"/>
      <c r="G42" s="196"/>
      <c r="H42" s="196"/>
      <c r="J42" s="177"/>
      <c r="K42" s="69"/>
      <c r="L42" s="69"/>
      <c r="M42" s="64"/>
      <c r="N42" s="64"/>
      <c r="O42" s="64"/>
      <c r="P42" s="64"/>
      <c r="Q42" s="64"/>
      <c r="R42" s="64"/>
      <c r="S42" s="64"/>
      <c r="T42" s="64"/>
      <c r="U42" s="64"/>
      <c r="V42" s="64"/>
      <c r="W42" s="64"/>
      <c r="X42" s="64"/>
      <c r="Y42" s="64"/>
      <c r="Z42" s="64"/>
      <c r="AA42" s="64"/>
      <c r="AB42" s="64"/>
      <c r="AC42" s="64"/>
      <c r="AD42" s="64"/>
      <c r="AE42" s="64"/>
    </row>
    <row r="43" spans="1:31" ht="12.75">
      <c r="A43" s="214"/>
      <c r="B43" s="218"/>
      <c r="C43" s="218"/>
      <c r="D43" s="212"/>
      <c r="E43" s="212"/>
      <c r="F43" s="196"/>
      <c r="G43" s="196"/>
      <c r="H43" s="196"/>
      <c r="J43" s="318"/>
      <c r="K43" s="262"/>
      <c r="L43" s="262"/>
      <c r="M43" s="64"/>
      <c r="N43" s="196"/>
      <c r="O43" s="64"/>
      <c r="P43" s="64"/>
      <c r="Q43" s="64"/>
      <c r="R43" s="64"/>
      <c r="S43" s="64"/>
      <c r="T43" s="64"/>
      <c r="U43" s="64"/>
      <c r="V43" s="64"/>
      <c r="W43" s="64"/>
      <c r="X43" s="64"/>
      <c r="Y43" s="64"/>
      <c r="Z43" s="64"/>
      <c r="AA43" s="64"/>
      <c r="AB43" s="64"/>
      <c r="AC43" s="64"/>
      <c r="AD43" s="64"/>
      <c r="AE43" s="64"/>
    </row>
    <row r="44" spans="1:31" ht="12.75">
      <c r="A44" s="215"/>
      <c r="B44" s="218"/>
      <c r="C44" s="218"/>
      <c r="D44" s="212"/>
      <c r="E44" s="212"/>
      <c r="F44" s="196"/>
      <c r="G44" s="196"/>
      <c r="H44" s="196"/>
      <c r="J44" s="318"/>
      <c r="K44" s="262"/>
      <c r="L44" s="262"/>
      <c r="M44" s="64"/>
      <c r="N44" s="196"/>
      <c r="O44" s="64"/>
      <c r="P44" s="64"/>
      <c r="Q44" s="64"/>
      <c r="R44" s="64"/>
      <c r="S44" s="64"/>
      <c r="T44" s="64"/>
      <c r="U44" s="64"/>
      <c r="V44" s="64"/>
      <c r="W44" s="64"/>
      <c r="X44" s="64"/>
      <c r="Y44" s="64"/>
      <c r="Z44" s="64"/>
      <c r="AA44" s="64"/>
      <c r="AB44" s="64"/>
      <c r="AC44" s="64"/>
      <c r="AD44" s="64"/>
      <c r="AE44" s="64"/>
    </row>
    <row r="45" spans="1:31" ht="12.75">
      <c r="A45" s="324"/>
      <c r="B45" s="218"/>
      <c r="C45" s="218"/>
      <c r="D45" s="212"/>
      <c r="E45" s="212"/>
      <c r="F45" s="196"/>
      <c r="G45" s="196"/>
      <c r="H45" s="196"/>
      <c r="J45" s="177"/>
      <c r="K45" s="178"/>
      <c r="L45" s="178"/>
      <c r="M45" s="178"/>
      <c r="N45" s="325"/>
      <c r="O45" s="313"/>
      <c r="P45" s="64"/>
      <c r="Q45" s="64"/>
      <c r="R45" s="64"/>
      <c r="S45" s="64"/>
      <c r="T45" s="64"/>
      <c r="U45" s="64"/>
      <c r="V45" s="64"/>
      <c r="W45" s="64"/>
      <c r="X45" s="64"/>
      <c r="Y45" s="64"/>
      <c r="Z45" s="64"/>
      <c r="AA45" s="64"/>
      <c r="AB45" s="64"/>
      <c r="AC45" s="64"/>
      <c r="AD45" s="64"/>
      <c r="AE45" s="64"/>
    </row>
    <row r="46" spans="1:31" ht="12.75">
      <c r="A46" s="324"/>
      <c r="B46" s="218"/>
      <c r="C46" s="218"/>
      <c r="D46" s="212"/>
      <c r="E46" s="212"/>
      <c r="F46" s="196"/>
      <c r="G46" s="196"/>
      <c r="H46" s="196"/>
      <c r="J46" s="261"/>
      <c r="K46" s="262"/>
      <c r="L46" s="262"/>
      <c r="M46" s="64"/>
      <c r="N46" s="196"/>
      <c r="O46" s="64"/>
      <c r="P46" s="64"/>
      <c r="Q46" s="64"/>
      <c r="R46" s="64"/>
      <c r="S46" s="64"/>
      <c r="T46" s="64"/>
      <c r="U46" s="64"/>
      <c r="V46" s="64"/>
      <c r="W46" s="64"/>
      <c r="X46" s="64"/>
      <c r="Y46" s="64"/>
      <c r="Z46" s="64"/>
      <c r="AA46" s="64"/>
      <c r="AB46" s="64"/>
      <c r="AC46" s="64"/>
      <c r="AD46" s="64"/>
      <c r="AE46" s="64"/>
    </row>
    <row r="47" spans="1:31" ht="12.75">
      <c r="A47" s="324"/>
      <c r="B47" s="218"/>
      <c r="C47" s="218"/>
      <c r="D47" s="212"/>
      <c r="E47" s="212"/>
      <c r="F47" s="196"/>
      <c r="G47" s="196"/>
      <c r="H47" s="196"/>
      <c r="J47" s="177"/>
      <c r="K47" s="262"/>
      <c r="L47" s="262"/>
      <c r="M47" s="64"/>
      <c r="N47" s="196"/>
      <c r="O47" s="64"/>
      <c r="P47" s="64"/>
      <c r="Q47" s="64"/>
      <c r="R47" s="64"/>
      <c r="S47" s="64"/>
      <c r="T47" s="64"/>
      <c r="U47" s="64"/>
      <c r="V47" s="64"/>
      <c r="W47" s="64"/>
      <c r="X47" s="64"/>
      <c r="Y47" s="64"/>
      <c r="Z47" s="64"/>
      <c r="AA47" s="64"/>
      <c r="AB47" s="64"/>
      <c r="AC47" s="64"/>
      <c r="AD47" s="64"/>
      <c r="AE47" s="64"/>
    </row>
    <row r="48" spans="1:31" ht="12.75">
      <c r="A48" s="324"/>
      <c r="B48" s="257"/>
      <c r="C48" s="257"/>
      <c r="D48" s="212"/>
      <c r="E48" s="212"/>
      <c r="F48" s="196"/>
      <c r="G48" s="196"/>
      <c r="H48" s="196"/>
      <c r="J48" s="318"/>
      <c r="K48" s="262"/>
      <c r="L48" s="262"/>
      <c r="M48" s="64"/>
      <c r="N48" s="196"/>
      <c r="O48" s="64"/>
      <c r="P48" s="64"/>
      <c r="Q48" s="64"/>
      <c r="R48" s="64"/>
      <c r="S48" s="64"/>
      <c r="T48" s="64"/>
      <c r="U48" s="64"/>
      <c r="V48" s="64"/>
      <c r="W48" s="64"/>
      <c r="X48" s="64"/>
      <c r="Y48" s="64"/>
      <c r="Z48" s="64"/>
      <c r="AA48" s="64"/>
      <c r="AB48" s="64"/>
      <c r="AC48" s="64"/>
      <c r="AD48" s="64"/>
      <c r="AE48" s="64"/>
    </row>
    <row r="49" spans="1:31" ht="12.75">
      <c r="A49" s="215"/>
      <c r="B49" s="217"/>
      <c r="C49" s="217"/>
      <c r="D49" s="217"/>
      <c r="E49" s="217"/>
      <c r="F49" s="196"/>
      <c r="G49" s="196"/>
      <c r="H49" s="196"/>
      <c r="J49" s="318"/>
      <c r="K49" s="262"/>
      <c r="L49" s="262"/>
      <c r="M49" s="64"/>
      <c r="N49" s="196"/>
      <c r="O49" s="64"/>
      <c r="P49" s="64"/>
      <c r="Q49" s="64"/>
      <c r="R49" s="64"/>
      <c r="S49" s="64"/>
      <c r="T49" s="64"/>
      <c r="U49" s="64"/>
      <c r="V49" s="64"/>
      <c r="W49" s="64"/>
      <c r="X49" s="64"/>
      <c r="Y49" s="64"/>
      <c r="Z49" s="64"/>
      <c r="AA49" s="64"/>
      <c r="AB49" s="64"/>
      <c r="AC49" s="64"/>
      <c r="AD49" s="64"/>
      <c r="AE49" s="64"/>
    </row>
    <row r="50" spans="1:31" ht="12.75">
      <c r="A50" s="214"/>
      <c r="B50" s="218"/>
      <c r="C50" s="218"/>
      <c r="D50" s="212"/>
      <c r="E50" s="212"/>
      <c r="F50" s="196"/>
      <c r="G50" s="196"/>
      <c r="H50" s="196"/>
      <c r="J50" s="318"/>
      <c r="K50" s="262"/>
      <c r="L50" s="262"/>
      <c r="M50" s="64"/>
      <c r="N50" s="196"/>
      <c r="O50" s="64"/>
      <c r="P50" s="64"/>
      <c r="Q50" s="64"/>
      <c r="R50" s="64"/>
      <c r="S50" s="64"/>
      <c r="T50" s="64"/>
      <c r="U50" s="64"/>
      <c r="V50" s="64"/>
      <c r="W50" s="64"/>
      <c r="X50" s="64"/>
      <c r="Y50" s="64"/>
      <c r="Z50" s="64"/>
      <c r="AA50" s="64"/>
      <c r="AB50" s="64"/>
      <c r="AC50" s="64"/>
      <c r="AD50" s="64"/>
      <c r="AE50" s="64"/>
    </row>
    <row r="51" spans="1:31" ht="12.75">
      <c r="A51" s="215"/>
      <c r="B51" s="217"/>
      <c r="C51" s="217"/>
      <c r="D51" s="296"/>
      <c r="E51" s="296"/>
      <c r="F51" s="196"/>
      <c r="G51" s="196"/>
      <c r="H51" s="196"/>
      <c r="J51" s="318"/>
      <c r="K51" s="319"/>
      <c r="L51" s="319"/>
      <c r="M51" s="64"/>
      <c r="N51" s="196"/>
      <c r="O51" s="64"/>
      <c r="P51" s="64"/>
      <c r="Q51" s="64"/>
      <c r="R51" s="64"/>
      <c r="S51" s="64"/>
      <c r="T51" s="64"/>
      <c r="U51" s="64"/>
      <c r="V51" s="64"/>
      <c r="W51" s="64"/>
      <c r="X51" s="64"/>
      <c r="Y51" s="64"/>
      <c r="Z51" s="64"/>
      <c r="AA51" s="64"/>
      <c r="AB51" s="64"/>
      <c r="AC51" s="64"/>
      <c r="AD51" s="64"/>
      <c r="AE51" s="64"/>
    </row>
    <row r="52" spans="1:31" ht="12.75">
      <c r="A52" s="214"/>
      <c r="B52" s="221"/>
      <c r="C52" s="221"/>
      <c r="D52" s="212"/>
      <c r="E52" s="196"/>
      <c r="F52" s="196"/>
      <c r="G52" s="196"/>
      <c r="H52" s="196"/>
      <c r="J52" s="177"/>
      <c r="K52" s="178"/>
      <c r="L52" s="178"/>
      <c r="M52" s="178"/>
      <c r="N52" s="313"/>
      <c r="O52" s="313"/>
      <c r="P52" s="64"/>
      <c r="Q52" s="64"/>
      <c r="R52" s="64"/>
      <c r="S52" s="64"/>
      <c r="T52" s="64"/>
      <c r="U52" s="64"/>
      <c r="V52" s="64"/>
      <c r="W52" s="64"/>
      <c r="X52" s="64"/>
      <c r="Y52" s="64"/>
      <c r="Z52" s="64"/>
      <c r="AA52" s="64"/>
      <c r="AB52" s="64"/>
      <c r="AC52" s="64"/>
      <c r="AD52" s="64"/>
      <c r="AE52" s="64"/>
    </row>
    <row r="53" spans="1:31" ht="12.75">
      <c r="A53" s="196"/>
      <c r="B53" s="196"/>
      <c r="C53" s="196"/>
      <c r="D53" s="196"/>
      <c r="E53" s="212"/>
      <c r="F53" s="196"/>
      <c r="G53" s="196"/>
      <c r="H53" s="196"/>
      <c r="J53" s="261"/>
      <c r="K53" s="262"/>
      <c r="L53" s="262"/>
      <c r="M53" s="64"/>
      <c r="N53" s="196"/>
      <c r="O53" s="64"/>
      <c r="P53" s="64"/>
      <c r="Q53" s="64"/>
      <c r="R53" s="64"/>
      <c r="S53" s="64"/>
      <c r="T53" s="64"/>
      <c r="U53" s="64"/>
      <c r="V53" s="64"/>
      <c r="W53" s="64"/>
      <c r="X53" s="64"/>
      <c r="Y53" s="64"/>
      <c r="Z53" s="64"/>
      <c r="AA53" s="64"/>
      <c r="AB53" s="64"/>
      <c r="AC53" s="64"/>
      <c r="AD53" s="64"/>
      <c r="AE53" s="64"/>
    </row>
    <row r="54" spans="1:31" ht="12.75">
      <c r="A54" s="196"/>
      <c r="B54" s="196"/>
      <c r="C54" s="196"/>
      <c r="D54" s="196"/>
      <c r="E54" s="196"/>
      <c r="F54" s="196"/>
      <c r="G54" s="196"/>
      <c r="H54" s="196"/>
      <c r="J54" s="177"/>
      <c r="K54" s="178"/>
      <c r="L54" s="178"/>
      <c r="M54" s="294"/>
      <c r="N54" s="325"/>
      <c r="O54" s="64"/>
      <c r="P54" s="64"/>
      <c r="Q54" s="64"/>
      <c r="R54" s="64"/>
      <c r="S54" s="64"/>
      <c r="T54" s="64"/>
      <c r="U54" s="64"/>
      <c r="V54" s="64"/>
      <c r="W54" s="64"/>
      <c r="X54" s="64"/>
      <c r="Y54" s="64"/>
      <c r="Z54" s="64"/>
      <c r="AA54" s="64"/>
      <c r="AB54" s="64"/>
      <c r="AC54" s="64"/>
      <c r="AD54" s="64"/>
      <c r="AE54" s="64"/>
    </row>
    <row r="55" spans="1:31" ht="12.75">
      <c r="A55" s="196"/>
      <c r="B55" s="196"/>
      <c r="C55" s="196"/>
      <c r="D55" s="196"/>
      <c r="E55" s="196"/>
      <c r="F55" s="196"/>
      <c r="G55" s="196"/>
      <c r="H55" s="196"/>
      <c r="J55" s="261"/>
      <c r="K55" s="326"/>
      <c r="L55" s="326"/>
      <c r="M55" s="64"/>
      <c r="N55" s="64"/>
      <c r="O55" s="64"/>
      <c r="P55" s="64"/>
      <c r="Q55" s="64"/>
      <c r="R55" s="64"/>
      <c r="S55" s="64"/>
      <c r="T55" s="64"/>
      <c r="U55" s="64"/>
      <c r="V55" s="64"/>
      <c r="W55" s="64"/>
      <c r="X55" s="64"/>
      <c r="Y55" s="64"/>
      <c r="Z55" s="64"/>
      <c r="AA55" s="64"/>
      <c r="AB55" s="64"/>
      <c r="AC55" s="64"/>
      <c r="AD55" s="64"/>
      <c r="AE55" s="64"/>
    </row>
    <row r="56" spans="1:31" ht="12.75">
      <c r="A56" s="196"/>
      <c r="B56" s="196"/>
      <c r="C56" s="196"/>
      <c r="D56" s="196"/>
      <c r="E56" s="196"/>
      <c r="F56" s="196"/>
      <c r="G56" s="196"/>
      <c r="H56" s="196"/>
      <c r="J56" s="243"/>
      <c r="K56" s="64"/>
      <c r="L56" s="64"/>
      <c r="M56" s="64"/>
      <c r="N56" s="64"/>
      <c r="O56" s="64"/>
      <c r="P56" s="64"/>
      <c r="Q56" s="64"/>
      <c r="R56" s="64"/>
      <c r="S56" s="64"/>
      <c r="T56" s="64"/>
      <c r="U56" s="64"/>
      <c r="V56" s="64"/>
      <c r="W56" s="64"/>
      <c r="X56" s="64"/>
      <c r="Y56" s="64"/>
      <c r="Z56" s="64"/>
      <c r="AA56" s="64"/>
      <c r="AB56" s="64"/>
      <c r="AC56" s="64"/>
      <c r="AD56" s="64"/>
      <c r="AE56" s="64"/>
    </row>
    <row r="57" spans="1:31" ht="12.75">
      <c r="A57" s="196"/>
      <c r="B57" s="196"/>
      <c r="C57" s="196"/>
      <c r="D57" s="196"/>
      <c r="E57" s="196"/>
      <c r="F57" s="196"/>
      <c r="G57" s="196"/>
      <c r="H57" s="196"/>
      <c r="J57" s="290"/>
      <c r="K57" s="64"/>
      <c r="L57" s="64"/>
      <c r="M57" s="64"/>
      <c r="N57" s="64"/>
      <c r="O57" s="64"/>
      <c r="P57" s="64"/>
      <c r="Q57" s="64"/>
      <c r="R57" s="64"/>
      <c r="S57" s="64"/>
      <c r="T57" s="64"/>
      <c r="U57" s="64"/>
      <c r="V57" s="64"/>
      <c r="W57" s="64"/>
      <c r="X57" s="64"/>
      <c r="Y57" s="64"/>
      <c r="Z57" s="64"/>
      <c r="AA57" s="64"/>
      <c r="AB57" s="64"/>
      <c r="AC57" s="64"/>
      <c r="AD57" s="64"/>
      <c r="AE57" s="64"/>
    </row>
    <row r="58" spans="1:31" ht="12.75">
      <c r="A58" s="196"/>
      <c r="B58" s="196"/>
      <c r="C58" s="196"/>
      <c r="D58" s="196"/>
      <c r="E58" s="196"/>
      <c r="F58" s="196"/>
      <c r="G58" s="196"/>
      <c r="H58" s="196"/>
      <c r="J58" s="195"/>
      <c r="K58" s="64"/>
      <c r="L58" s="64"/>
      <c r="M58" s="64"/>
      <c r="N58" s="64"/>
      <c r="O58" s="64"/>
      <c r="P58" s="64"/>
      <c r="Q58" s="64"/>
      <c r="R58" s="64"/>
      <c r="S58" s="64"/>
      <c r="T58" s="64"/>
      <c r="U58" s="64"/>
      <c r="V58" s="64"/>
      <c r="W58" s="64"/>
      <c r="X58" s="64"/>
      <c r="Y58" s="64"/>
      <c r="Z58" s="64"/>
      <c r="AA58" s="64"/>
      <c r="AB58" s="64"/>
      <c r="AC58" s="64"/>
      <c r="AD58" s="64"/>
      <c r="AE58" s="64"/>
    </row>
    <row r="59" spans="1:31" ht="12.75">
      <c r="A59" s="196"/>
      <c r="B59" s="196"/>
      <c r="C59" s="196"/>
      <c r="D59" s="196"/>
      <c r="E59" s="196"/>
      <c r="F59" s="196"/>
      <c r="G59" s="196"/>
      <c r="H59" s="196"/>
      <c r="J59" s="290"/>
      <c r="K59" s="327"/>
      <c r="L59" s="64"/>
      <c r="M59" s="64"/>
      <c r="N59" s="64"/>
      <c r="O59" s="64"/>
      <c r="P59" s="64"/>
      <c r="Q59" s="64"/>
      <c r="R59" s="64"/>
      <c r="S59" s="64"/>
      <c r="T59" s="64"/>
      <c r="U59" s="64"/>
      <c r="V59" s="64"/>
      <c r="W59" s="64"/>
      <c r="X59" s="64"/>
      <c r="Y59" s="64"/>
      <c r="Z59" s="64"/>
      <c r="AA59" s="64"/>
      <c r="AB59" s="64"/>
      <c r="AC59" s="64"/>
      <c r="AD59" s="64"/>
      <c r="AE59" s="64"/>
    </row>
    <row r="60" spans="1:31" ht="12.75">
      <c r="A60" s="196"/>
      <c r="B60" s="196"/>
      <c r="C60" s="196"/>
      <c r="D60" s="196"/>
      <c r="E60" s="196"/>
      <c r="F60" s="196"/>
      <c r="G60" s="196"/>
      <c r="H60" s="196"/>
      <c r="J60" s="290"/>
      <c r="K60" s="328"/>
      <c r="L60" s="301"/>
      <c r="M60" s="301"/>
      <c r="N60" s="64"/>
      <c r="O60" s="64"/>
      <c r="P60" s="64"/>
      <c r="Q60" s="64"/>
      <c r="R60" s="64"/>
      <c r="S60" s="64"/>
      <c r="T60" s="64"/>
      <c r="U60" s="64"/>
      <c r="V60" s="64"/>
      <c r="W60" s="64"/>
      <c r="X60" s="64"/>
      <c r="Y60" s="64"/>
      <c r="Z60" s="64"/>
      <c r="AA60" s="64"/>
      <c r="AB60" s="64"/>
      <c r="AC60" s="64"/>
      <c r="AD60" s="64"/>
      <c r="AE60" s="64"/>
    </row>
    <row r="61" spans="1:31" ht="12.75">
      <c r="A61" s="196"/>
      <c r="B61" s="196"/>
      <c r="C61" s="196"/>
      <c r="D61" s="196"/>
      <c r="E61" s="196"/>
      <c r="F61" s="196"/>
      <c r="G61" s="196"/>
      <c r="H61" s="196"/>
      <c r="J61" s="64"/>
      <c r="K61" s="64"/>
      <c r="L61" s="64"/>
      <c r="M61" s="64"/>
      <c r="N61" s="64"/>
      <c r="O61" s="64"/>
      <c r="P61" s="64"/>
      <c r="Q61" s="64"/>
      <c r="R61" s="64"/>
      <c r="S61" s="64"/>
      <c r="T61" s="64"/>
      <c r="U61" s="64"/>
      <c r="V61" s="64"/>
      <c r="W61" s="64"/>
      <c r="X61" s="64"/>
      <c r="Y61" s="64"/>
      <c r="Z61" s="64"/>
      <c r="AA61" s="64"/>
      <c r="AB61" s="64"/>
      <c r="AC61" s="64"/>
      <c r="AD61" s="64"/>
      <c r="AE61" s="64"/>
    </row>
    <row r="62" spans="1:31" ht="12.75">
      <c r="A62" s="196"/>
      <c r="B62" s="196"/>
      <c r="C62" s="196"/>
      <c r="D62" s="196"/>
      <c r="E62" s="196"/>
      <c r="F62" s="196"/>
      <c r="G62" s="196"/>
      <c r="H62" s="196"/>
      <c r="J62" s="64"/>
      <c r="K62" s="64"/>
      <c r="L62" s="64"/>
      <c r="M62" s="64"/>
      <c r="N62" s="64"/>
      <c r="O62" s="64"/>
      <c r="P62" s="64"/>
      <c r="Q62" s="64"/>
      <c r="R62" s="64"/>
      <c r="S62" s="64"/>
      <c r="T62" s="64"/>
      <c r="U62" s="64"/>
      <c r="V62" s="64"/>
      <c r="W62" s="64"/>
      <c r="X62" s="64"/>
      <c r="Y62" s="64"/>
      <c r="Z62" s="64"/>
      <c r="AA62" s="64"/>
      <c r="AB62" s="64"/>
      <c r="AC62" s="64"/>
      <c r="AD62" s="64"/>
      <c r="AE62" s="64"/>
    </row>
    <row r="63" spans="1:31" ht="12.75">
      <c r="A63" s="196"/>
      <c r="B63" s="196"/>
      <c r="C63" s="196"/>
      <c r="D63" s="196"/>
      <c r="E63" s="196"/>
      <c r="F63" s="196"/>
      <c r="G63" s="196"/>
      <c r="H63" s="196"/>
      <c r="J63" s="64"/>
      <c r="K63" s="64"/>
      <c r="L63" s="64"/>
      <c r="M63" s="64"/>
      <c r="N63" s="64"/>
      <c r="O63" s="64"/>
      <c r="P63" s="64"/>
      <c r="Q63" s="64"/>
      <c r="R63" s="64"/>
      <c r="S63" s="64"/>
      <c r="T63" s="64"/>
      <c r="U63" s="64"/>
      <c r="V63" s="64"/>
      <c r="W63" s="64"/>
      <c r="X63" s="64"/>
      <c r="Y63" s="64"/>
      <c r="Z63" s="64"/>
      <c r="AA63" s="64"/>
      <c r="AB63" s="64"/>
      <c r="AC63" s="64"/>
      <c r="AD63" s="64"/>
      <c r="AE63" s="64"/>
    </row>
    <row r="64" spans="1:31" ht="12.75">
      <c r="A64" s="196"/>
      <c r="B64" s="196"/>
      <c r="C64" s="196"/>
      <c r="D64" s="196"/>
      <c r="E64" s="196"/>
      <c r="F64" s="196"/>
      <c r="G64" s="196"/>
      <c r="H64" s="196"/>
      <c r="J64" s="64"/>
      <c r="K64" s="64"/>
      <c r="L64" s="64"/>
      <c r="M64" s="64"/>
      <c r="N64" s="64"/>
      <c r="O64" s="64"/>
      <c r="P64" s="64"/>
      <c r="Q64" s="64"/>
      <c r="R64" s="64"/>
      <c r="S64" s="64"/>
      <c r="T64" s="64"/>
      <c r="U64" s="64"/>
      <c r="V64" s="64"/>
      <c r="W64" s="64"/>
      <c r="X64" s="64"/>
      <c r="Y64" s="64"/>
      <c r="Z64" s="64"/>
      <c r="AA64" s="64"/>
      <c r="AB64" s="64"/>
      <c r="AC64" s="64"/>
      <c r="AD64" s="64"/>
      <c r="AE64" s="64"/>
    </row>
    <row r="65" spans="1:31" ht="12.75">
      <c r="A65" s="196"/>
      <c r="B65" s="196"/>
      <c r="C65" s="196"/>
      <c r="D65" s="196"/>
      <c r="E65" s="196"/>
      <c r="F65" s="196"/>
      <c r="G65" s="196"/>
      <c r="H65" s="196"/>
      <c r="J65" s="64"/>
      <c r="K65" s="64"/>
      <c r="L65" s="64"/>
      <c r="M65" s="64"/>
      <c r="N65" s="64"/>
      <c r="O65" s="64"/>
      <c r="P65" s="64"/>
      <c r="Q65" s="64"/>
      <c r="R65" s="64"/>
      <c r="S65" s="64"/>
      <c r="T65" s="64"/>
      <c r="U65" s="64"/>
      <c r="V65" s="64"/>
      <c r="W65" s="64"/>
      <c r="X65" s="64"/>
      <c r="Y65" s="64"/>
      <c r="Z65" s="64"/>
      <c r="AA65" s="64"/>
      <c r="AB65" s="64"/>
      <c r="AC65" s="64"/>
      <c r="AD65" s="64"/>
      <c r="AE65" s="64"/>
    </row>
    <row r="66" spans="1:31" ht="12.75">
      <c r="A66" s="196"/>
      <c r="B66" s="196"/>
      <c r="C66" s="196"/>
      <c r="D66" s="196"/>
      <c r="E66" s="196"/>
      <c r="F66" s="196"/>
      <c r="G66" s="196"/>
      <c r="H66" s="196"/>
      <c r="J66" s="64"/>
      <c r="K66" s="64"/>
      <c r="L66" s="64"/>
      <c r="M66" s="64"/>
      <c r="N66" s="64"/>
      <c r="O66" s="64"/>
      <c r="P66" s="64"/>
      <c r="Q66" s="64"/>
      <c r="R66" s="64"/>
      <c r="S66" s="64"/>
      <c r="T66" s="64"/>
      <c r="U66" s="64"/>
      <c r="V66" s="64"/>
      <c r="W66" s="64"/>
      <c r="X66" s="64"/>
      <c r="Y66" s="64"/>
      <c r="Z66" s="64"/>
      <c r="AA66" s="64"/>
      <c r="AB66" s="64"/>
      <c r="AC66" s="64"/>
      <c r="AD66" s="64"/>
      <c r="AE66" s="64"/>
    </row>
    <row r="67" spans="1:31" ht="12.75">
      <c r="A67" s="196"/>
      <c r="B67" s="196"/>
      <c r="C67" s="196"/>
      <c r="D67" s="196"/>
      <c r="E67" s="196"/>
      <c r="F67" s="196"/>
      <c r="G67" s="196"/>
      <c r="H67" s="196"/>
      <c r="J67" s="64"/>
      <c r="K67" s="64"/>
      <c r="L67" s="64"/>
      <c r="M67" s="64"/>
      <c r="N67" s="64"/>
      <c r="O67" s="64"/>
      <c r="P67" s="64"/>
      <c r="Q67" s="64"/>
      <c r="R67" s="64"/>
      <c r="S67" s="64"/>
      <c r="T67" s="64"/>
      <c r="U67" s="64"/>
      <c r="V67" s="64"/>
      <c r="W67" s="64"/>
      <c r="X67" s="64"/>
      <c r="Y67" s="64"/>
      <c r="Z67" s="64"/>
      <c r="AA67" s="64"/>
      <c r="AB67" s="64"/>
      <c r="AC67" s="64"/>
      <c r="AD67" s="64"/>
      <c r="AE67" s="64"/>
    </row>
    <row r="68" spans="1:31" ht="12.75">
      <c r="A68" s="196"/>
      <c r="B68" s="196"/>
      <c r="C68" s="196"/>
      <c r="D68" s="196"/>
      <c r="E68" s="196"/>
      <c r="F68" s="196"/>
      <c r="G68" s="196"/>
      <c r="H68" s="196"/>
      <c r="J68" s="64"/>
      <c r="K68" s="64"/>
      <c r="L68" s="64"/>
      <c r="M68" s="64"/>
      <c r="N68" s="64"/>
      <c r="O68" s="64"/>
      <c r="P68" s="64"/>
      <c r="Q68" s="64"/>
      <c r="R68" s="64"/>
      <c r="S68" s="64"/>
      <c r="T68" s="64"/>
      <c r="U68" s="64"/>
      <c r="V68" s="64"/>
      <c r="W68" s="64"/>
      <c r="X68" s="64"/>
      <c r="Y68" s="64"/>
      <c r="Z68" s="64"/>
      <c r="AA68" s="64"/>
      <c r="AB68" s="64"/>
      <c r="AC68" s="64"/>
      <c r="AD68" s="64"/>
      <c r="AE68" s="64"/>
    </row>
    <row r="69" spans="1:31" ht="12.75">
      <c r="A69" s="196"/>
      <c r="B69" s="196"/>
      <c r="C69" s="196"/>
      <c r="D69" s="196"/>
      <c r="E69" s="196"/>
      <c r="F69" s="196"/>
      <c r="G69" s="196"/>
      <c r="H69" s="196"/>
      <c r="J69" s="64"/>
      <c r="K69" s="64"/>
      <c r="L69" s="64"/>
      <c r="M69" s="64"/>
      <c r="N69" s="64"/>
      <c r="O69" s="64"/>
      <c r="P69" s="64"/>
      <c r="Q69" s="64"/>
      <c r="R69" s="64"/>
      <c r="S69" s="64"/>
      <c r="T69" s="64"/>
      <c r="U69" s="64"/>
      <c r="V69" s="64"/>
      <c r="W69" s="64"/>
      <c r="X69" s="64"/>
      <c r="Y69" s="64"/>
      <c r="Z69" s="64"/>
      <c r="AA69" s="64"/>
      <c r="AB69" s="64"/>
      <c r="AC69" s="64"/>
      <c r="AD69" s="64"/>
      <c r="AE69" s="64"/>
    </row>
    <row r="70" spans="1:31" ht="12.75">
      <c r="A70" s="196"/>
      <c r="B70" s="196"/>
      <c r="C70" s="196"/>
      <c r="D70" s="196"/>
      <c r="E70" s="196"/>
      <c r="F70" s="196"/>
      <c r="G70" s="196"/>
      <c r="H70" s="196"/>
      <c r="J70" s="64"/>
      <c r="K70" s="64"/>
      <c r="L70" s="64"/>
      <c r="M70" s="64"/>
      <c r="N70" s="64"/>
      <c r="O70" s="64"/>
      <c r="P70" s="64"/>
      <c r="Q70" s="64"/>
      <c r="R70" s="64"/>
      <c r="S70" s="64"/>
      <c r="T70" s="64"/>
      <c r="U70" s="64"/>
      <c r="V70" s="64"/>
      <c r="W70" s="64"/>
      <c r="X70" s="64"/>
      <c r="Y70" s="64"/>
      <c r="Z70" s="64"/>
      <c r="AA70" s="64"/>
      <c r="AB70" s="64"/>
      <c r="AC70" s="64"/>
      <c r="AD70" s="64"/>
      <c r="AE70" s="64"/>
    </row>
    <row r="71" spans="1:31" ht="12.75">
      <c r="A71" s="196"/>
      <c r="B71" s="196"/>
      <c r="C71" s="196"/>
      <c r="D71" s="196"/>
      <c r="E71" s="196"/>
      <c r="F71" s="196"/>
      <c r="G71" s="196"/>
      <c r="H71" s="196"/>
      <c r="J71" s="64"/>
      <c r="K71" s="64"/>
      <c r="L71" s="64"/>
      <c r="M71" s="64"/>
      <c r="N71" s="64"/>
      <c r="O71" s="64"/>
      <c r="P71" s="64"/>
      <c r="Q71" s="64"/>
      <c r="R71" s="64"/>
      <c r="S71" s="64"/>
      <c r="T71" s="64"/>
      <c r="U71" s="64"/>
      <c r="V71" s="64"/>
      <c r="W71" s="64"/>
      <c r="X71" s="64"/>
      <c r="Y71" s="64"/>
      <c r="Z71" s="64"/>
      <c r="AA71" s="64"/>
      <c r="AB71" s="64"/>
      <c r="AC71" s="64"/>
      <c r="AD71" s="64"/>
      <c r="AE71" s="64"/>
    </row>
    <row r="72" spans="1:31" ht="12.75">
      <c r="A72" s="196"/>
      <c r="B72" s="196"/>
      <c r="C72" s="196"/>
      <c r="D72" s="196"/>
      <c r="E72" s="196"/>
      <c r="F72" s="196"/>
      <c r="G72" s="196"/>
      <c r="H72" s="196"/>
      <c r="J72" s="64"/>
      <c r="K72" s="64"/>
      <c r="L72" s="64"/>
      <c r="M72" s="64"/>
      <c r="N72" s="64"/>
      <c r="O72" s="64"/>
      <c r="P72" s="64"/>
      <c r="Q72" s="64"/>
      <c r="R72" s="64"/>
      <c r="S72" s="64"/>
      <c r="T72" s="64"/>
      <c r="U72" s="64"/>
      <c r="V72" s="64"/>
      <c r="W72" s="64"/>
      <c r="X72" s="64"/>
      <c r="Y72" s="64"/>
      <c r="Z72" s="64"/>
      <c r="AA72" s="64"/>
      <c r="AB72" s="64"/>
      <c r="AC72" s="64"/>
      <c r="AD72" s="64"/>
      <c r="AE72" s="64"/>
    </row>
    <row r="73" spans="1:31" ht="12.75">
      <c r="A73" s="196"/>
      <c r="B73" s="196"/>
      <c r="C73" s="196"/>
      <c r="D73" s="196"/>
      <c r="E73" s="196"/>
      <c r="F73" s="196"/>
      <c r="G73" s="196"/>
      <c r="H73" s="196"/>
      <c r="J73" s="64"/>
      <c r="K73" s="64"/>
      <c r="L73" s="64"/>
      <c r="M73" s="64"/>
      <c r="N73" s="64"/>
      <c r="O73" s="64"/>
      <c r="P73" s="64"/>
      <c r="Q73" s="64"/>
      <c r="R73" s="64"/>
      <c r="S73" s="64"/>
      <c r="T73" s="64"/>
      <c r="U73" s="64"/>
      <c r="V73" s="64"/>
      <c r="W73" s="64"/>
      <c r="X73" s="64"/>
      <c r="Y73" s="64"/>
      <c r="Z73" s="64"/>
      <c r="AA73" s="64"/>
      <c r="AB73" s="64"/>
      <c r="AC73" s="64"/>
      <c r="AD73" s="64"/>
      <c r="AE73" s="64"/>
    </row>
    <row r="74" spans="1:31" ht="12.75">
      <c r="A74" s="196"/>
      <c r="B74" s="196"/>
      <c r="C74" s="196"/>
      <c r="D74" s="196"/>
      <c r="E74" s="196"/>
      <c r="F74" s="196"/>
      <c r="G74" s="196"/>
      <c r="H74" s="196"/>
      <c r="J74" s="64"/>
      <c r="K74" s="64"/>
      <c r="L74" s="64"/>
      <c r="M74" s="64"/>
      <c r="N74" s="64"/>
      <c r="O74" s="64"/>
      <c r="P74" s="64"/>
      <c r="Q74" s="64"/>
      <c r="R74" s="64"/>
      <c r="S74" s="64"/>
      <c r="T74" s="64"/>
      <c r="U74" s="64"/>
      <c r="V74" s="64"/>
      <c r="W74" s="64"/>
      <c r="X74" s="64"/>
      <c r="Y74" s="64"/>
      <c r="Z74" s="64"/>
      <c r="AA74" s="64"/>
      <c r="AB74" s="64"/>
      <c r="AC74" s="64"/>
      <c r="AD74" s="64"/>
      <c r="AE74" s="64"/>
    </row>
    <row r="75" spans="1:31" ht="12.75">
      <c r="A75" s="196"/>
      <c r="B75" s="196"/>
      <c r="C75" s="196"/>
      <c r="D75" s="196"/>
      <c r="E75" s="196"/>
      <c r="F75" s="196"/>
      <c r="G75" s="196"/>
      <c r="H75" s="196"/>
      <c r="J75" s="64"/>
      <c r="K75" s="64"/>
      <c r="L75" s="64"/>
      <c r="M75" s="64"/>
      <c r="N75" s="64"/>
      <c r="O75" s="64"/>
      <c r="P75" s="64"/>
      <c r="Q75" s="64"/>
      <c r="R75" s="64"/>
      <c r="S75" s="64"/>
      <c r="T75" s="64"/>
      <c r="U75" s="64"/>
      <c r="V75" s="64"/>
      <c r="W75" s="64"/>
      <c r="X75" s="64"/>
      <c r="Y75" s="64"/>
      <c r="Z75" s="64"/>
      <c r="AA75" s="64"/>
      <c r="AB75" s="64"/>
      <c r="AC75" s="64"/>
      <c r="AD75" s="64"/>
      <c r="AE75" s="64"/>
    </row>
    <row r="76" spans="1:31" ht="12.75">
      <c r="A76" s="196"/>
      <c r="B76" s="196"/>
      <c r="C76" s="196"/>
      <c r="D76" s="196"/>
      <c r="E76" s="196"/>
      <c r="F76" s="196"/>
      <c r="G76" s="196"/>
      <c r="H76" s="196"/>
      <c r="J76" s="64"/>
      <c r="K76" s="64"/>
      <c r="L76" s="64"/>
      <c r="M76" s="64"/>
      <c r="N76" s="64"/>
      <c r="O76" s="64"/>
      <c r="P76" s="64"/>
      <c r="Q76" s="64"/>
      <c r="R76" s="64"/>
      <c r="S76" s="64"/>
      <c r="T76" s="64"/>
      <c r="U76" s="64"/>
      <c r="V76" s="64"/>
      <c r="W76" s="64"/>
      <c r="X76" s="64"/>
      <c r="Y76" s="64"/>
      <c r="Z76" s="64"/>
      <c r="AA76" s="64"/>
      <c r="AB76" s="64"/>
      <c r="AC76" s="64"/>
      <c r="AD76" s="64"/>
      <c r="AE76" s="64"/>
    </row>
    <row r="77" spans="1:31" ht="12.75">
      <c r="A77" s="196"/>
      <c r="B77" s="196"/>
      <c r="C77" s="196"/>
      <c r="D77" s="196"/>
      <c r="E77" s="196"/>
      <c r="F77" s="196"/>
      <c r="G77" s="196"/>
      <c r="H77" s="196"/>
      <c r="J77" s="64"/>
      <c r="K77" s="64"/>
      <c r="L77" s="64"/>
      <c r="M77" s="64"/>
      <c r="N77" s="64"/>
      <c r="O77" s="64"/>
      <c r="P77" s="64"/>
      <c r="Q77" s="64"/>
      <c r="R77" s="64"/>
      <c r="S77" s="64"/>
      <c r="T77" s="64"/>
      <c r="U77" s="64"/>
      <c r="V77" s="64"/>
      <c r="W77" s="64"/>
      <c r="X77" s="64"/>
      <c r="Y77" s="64"/>
      <c r="Z77" s="64"/>
      <c r="AA77" s="64"/>
      <c r="AB77" s="64"/>
      <c r="AC77" s="64"/>
      <c r="AD77" s="64"/>
      <c r="AE77" s="64"/>
    </row>
    <row r="78" spans="1:31" ht="12.75">
      <c r="A78" s="196"/>
      <c r="B78" s="196"/>
      <c r="C78" s="196"/>
      <c r="D78" s="196"/>
      <c r="E78" s="196"/>
      <c r="F78" s="196"/>
      <c r="G78" s="196"/>
      <c r="H78" s="196"/>
      <c r="J78" s="64"/>
      <c r="K78" s="64"/>
      <c r="L78" s="64"/>
      <c r="M78" s="64"/>
      <c r="N78" s="64"/>
      <c r="O78" s="64"/>
      <c r="P78" s="64"/>
      <c r="Q78" s="64"/>
      <c r="R78" s="64"/>
      <c r="S78" s="64"/>
      <c r="T78" s="64"/>
      <c r="U78" s="64"/>
      <c r="V78" s="64"/>
      <c r="W78" s="64"/>
      <c r="X78" s="64"/>
      <c r="Y78" s="64"/>
      <c r="Z78" s="64"/>
      <c r="AA78" s="64"/>
      <c r="AB78" s="64"/>
      <c r="AC78" s="64"/>
      <c r="AD78" s="64"/>
      <c r="AE78" s="64"/>
    </row>
    <row r="79" spans="1:31" ht="12.75">
      <c r="A79" s="196"/>
      <c r="B79" s="196"/>
      <c r="C79" s="196"/>
      <c r="D79" s="196"/>
      <c r="E79" s="196"/>
      <c r="F79" s="196"/>
      <c r="G79" s="196"/>
      <c r="H79" s="196"/>
      <c r="J79" s="64"/>
      <c r="K79" s="64"/>
      <c r="L79" s="64"/>
      <c r="M79" s="64"/>
      <c r="N79" s="64"/>
      <c r="O79" s="64"/>
      <c r="P79" s="64"/>
      <c r="Q79" s="64"/>
      <c r="R79" s="64"/>
      <c r="S79" s="64"/>
      <c r="T79" s="64"/>
      <c r="U79" s="64"/>
      <c r="V79" s="64"/>
      <c r="W79" s="64"/>
      <c r="X79" s="64"/>
      <c r="Y79" s="64"/>
      <c r="Z79" s="64"/>
      <c r="AA79" s="64"/>
      <c r="AB79" s="64"/>
      <c r="AC79" s="64"/>
      <c r="AD79" s="64"/>
      <c r="AE79" s="64"/>
    </row>
    <row r="80" spans="10:31" ht="12.75">
      <c r="J80" s="64"/>
      <c r="K80" s="64"/>
      <c r="L80" s="64"/>
      <c r="M80" s="64"/>
      <c r="N80" s="64"/>
      <c r="O80" s="64"/>
      <c r="P80" s="64"/>
      <c r="Q80" s="64"/>
      <c r="R80" s="64"/>
      <c r="S80" s="64"/>
      <c r="T80" s="64"/>
      <c r="U80" s="64"/>
      <c r="V80" s="64"/>
      <c r="W80" s="64"/>
      <c r="X80" s="64"/>
      <c r="Y80" s="64"/>
      <c r="Z80" s="64"/>
      <c r="AA80" s="64"/>
      <c r="AB80" s="64"/>
      <c r="AC80" s="64"/>
      <c r="AD80" s="64"/>
      <c r="AE80" s="64"/>
    </row>
    <row r="81" spans="10:31" ht="12.75">
      <c r="J81" s="64"/>
      <c r="K81" s="64"/>
      <c r="L81" s="64"/>
      <c r="M81" s="64"/>
      <c r="N81" s="64"/>
      <c r="O81" s="64"/>
      <c r="P81" s="64"/>
      <c r="Q81" s="64"/>
      <c r="R81" s="64"/>
      <c r="S81" s="64"/>
      <c r="T81" s="64"/>
      <c r="U81" s="64"/>
      <c r="V81" s="64"/>
      <c r="W81" s="64"/>
      <c r="X81" s="64"/>
      <c r="Y81" s="64"/>
      <c r="Z81" s="64"/>
      <c r="AA81" s="64"/>
      <c r="AB81" s="64"/>
      <c r="AC81" s="64"/>
      <c r="AD81" s="64"/>
      <c r="AE81" s="64"/>
    </row>
    <row r="82" spans="10:31" ht="12.75">
      <c r="J82" s="64"/>
      <c r="K82" s="64"/>
      <c r="L82" s="64"/>
      <c r="M82" s="64"/>
      <c r="N82" s="64"/>
      <c r="O82" s="64"/>
      <c r="P82" s="64"/>
      <c r="Q82" s="64"/>
      <c r="R82" s="64"/>
      <c r="S82" s="64"/>
      <c r="T82" s="64"/>
      <c r="U82" s="64"/>
      <c r="V82" s="64"/>
      <c r="W82" s="64"/>
      <c r="X82" s="64"/>
      <c r="Y82" s="64"/>
      <c r="Z82" s="64"/>
      <c r="AA82" s="64"/>
      <c r="AB82" s="64"/>
      <c r="AC82" s="64"/>
      <c r="AD82" s="64"/>
      <c r="AE82" s="64"/>
    </row>
    <row r="83" spans="10:31" ht="12.75">
      <c r="J83" s="64"/>
      <c r="K83" s="64"/>
      <c r="L83" s="64"/>
      <c r="M83" s="64"/>
      <c r="N83" s="64"/>
      <c r="O83" s="64"/>
      <c r="P83" s="64"/>
      <c r="Q83" s="64"/>
      <c r="R83" s="64"/>
      <c r="S83" s="64"/>
      <c r="T83" s="64"/>
      <c r="U83" s="64"/>
      <c r="V83" s="64"/>
      <c r="W83" s="64"/>
      <c r="X83" s="64"/>
      <c r="Y83" s="64"/>
      <c r="Z83" s="64"/>
      <c r="AA83" s="64"/>
      <c r="AB83" s="64"/>
      <c r="AC83" s="64"/>
      <c r="AD83" s="64"/>
      <c r="AE83" s="64"/>
    </row>
    <row r="84" spans="10:31" ht="12.75">
      <c r="J84" s="64"/>
      <c r="K84" s="64"/>
      <c r="L84" s="64"/>
      <c r="M84" s="64"/>
      <c r="N84" s="64"/>
      <c r="O84" s="64"/>
      <c r="P84" s="64"/>
      <c r="Q84" s="64"/>
      <c r="R84" s="64"/>
      <c r="S84" s="64"/>
      <c r="T84" s="64"/>
      <c r="U84" s="64"/>
      <c r="V84" s="64"/>
      <c r="W84" s="64"/>
      <c r="X84" s="64"/>
      <c r="Y84" s="64"/>
      <c r="Z84" s="64"/>
      <c r="AA84" s="64"/>
      <c r="AB84" s="64"/>
      <c r="AC84" s="64"/>
      <c r="AD84" s="64"/>
      <c r="AE84" s="64"/>
    </row>
    <row r="85" spans="10:31" ht="12.75">
      <c r="J85" s="64"/>
      <c r="K85" s="64"/>
      <c r="L85" s="64"/>
      <c r="M85" s="64"/>
      <c r="N85" s="64"/>
      <c r="O85" s="64"/>
      <c r="P85" s="64"/>
      <c r="Q85" s="64"/>
      <c r="R85" s="64"/>
      <c r="S85" s="64"/>
      <c r="T85" s="64"/>
      <c r="U85" s="64"/>
      <c r="V85" s="64"/>
      <c r="W85" s="64"/>
      <c r="X85" s="64"/>
      <c r="Y85" s="64"/>
      <c r="Z85" s="64"/>
      <c r="AA85" s="64"/>
      <c r="AB85" s="64"/>
      <c r="AC85" s="64"/>
      <c r="AD85" s="64"/>
      <c r="AE85" s="64"/>
    </row>
    <row r="86" spans="10:31" ht="12.75">
      <c r="J86" s="64"/>
      <c r="K86" s="64"/>
      <c r="L86" s="64"/>
      <c r="M86" s="64"/>
      <c r="N86" s="64"/>
      <c r="O86" s="64"/>
      <c r="P86" s="64"/>
      <c r="Q86" s="64"/>
      <c r="R86" s="64"/>
      <c r="S86" s="64"/>
      <c r="T86" s="64"/>
      <c r="U86" s="64"/>
      <c r="V86" s="64"/>
      <c r="W86" s="64"/>
      <c r="X86" s="64"/>
      <c r="Y86" s="64"/>
      <c r="Z86" s="64"/>
      <c r="AA86" s="64"/>
      <c r="AB86" s="64"/>
      <c r="AC86" s="64"/>
      <c r="AD86" s="64"/>
      <c r="AE86" s="64"/>
    </row>
    <row r="87" spans="10:31" ht="12.75">
      <c r="J87" s="64"/>
      <c r="K87" s="64"/>
      <c r="L87" s="64"/>
      <c r="M87" s="64"/>
      <c r="N87" s="64"/>
      <c r="O87" s="64"/>
      <c r="P87" s="64"/>
      <c r="Q87" s="64"/>
      <c r="R87" s="64"/>
      <c r="S87" s="64"/>
      <c r="T87" s="64"/>
      <c r="U87" s="64"/>
      <c r="V87" s="64"/>
      <c r="W87" s="64"/>
      <c r="X87" s="64"/>
      <c r="Y87" s="64"/>
      <c r="Z87" s="64"/>
      <c r="AA87" s="64"/>
      <c r="AB87" s="64"/>
      <c r="AC87" s="64"/>
      <c r="AD87" s="64"/>
      <c r="AE87" s="64"/>
    </row>
    <row r="88" spans="10:31" ht="12.75">
      <c r="J88" s="64"/>
      <c r="K88" s="64"/>
      <c r="L88" s="64"/>
      <c r="M88" s="64"/>
      <c r="N88" s="64"/>
      <c r="O88" s="64"/>
      <c r="P88" s="64"/>
      <c r="Q88" s="64"/>
      <c r="R88" s="64"/>
      <c r="S88" s="64"/>
      <c r="T88" s="64"/>
      <c r="U88" s="64"/>
      <c r="V88" s="64"/>
      <c r="W88" s="64"/>
      <c r="X88" s="64"/>
      <c r="Y88" s="64"/>
      <c r="Z88" s="64"/>
      <c r="AA88" s="64"/>
      <c r="AB88" s="64"/>
      <c r="AC88" s="64"/>
      <c r="AD88" s="64"/>
      <c r="AE88" s="64"/>
    </row>
    <row r="89" spans="10:31" ht="12.75">
      <c r="J89" s="64"/>
      <c r="K89" s="64"/>
      <c r="L89" s="64"/>
      <c r="M89" s="64"/>
      <c r="N89" s="64"/>
      <c r="O89" s="64"/>
      <c r="P89" s="64"/>
      <c r="Q89" s="64"/>
      <c r="R89" s="64"/>
      <c r="S89" s="64"/>
      <c r="T89" s="64"/>
      <c r="U89" s="64"/>
      <c r="V89" s="64"/>
      <c r="W89" s="64"/>
      <c r="X89" s="64"/>
      <c r="Y89" s="64"/>
      <c r="Z89" s="64"/>
      <c r="AA89" s="64"/>
      <c r="AB89" s="64"/>
      <c r="AC89" s="64"/>
      <c r="AD89" s="64"/>
      <c r="AE89" s="64"/>
    </row>
    <row r="90" spans="10:31" ht="12.75">
      <c r="J90" s="64"/>
      <c r="K90" s="64"/>
      <c r="L90" s="64"/>
      <c r="M90" s="64"/>
      <c r="N90" s="64"/>
      <c r="O90" s="64"/>
      <c r="P90" s="64"/>
      <c r="Q90" s="64"/>
      <c r="R90" s="64"/>
      <c r="S90" s="64"/>
      <c r="T90" s="64"/>
      <c r="U90" s="64"/>
      <c r="V90" s="64"/>
      <c r="W90" s="64"/>
      <c r="X90" s="64"/>
      <c r="Y90" s="64"/>
      <c r="Z90" s="64"/>
      <c r="AA90" s="64"/>
      <c r="AB90" s="64"/>
      <c r="AC90" s="64"/>
      <c r="AD90" s="64"/>
      <c r="AE90" s="64"/>
    </row>
    <row r="91" spans="10:31" ht="12.75">
      <c r="J91" s="64"/>
      <c r="K91" s="64"/>
      <c r="L91" s="64"/>
      <c r="M91" s="64"/>
      <c r="N91" s="64"/>
      <c r="O91" s="64"/>
      <c r="P91" s="64"/>
      <c r="Q91" s="64"/>
      <c r="R91" s="64"/>
      <c r="S91" s="64"/>
      <c r="T91" s="64"/>
      <c r="U91" s="64"/>
      <c r="V91" s="64"/>
      <c r="W91" s="64"/>
      <c r="X91" s="64"/>
      <c r="Y91" s="64"/>
      <c r="Z91" s="64"/>
      <c r="AA91" s="64"/>
      <c r="AB91" s="64"/>
      <c r="AC91" s="64"/>
      <c r="AD91" s="64"/>
      <c r="AE91" s="64"/>
    </row>
    <row r="92" spans="10:31" ht="12.75">
      <c r="J92" s="64"/>
      <c r="K92" s="64"/>
      <c r="L92" s="64"/>
      <c r="M92" s="64"/>
      <c r="N92" s="64"/>
      <c r="O92" s="64"/>
      <c r="P92" s="64"/>
      <c r="Q92" s="64"/>
      <c r="R92" s="64"/>
      <c r="S92" s="64"/>
      <c r="T92" s="64"/>
      <c r="U92" s="64"/>
      <c r="V92" s="64"/>
      <c r="W92" s="64"/>
      <c r="X92" s="64"/>
      <c r="Y92" s="64"/>
      <c r="Z92" s="64"/>
      <c r="AA92" s="64"/>
      <c r="AB92" s="64"/>
      <c r="AC92" s="64"/>
      <c r="AD92" s="64"/>
      <c r="AE92" s="64"/>
    </row>
    <row r="93" spans="10:31" ht="12.75">
      <c r="J93" s="64"/>
      <c r="K93" s="64"/>
      <c r="L93" s="64"/>
      <c r="M93" s="64"/>
      <c r="N93" s="64"/>
      <c r="O93" s="64"/>
      <c r="P93" s="64"/>
      <c r="Q93" s="64"/>
      <c r="R93" s="64"/>
      <c r="S93" s="64"/>
      <c r="T93" s="64"/>
      <c r="U93" s="64"/>
      <c r="V93" s="64"/>
      <c r="W93" s="64"/>
      <c r="X93" s="64"/>
      <c r="Y93" s="64"/>
      <c r="Z93" s="64"/>
      <c r="AA93" s="64"/>
      <c r="AB93" s="64"/>
      <c r="AC93" s="64"/>
      <c r="AD93" s="64"/>
      <c r="AE93" s="64"/>
    </row>
    <row r="94" spans="10:31" ht="12.75">
      <c r="J94" s="64"/>
      <c r="K94" s="64"/>
      <c r="L94" s="64"/>
      <c r="M94" s="64"/>
      <c r="N94" s="64"/>
      <c r="O94" s="64"/>
      <c r="P94" s="64"/>
      <c r="Q94" s="64"/>
      <c r="R94" s="64"/>
      <c r="S94" s="64"/>
      <c r="T94" s="64"/>
      <c r="U94" s="64"/>
      <c r="V94" s="64"/>
      <c r="W94" s="64"/>
      <c r="X94" s="64"/>
      <c r="Y94" s="64"/>
      <c r="Z94" s="64"/>
      <c r="AA94" s="64"/>
      <c r="AB94" s="64"/>
      <c r="AC94" s="64"/>
      <c r="AD94" s="64"/>
      <c r="AE94" s="64"/>
    </row>
    <row r="95" spans="10:31" ht="12.75">
      <c r="J95" s="64"/>
      <c r="K95" s="64"/>
      <c r="L95" s="64"/>
      <c r="M95" s="64"/>
      <c r="N95" s="64"/>
      <c r="O95" s="64"/>
      <c r="P95" s="64"/>
      <c r="Q95" s="64"/>
      <c r="R95" s="64"/>
      <c r="S95" s="64"/>
      <c r="T95" s="64"/>
      <c r="U95" s="64"/>
      <c r="V95" s="64"/>
      <c r="W95" s="64"/>
      <c r="X95" s="64"/>
      <c r="Y95" s="64"/>
      <c r="Z95" s="64"/>
      <c r="AA95" s="64"/>
      <c r="AB95" s="64"/>
      <c r="AC95" s="64"/>
      <c r="AD95" s="64"/>
      <c r="AE95" s="64"/>
    </row>
  </sheetData>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35.xml><?xml version="1.0" encoding="utf-8"?>
<worksheet xmlns="http://schemas.openxmlformats.org/spreadsheetml/2006/main" xmlns:r="http://schemas.openxmlformats.org/officeDocument/2006/relationships">
  <sheetPr codeName="Sheet32">
    <pageSetUpPr fitToPage="1"/>
  </sheetPr>
  <dimension ref="A1:Q42"/>
  <sheetViews>
    <sheetView zoomScale="85" zoomScaleNormal="85" workbookViewId="0" topLeftCell="A1">
      <selection activeCell="A1" sqref="A1"/>
    </sheetView>
  </sheetViews>
  <sheetFormatPr defaultColWidth="9.140625" defaultRowHeight="12.75"/>
  <cols>
    <col min="1" max="1" width="27.7109375" style="0" customWidth="1"/>
    <col min="2" max="6" width="11.7109375" style="0" customWidth="1"/>
  </cols>
  <sheetData>
    <row r="1" spans="1:17" ht="12.75">
      <c r="A1" s="4" t="s">
        <v>705</v>
      </c>
      <c r="B1" s="4"/>
      <c r="C1" s="4"/>
      <c r="D1" s="4"/>
      <c r="E1" s="4"/>
      <c r="F1" s="750" t="s">
        <v>523</v>
      </c>
      <c r="H1" s="60"/>
      <c r="I1" s="60"/>
      <c r="J1" s="60"/>
      <c r="K1" s="305"/>
      <c r="L1" s="325"/>
      <c r="M1" s="325"/>
      <c r="N1" s="325"/>
      <c r="O1" s="325"/>
      <c r="P1" s="294"/>
      <c r="Q1" s="64"/>
    </row>
    <row r="2" spans="1:17" ht="14.25">
      <c r="A2" s="4" t="s">
        <v>360</v>
      </c>
      <c r="B2" s="4"/>
      <c r="C2" s="4"/>
      <c r="D2" s="4"/>
      <c r="E2" s="4"/>
      <c r="F2" s="4"/>
      <c r="H2" s="60"/>
      <c r="I2" s="60"/>
      <c r="J2" s="60"/>
      <c r="K2" s="325"/>
      <c r="L2" s="325"/>
      <c r="M2" s="196"/>
      <c r="N2" s="362"/>
      <c r="O2" s="362"/>
      <c r="P2" s="120"/>
      <c r="Q2" s="64"/>
    </row>
    <row r="3" spans="1:17" ht="14.25">
      <c r="A3" s="176" t="s">
        <v>361</v>
      </c>
      <c r="B3" s="4"/>
      <c r="C3" s="4"/>
      <c r="D3" s="4"/>
      <c r="E3" s="4"/>
      <c r="F3" s="4"/>
      <c r="H3" s="60"/>
      <c r="I3" s="60"/>
      <c r="J3" s="60"/>
      <c r="K3" s="325"/>
      <c r="L3" s="502"/>
      <c r="M3" s="1091"/>
      <c r="N3" s="1091"/>
      <c r="O3" s="1091"/>
      <c r="P3" s="510"/>
      <c r="Q3" s="64"/>
    </row>
    <row r="4" spans="1:17" ht="12.75">
      <c r="A4" s="176"/>
      <c r="B4" s="4"/>
      <c r="C4" s="4"/>
      <c r="D4" s="4"/>
      <c r="E4" s="4"/>
      <c r="F4" s="4"/>
      <c r="H4" s="60"/>
      <c r="I4" s="60"/>
      <c r="J4" s="60"/>
      <c r="K4" s="325"/>
      <c r="L4" s="502"/>
      <c r="M4" s="509"/>
      <c r="N4" s="509"/>
      <c r="O4" s="509"/>
      <c r="P4" s="510"/>
      <c r="Q4" s="64"/>
    </row>
    <row r="5" spans="1:17" ht="12.75" customHeight="1">
      <c r="A5" s="294"/>
      <c r="B5" s="1021" t="s">
        <v>322</v>
      </c>
      <c r="C5" s="1092" t="s">
        <v>141</v>
      </c>
      <c r="D5" s="1092"/>
      <c r="E5" s="1092"/>
      <c r="F5" s="511"/>
      <c r="H5" s="60"/>
      <c r="I5" s="60"/>
      <c r="J5" s="60"/>
      <c r="K5" s="325"/>
      <c r="L5" s="967"/>
      <c r="M5" s="362"/>
      <c r="N5" s="362"/>
      <c r="O5" s="293"/>
      <c r="P5" s="120"/>
      <c r="Q5" s="64"/>
    </row>
    <row r="6" spans="1:17" ht="12.75" customHeight="1">
      <c r="A6" s="294"/>
      <c r="B6" s="1090"/>
      <c r="C6" s="1034" t="s">
        <v>319</v>
      </c>
      <c r="D6" s="1034"/>
      <c r="E6" s="1034"/>
      <c r="F6" s="294"/>
      <c r="H6" s="60"/>
      <c r="I6" s="60"/>
      <c r="J6" s="60"/>
      <c r="K6" s="325"/>
      <c r="L6" s="293"/>
      <c r="M6" s="362"/>
      <c r="N6" s="362"/>
      <c r="O6" s="293"/>
      <c r="P6" s="120"/>
      <c r="Q6" s="64"/>
    </row>
    <row r="7" spans="1:17" ht="12.75">
      <c r="A7" s="357"/>
      <c r="B7" s="1025"/>
      <c r="C7" s="503" t="s">
        <v>227</v>
      </c>
      <c r="D7" s="503" t="s">
        <v>244</v>
      </c>
      <c r="E7" s="503" t="s">
        <v>226</v>
      </c>
      <c r="F7" s="348" t="s">
        <v>889</v>
      </c>
      <c r="H7" s="60"/>
      <c r="I7" s="60"/>
      <c r="J7" s="60"/>
      <c r="K7" s="504"/>
      <c r="L7" s="196"/>
      <c r="M7" s="196"/>
      <c r="N7" s="196"/>
      <c r="O7" s="196"/>
      <c r="P7" s="64"/>
      <c r="Q7" s="64"/>
    </row>
    <row r="8" spans="1:17" ht="12.75">
      <c r="A8" s="294"/>
      <c r="B8" s="293"/>
      <c r="C8" s="362"/>
      <c r="D8" s="362"/>
      <c r="E8" s="293"/>
      <c r="F8" s="293"/>
      <c r="H8" s="60"/>
      <c r="I8" s="60"/>
      <c r="J8" s="60"/>
      <c r="K8" s="359"/>
      <c r="L8" s="196"/>
      <c r="M8" s="196"/>
      <c r="N8" s="196"/>
      <c r="O8" s="512"/>
      <c r="P8" s="196"/>
      <c r="Q8" s="64"/>
    </row>
    <row r="9" spans="1:17" ht="12.75">
      <c r="A9" s="505" t="s">
        <v>323</v>
      </c>
      <c r="B9" s="196"/>
      <c r="C9" s="196"/>
      <c r="D9" s="196"/>
      <c r="E9" s="196"/>
      <c r="F9" s="196"/>
      <c r="H9" s="60"/>
      <c r="I9" s="60"/>
      <c r="J9" s="60"/>
      <c r="K9" s="359"/>
      <c r="L9" s="196"/>
      <c r="M9" s="196"/>
      <c r="N9" s="196"/>
      <c r="O9" s="512"/>
      <c r="P9" s="196"/>
      <c r="Q9" s="64"/>
    </row>
    <row r="10" spans="1:17" ht="12.75">
      <c r="A10" s="345" t="s">
        <v>324</v>
      </c>
      <c r="B10" s="325">
        <v>12</v>
      </c>
      <c r="C10" s="196">
        <v>9</v>
      </c>
      <c r="D10" s="196">
        <v>11</v>
      </c>
      <c r="E10" s="727">
        <v>0</v>
      </c>
      <c r="F10" s="265">
        <v>20</v>
      </c>
      <c r="H10" s="60"/>
      <c r="I10" s="60"/>
      <c r="J10" s="60"/>
      <c r="K10" s="325"/>
      <c r="L10" s="196"/>
      <c r="M10" s="196"/>
      <c r="N10" s="196"/>
      <c r="O10" s="196"/>
      <c r="P10" s="196"/>
      <c r="Q10" s="64"/>
    </row>
    <row r="11" spans="1:17" ht="12.75">
      <c r="A11" s="345" t="s">
        <v>325</v>
      </c>
      <c r="B11" s="325">
        <v>74</v>
      </c>
      <c r="C11" s="196">
        <v>22</v>
      </c>
      <c r="D11" s="196">
        <v>38</v>
      </c>
      <c r="E11" s="727">
        <v>0</v>
      </c>
      <c r="F11" s="265">
        <v>60</v>
      </c>
      <c r="H11" s="60"/>
      <c r="I11" s="60"/>
      <c r="J11" s="60"/>
      <c r="K11" s="325"/>
      <c r="L11" s="325"/>
      <c r="M11" s="325"/>
      <c r="N11" s="325"/>
      <c r="O11" s="325"/>
      <c r="P11" s="325"/>
      <c r="Q11" s="64"/>
    </row>
    <row r="12" spans="1:17" ht="12.75">
      <c r="A12" s="294"/>
      <c r="B12" s="325"/>
      <c r="C12" s="196"/>
      <c r="D12" s="196"/>
      <c r="E12" s="196"/>
      <c r="F12" s="196"/>
      <c r="H12" s="60"/>
      <c r="I12" s="60"/>
      <c r="J12" s="60"/>
      <c r="K12" s="196"/>
      <c r="L12" s="196"/>
      <c r="M12" s="196"/>
      <c r="N12" s="196"/>
      <c r="O12" s="196"/>
      <c r="P12" s="64"/>
      <c r="Q12" s="64"/>
    </row>
    <row r="13" spans="1:17" ht="12.75">
      <c r="A13" s="294" t="s">
        <v>889</v>
      </c>
      <c r="B13" s="325">
        <v>86</v>
      </c>
      <c r="C13" s="325">
        <v>31</v>
      </c>
      <c r="D13" s="325">
        <v>49</v>
      </c>
      <c r="E13" s="325">
        <v>0</v>
      </c>
      <c r="F13" s="325">
        <v>80</v>
      </c>
      <c r="H13" s="60"/>
      <c r="I13" s="170"/>
      <c r="J13" s="170"/>
      <c r="K13" s="170"/>
      <c r="L13" s="170"/>
      <c r="M13" s="170"/>
      <c r="N13" s="196"/>
      <c r="O13" s="196"/>
      <c r="P13" s="64"/>
      <c r="Q13" s="64"/>
    </row>
    <row r="14" spans="1:17" ht="12.75">
      <c r="A14" s="82"/>
      <c r="B14" s="565"/>
      <c r="C14" s="565"/>
      <c r="D14" s="565"/>
      <c r="E14" s="565"/>
      <c r="F14" s="565"/>
      <c r="H14" s="60"/>
      <c r="I14" s="60"/>
      <c r="J14" s="303"/>
      <c r="K14" s="513"/>
      <c r="L14" s="196"/>
      <c r="M14" s="196"/>
      <c r="N14" s="196"/>
      <c r="O14" s="196"/>
      <c r="P14" s="196"/>
      <c r="Q14" s="64"/>
    </row>
    <row r="15" spans="1:17" ht="12.75">
      <c r="A15" s="115"/>
      <c r="B15" s="196"/>
      <c r="C15" s="196"/>
      <c r="D15" s="196"/>
      <c r="E15" s="196"/>
      <c r="F15" s="196"/>
      <c r="H15" s="60"/>
      <c r="I15" s="60"/>
      <c r="J15" s="60"/>
      <c r="K15" s="514"/>
      <c r="L15" s="196"/>
      <c r="M15" s="196"/>
      <c r="N15" s="196"/>
      <c r="O15" s="196"/>
      <c r="P15" s="196"/>
      <c r="Q15" s="64"/>
    </row>
    <row r="16" spans="1:16" ht="12.75">
      <c r="A16" s="115" t="s">
        <v>892</v>
      </c>
      <c r="B16" s="196"/>
      <c r="C16" s="196"/>
      <c r="D16" s="196"/>
      <c r="E16" s="196"/>
      <c r="F16" s="196"/>
      <c r="H16" s="60"/>
      <c r="I16" s="60"/>
      <c r="J16" s="60"/>
      <c r="K16" s="516"/>
      <c r="L16" s="196"/>
      <c r="M16" s="196"/>
      <c r="N16" s="196"/>
      <c r="O16" s="196"/>
      <c r="P16" s="196"/>
    </row>
    <row r="17" spans="1:15" ht="12.75">
      <c r="A17" s="181" t="s">
        <v>439</v>
      </c>
      <c r="B17" s="196"/>
      <c r="C17" s="196"/>
      <c r="D17" s="196"/>
      <c r="E17" s="196"/>
      <c r="F17" s="196"/>
      <c r="H17" s="60"/>
      <c r="I17" s="60"/>
      <c r="J17" s="60"/>
      <c r="K17" s="516"/>
      <c r="L17" s="60"/>
      <c r="M17" s="60"/>
      <c r="N17" s="60"/>
      <c r="O17" s="60"/>
    </row>
    <row r="18" ht="12.75">
      <c r="A18" s="516" t="s">
        <v>220</v>
      </c>
    </row>
    <row r="19" spans="1:7" ht="12.75">
      <c r="A19" s="196"/>
      <c r="B19" s="196"/>
      <c r="C19" s="196"/>
      <c r="D19" s="196"/>
      <c r="E19" s="196"/>
      <c r="F19" s="196"/>
      <c r="G19" s="196"/>
    </row>
    <row r="20" spans="1:7" ht="12.75">
      <c r="A20" s="196"/>
      <c r="B20" s="196"/>
      <c r="C20" s="196"/>
      <c r="D20" s="196"/>
      <c r="E20" s="196"/>
      <c r="F20" s="196"/>
      <c r="G20" s="196"/>
    </row>
    <row r="21" spans="1:7" ht="12.75">
      <c r="A21" s="196"/>
      <c r="B21" s="196"/>
      <c r="C21" s="196"/>
      <c r="D21" s="196"/>
      <c r="E21" s="196"/>
      <c r="F21" s="196"/>
      <c r="G21" s="196"/>
    </row>
    <row r="22" spans="1:7" ht="12.75">
      <c r="A22" s="196"/>
      <c r="B22" s="196"/>
      <c r="C22" s="196"/>
      <c r="D22" s="196"/>
      <c r="E22" s="196"/>
      <c r="F22" s="196"/>
      <c r="G22" s="196"/>
    </row>
    <row r="23" spans="1:7" ht="12.75">
      <c r="A23" s="196"/>
      <c r="B23" s="196"/>
      <c r="C23" s="196"/>
      <c r="D23" s="196"/>
      <c r="E23" s="196"/>
      <c r="F23" s="196"/>
      <c r="G23" s="196"/>
    </row>
    <row r="24" spans="1:7" ht="12.75">
      <c r="A24" s="196"/>
      <c r="B24" s="196"/>
      <c r="C24" s="196"/>
      <c r="D24" s="196"/>
      <c r="E24" s="196"/>
      <c r="F24" s="196"/>
      <c r="G24" s="196"/>
    </row>
    <row r="25" spans="1:7" ht="12.75">
      <c r="A25" s="196"/>
      <c r="B25" s="196"/>
      <c r="C25" s="196"/>
      <c r="D25" s="196"/>
      <c r="E25" s="196"/>
      <c r="F25" s="196"/>
      <c r="G25" s="196"/>
    </row>
    <row r="26" spans="1:7" ht="12.75">
      <c r="A26" s="196"/>
      <c r="B26" s="196"/>
      <c r="C26" s="196"/>
      <c r="D26" s="196"/>
      <c r="E26" s="196"/>
      <c r="F26" s="196"/>
      <c r="G26" s="196"/>
    </row>
    <row r="38" spans="1:7" ht="12.75">
      <c r="A38" s="361"/>
      <c r="B38" s="212"/>
      <c r="C38" s="212"/>
      <c r="D38" s="212"/>
      <c r="E38" s="462"/>
      <c r="F38" s="212"/>
      <c r="G38" s="196"/>
    </row>
    <row r="39" spans="1:7" ht="12.75">
      <c r="A39" s="296"/>
      <c r="B39" s="212"/>
      <c r="C39" s="212"/>
      <c r="D39" s="212"/>
      <c r="E39" s="212"/>
      <c r="F39" s="212"/>
      <c r="G39" s="196"/>
    </row>
    <row r="40" spans="1:7" ht="12.75">
      <c r="A40" s="296"/>
      <c r="B40" s="296"/>
      <c r="C40" s="296"/>
      <c r="D40" s="296"/>
      <c r="E40" s="296"/>
      <c r="F40" s="296"/>
      <c r="G40" s="196"/>
    </row>
    <row r="41" spans="1:7" ht="12.75">
      <c r="A41" s="212"/>
      <c r="B41" s="212"/>
      <c r="C41" s="212"/>
      <c r="D41" s="212"/>
      <c r="E41" s="212"/>
      <c r="F41" s="212"/>
      <c r="G41" s="196"/>
    </row>
    <row r="42" spans="1:7" ht="12.75">
      <c r="A42" s="196"/>
      <c r="B42" s="196"/>
      <c r="C42" s="196"/>
      <c r="D42" s="196"/>
      <c r="E42" s="196"/>
      <c r="F42" s="196"/>
      <c r="G42" s="196"/>
    </row>
  </sheetData>
  <mergeCells count="4">
    <mergeCell ref="B5:B7"/>
    <mergeCell ref="C6:E6"/>
    <mergeCell ref="M3:O3"/>
    <mergeCell ref="C5:E5"/>
  </mergeCells>
  <hyperlinks>
    <hyperlink ref="F1" location="Index!A1" display="Index"/>
  </hyperlinks>
  <printOptions/>
  <pageMargins left="0.75" right="0.75" top="1" bottom="1" header="0.5" footer="0.5"/>
  <pageSetup fitToHeight="1" fitToWidth="1" horizontalDpi="600" verticalDpi="600" orientation="landscape" paperSize="9" scale="78" r:id="rId1"/>
  <headerFooter alignWithMargins="0">
    <oddHeader>&amp;CCourt Statistics Quarterly 
January to March 2013</oddHeader>
    <oddFooter>&amp;CPage &amp;P of &amp;N</oddFoot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H89"/>
  <sheetViews>
    <sheetView zoomScale="85" zoomScaleNormal="85" workbookViewId="0" topLeftCell="A1">
      <selection activeCell="A1" sqref="A1"/>
    </sheetView>
  </sheetViews>
  <sheetFormatPr defaultColWidth="9.140625" defaultRowHeight="12.75"/>
  <cols>
    <col min="1" max="1" width="35.7109375" style="0" customWidth="1"/>
    <col min="2" max="6" width="11.7109375" style="0" customWidth="1"/>
  </cols>
  <sheetData>
    <row r="1" spans="1:8" ht="12.75">
      <c r="A1" s="4" t="s">
        <v>706</v>
      </c>
      <c r="B1" s="4"/>
      <c r="C1" s="4"/>
      <c r="D1" s="4"/>
      <c r="E1" s="4"/>
      <c r="F1" s="750" t="s">
        <v>523</v>
      </c>
      <c r="H1" s="64"/>
    </row>
    <row r="2" spans="1:8" ht="14.25">
      <c r="A2" s="4" t="s">
        <v>360</v>
      </c>
      <c r="B2" s="4"/>
      <c r="C2" s="4"/>
      <c r="D2" s="4"/>
      <c r="E2" s="4"/>
      <c r="F2" s="4"/>
      <c r="H2" s="64"/>
    </row>
    <row r="3" spans="1:8" ht="14.25">
      <c r="A3" s="330" t="s">
        <v>362</v>
      </c>
      <c r="B3" s="329"/>
      <c r="C3" s="329"/>
      <c r="D3" s="329"/>
      <c r="E3" s="329"/>
      <c r="F3" s="329"/>
      <c r="H3" s="64"/>
    </row>
    <row r="4" spans="1:8" ht="12.75">
      <c r="A4" s="330"/>
      <c r="B4" s="329"/>
      <c r="C4" s="329"/>
      <c r="D4" s="329"/>
      <c r="E4" s="329"/>
      <c r="F4" s="329"/>
      <c r="H4" s="64"/>
    </row>
    <row r="5" spans="1:8" ht="27" customHeight="1">
      <c r="A5" s="385"/>
      <c r="B5" s="1000"/>
      <c r="C5" s="1092" t="s">
        <v>327</v>
      </c>
      <c r="D5" s="1092"/>
      <c r="E5" s="1092"/>
      <c r="F5" s="1092"/>
      <c r="H5" s="64"/>
    </row>
    <row r="6" spans="1:8" ht="12.75" customHeight="1">
      <c r="A6" s="294"/>
      <c r="B6" s="1094" t="s">
        <v>322</v>
      </c>
      <c r="C6" s="1034" t="s">
        <v>328</v>
      </c>
      <c r="D6" s="1034"/>
      <c r="E6" s="1034"/>
      <c r="F6" s="294"/>
      <c r="H6" s="64"/>
    </row>
    <row r="7" spans="1:8" ht="12.75">
      <c r="A7" s="357"/>
      <c r="B7" s="1070"/>
      <c r="C7" s="503" t="s">
        <v>227</v>
      </c>
      <c r="D7" s="503" t="s">
        <v>244</v>
      </c>
      <c r="E7" s="503" t="s">
        <v>226</v>
      </c>
      <c r="F7" s="348" t="s">
        <v>889</v>
      </c>
      <c r="H7" s="64"/>
    </row>
    <row r="8" spans="1:8" ht="12.75">
      <c r="A8" s="294"/>
      <c r="B8" s="120"/>
      <c r="C8" s="120"/>
      <c r="D8" s="120"/>
      <c r="E8" s="120"/>
      <c r="F8" s="120"/>
      <c r="H8" s="64"/>
    </row>
    <row r="9" spans="1:8" ht="12.75">
      <c r="A9" s="294" t="s">
        <v>329</v>
      </c>
      <c r="B9" s="64"/>
      <c r="C9" s="64"/>
      <c r="D9" s="64"/>
      <c r="E9" s="64"/>
      <c r="F9" s="64"/>
      <c r="H9" s="64"/>
    </row>
    <row r="10" spans="1:8" ht="12.75">
      <c r="A10" s="294"/>
      <c r="B10" s="64"/>
      <c r="C10" s="64"/>
      <c r="D10" s="64"/>
      <c r="E10" s="64"/>
      <c r="F10" s="64"/>
      <c r="H10" s="64"/>
    </row>
    <row r="11" spans="1:8" ht="12.75">
      <c r="A11" s="505" t="s">
        <v>330</v>
      </c>
      <c r="B11" s="64"/>
      <c r="C11" s="64"/>
      <c r="D11" s="64"/>
      <c r="E11" s="64"/>
      <c r="F11" s="64"/>
      <c r="H11" s="64"/>
    </row>
    <row r="12" spans="1:8" ht="12.75">
      <c r="A12" s="327" t="s">
        <v>331</v>
      </c>
      <c r="B12" s="506">
        <v>151</v>
      </c>
      <c r="C12" s="728">
        <v>12</v>
      </c>
      <c r="D12" s="728">
        <v>48</v>
      </c>
      <c r="E12" s="728">
        <v>0</v>
      </c>
      <c r="F12" s="506">
        <v>60</v>
      </c>
      <c r="G12" s="60"/>
      <c r="H12" s="64"/>
    </row>
    <row r="13" spans="1:8" ht="12.75">
      <c r="A13" s="327" t="s">
        <v>332</v>
      </c>
      <c r="B13" s="506">
        <v>1227</v>
      </c>
      <c r="C13" s="197">
        <v>317</v>
      </c>
      <c r="D13" s="197">
        <v>376</v>
      </c>
      <c r="E13" s="197">
        <v>5</v>
      </c>
      <c r="F13" s="506">
        <v>698</v>
      </c>
      <c r="G13" s="60"/>
      <c r="H13" s="64"/>
    </row>
    <row r="14" spans="1:8" ht="12.75">
      <c r="A14" s="327"/>
      <c r="B14" s="506"/>
      <c r="C14" s="197"/>
      <c r="D14" s="197"/>
      <c r="E14" s="197"/>
      <c r="F14" s="506"/>
      <c r="G14" s="60"/>
      <c r="H14" s="64"/>
    </row>
    <row r="15" spans="1:8" ht="12.75">
      <c r="A15" s="305" t="s">
        <v>333</v>
      </c>
      <c r="B15" s="506">
        <v>33</v>
      </c>
      <c r="C15" s="232">
        <v>0</v>
      </c>
      <c r="D15" s="232">
        <v>0</v>
      </c>
      <c r="E15" s="232">
        <v>2</v>
      </c>
      <c r="F15" s="564">
        <v>2</v>
      </c>
      <c r="G15" s="60"/>
      <c r="H15" s="64"/>
    </row>
    <row r="16" spans="1:8" ht="12.75">
      <c r="A16" s="305"/>
      <c r="B16" s="506"/>
      <c r="C16" s="197"/>
      <c r="D16" s="232"/>
      <c r="E16" s="232"/>
      <c r="F16" s="506"/>
      <c r="G16" s="60"/>
      <c r="H16" s="64"/>
    </row>
    <row r="17" spans="1:8" ht="12.75">
      <c r="A17" s="305" t="s">
        <v>334</v>
      </c>
      <c r="B17" s="564">
        <v>12</v>
      </c>
      <c r="C17" s="232">
        <v>6</v>
      </c>
      <c r="D17" s="232">
        <v>1</v>
      </c>
      <c r="E17" s="232">
        <v>0</v>
      </c>
      <c r="F17" s="564">
        <v>7</v>
      </c>
      <c r="G17" s="60"/>
      <c r="H17" s="64"/>
    </row>
    <row r="18" spans="1:8" ht="12.75">
      <c r="A18" s="305"/>
      <c r="B18" s="564"/>
      <c r="C18" s="563"/>
      <c r="D18" s="563"/>
      <c r="E18" s="563"/>
      <c r="F18" s="564"/>
      <c r="G18" s="60"/>
      <c r="H18" s="64"/>
    </row>
    <row r="19" spans="1:8" ht="12.75">
      <c r="A19" s="325" t="s">
        <v>889</v>
      </c>
      <c r="B19" s="506">
        <v>1423</v>
      </c>
      <c r="C19" s="362">
        <v>335</v>
      </c>
      <c r="D19" s="362">
        <v>425</v>
      </c>
      <c r="E19" s="563">
        <v>7</v>
      </c>
      <c r="F19" s="564">
        <v>767</v>
      </c>
      <c r="G19" s="60"/>
      <c r="H19" s="64"/>
    </row>
    <row r="20" spans="1:8" ht="12.75">
      <c r="A20" s="507"/>
      <c r="B20" s="729"/>
      <c r="C20" s="729"/>
      <c r="D20" s="729"/>
      <c r="E20" s="729"/>
      <c r="F20" s="729"/>
      <c r="G20" s="60"/>
      <c r="H20" s="64"/>
    </row>
    <row r="21" spans="1:8" ht="12.75">
      <c r="A21" s="327"/>
      <c r="B21" s="305"/>
      <c r="C21" s="305"/>
      <c r="D21" s="305"/>
      <c r="E21" s="305"/>
      <c r="F21" s="305"/>
      <c r="G21" s="60"/>
      <c r="H21" s="64"/>
    </row>
    <row r="22" spans="1:8" ht="12.75">
      <c r="A22" s="115" t="s">
        <v>892</v>
      </c>
      <c r="B22" s="176"/>
      <c r="C22" s="176"/>
      <c r="D22" s="176"/>
      <c r="E22" s="176"/>
      <c r="F22" s="176"/>
      <c r="H22" s="64"/>
    </row>
    <row r="23" spans="1:8" ht="12.75">
      <c r="A23" s="181" t="s">
        <v>439</v>
      </c>
      <c r="B23" s="176"/>
      <c r="C23" s="176"/>
      <c r="D23" s="176"/>
      <c r="E23" s="176"/>
      <c r="F23" s="176"/>
      <c r="H23" s="64"/>
    </row>
    <row r="24" spans="1:8" ht="12.75">
      <c r="A24" s="516" t="s">
        <v>220</v>
      </c>
      <c r="B24" s="176"/>
      <c r="C24" s="176"/>
      <c r="D24" s="176"/>
      <c r="E24" s="176"/>
      <c r="F24" s="176"/>
      <c r="H24" s="64"/>
    </row>
    <row r="25" spans="1:8" ht="12.75">
      <c r="A25" s="176"/>
      <c r="B25" s="176"/>
      <c r="C25" s="176"/>
      <c r="D25" s="176"/>
      <c r="E25" s="176"/>
      <c r="F25" s="176"/>
      <c r="H25" s="64"/>
    </row>
    <row r="26" spans="1:7" ht="12.75">
      <c r="A26" s="305"/>
      <c r="B26" s="213"/>
      <c r="C26" s="213"/>
      <c r="D26" s="213"/>
      <c r="E26" s="213"/>
      <c r="F26" s="213"/>
      <c r="G26" s="196"/>
    </row>
    <row r="27" spans="1:7" ht="12.75">
      <c r="A27" s="305"/>
      <c r="B27" s="305"/>
      <c r="C27" s="305"/>
      <c r="D27" s="305"/>
      <c r="E27" s="305"/>
      <c r="F27" s="305"/>
      <c r="G27" s="196"/>
    </row>
    <row r="28" spans="1:7" ht="12.75">
      <c r="A28" s="196"/>
      <c r="B28" s="198"/>
      <c r="C28" s="198"/>
      <c r="D28" s="198"/>
      <c r="E28" s="198"/>
      <c r="F28" s="198"/>
      <c r="G28" s="196"/>
    </row>
    <row r="29" spans="1:7" ht="12.75">
      <c r="A29" s="196"/>
      <c r="B29" s="517"/>
      <c r="C29" s="196"/>
      <c r="D29" s="196"/>
      <c r="E29" s="196"/>
      <c r="F29" s="196"/>
      <c r="G29" s="196"/>
    </row>
    <row r="30" spans="1:7" ht="12.75">
      <c r="A30" s="196"/>
      <c r="B30" s="196"/>
      <c r="C30" s="196"/>
      <c r="D30" s="196"/>
      <c r="E30" s="196"/>
      <c r="F30" s="196"/>
      <c r="G30" s="196"/>
    </row>
    <row r="31" spans="1:7" ht="12.75">
      <c r="A31" s="196"/>
      <c r="B31" s="196"/>
      <c r="C31" s="196"/>
      <c r="D31" s="196"/>
      <c r="E31" s="196"/>
      <c r="F31" s="196"/>
      <c r="G31" s="196"/>
    </row>
    <row r="32" spans="1:7" ht="12.75">
      <c r="A32" s="196"/>
      <c r="B32" s="196"/>
      <c r="C32" s="196"/>
      <c r="D32" s="196"/>
      <c r="E32" s="196"/>
      <c r="F32" s="196"/>
      <c r="G32" s="196"/>
    </row>
    <row r="33" spans="1:7" ht="12.75">
      <c r="A33" s="196"/>
      <c r="B33" s="196"/>
      <c r="C33" s="196"/>
      <c r="D33" s="196"/>
      <c r="E33" s="196"/>
      <c r="F33" s="196"/>
      <c r="G33" s="196"/>
    </row>
    <row r="34" spans="1:7" ht="12.75">
      <c r="A34" s="196"/>
      <c r="B34" s="196"/>
      <c r="C34" s="196"/>
      <c r="D34" s="196"/>
      <c r="E34" s="196"/>
      <c r="F34" s="196"/>
      <c r="G34" s="196"/>
    </row>
    <row r="35" spans="1:7" ht="12.75">
      <c r="A35" s="196"/>
      <c r="B35" s="196"/>
      <c r="C35" s="196"/>
      <c r="D35" s="196"/>
      <c r="E35" s="196"/>
      <c r="F35" s="196"/>
      <c r="G35" s="196"/>
    </row>
    <row r="36" spans="1:7" ht="12.75">
      <c r="A36" s="196"/>
      <c r="B36" s="196"/>
      <c r="C36" s="196"/>
      <c r="D36" s="196"/>
      <c r="E36" s="196"/>
      <c r="F36" s="196"/>
      <c r="G36" s="196"/>
    </row>
    <row r="37" spans="1:7" ht="12.75">
      <c r="A37" s="196"/>
      <c r="B37" s="196"/>
      <c r="C37" s="196"/>
      <c r="D37" s="196"/>
      <c r="E37" s="196"/>
      <c r="F37" s="196"/>
      <c r="G37" s="196"/>
    </row>
    <row r="38" spans="1:7" ht="12.75">
      <c r="A38" s="296"/>
      <c r="B38" s="296"/>
      <c r="C38" s="296"/>
      <c r="D38" s="296"/>
      <c r="E38" s="296"/>
      <c r="F38" s="296"/>
      <c r="G38" s="196"/>
    </row>
    <row r="39" spans="1:7" ht="12.75">
      <c r="A39" s="427"/>
      <c r="B39" s="426"/>
      <c r="C39" s="426"/>
      <c r="D39" s="426"/>
      <c r="E39" s="426"/>
      <c r="F39" s="426"/>
      <c r="G39" s="196"/>
    </row>
    <row r="40" spans="1:7" ht="12.75">
      <c r="A40" s="296"/>
      <c r="B40" s="296"/>
      <c r="C40" s="219"/>
      <c r="D40" s="219"/>
      <c r="E40" s="219"/>
      <c r="F40" s="295"/>
      <c r="G40" s="196"/>
    </row>
    <row r="41" spans="1:7" ht="12.75">
      <c r="A41" s="296"/>
      <c r="B41" s="475"/>
      <c r="C41" s="1049"/>
      <c r="D41" s="1049"/>
      <c r="E41" s="1049"/>
      <c r="F41" s="1049"/>
      <c r="G41" s="196"/>
    </row>
    <row r="42" spans="1:7" ht="12.75">
      <c r="A42" s="296"/>
      <c r="B42" s="990"/>
      <c r="C42" s="1048"/>
      <c r="D42" s="1048"/>
      <c r="E42" s="1048"/>
      <c r="F42" s="296"/>
      <c r="G42" s="196"/>
    </row>
    <row r="43" spans="1:7" ht="12.75">
      <c r="A43" s="296"/>
      <c r="B43" s="1093"/>
      <c r="C43" s="219"/>
      <c r="D43" s="219"/>
      <c r="E43" s="295"/>
      <c r="F43" s="295"/>
      <c r="G43" s="196"/>
    </row>
    <row r="44" spans="1:7" ht="12.75">
      <c r="A44" s="296"/>
      <c r="B44" s="295"/>
      <c r="C44" s="295"/>
      <c r="D44" s="295"/>
      <c r="E44" s="295"/>
      <c r="F44" s="295"/>
      <c r="G44" s="196"/>
    </row>
    <row r="45" spans="1:7" ht="12.75">
      <c r="A45" s="296"/>
      <c r="B45" s="212"/>
      <c r="C45" s="212"/>
      <c r="D45" s="212"/>
      <c r="E45" s="212"/>
      <c r="F45" s="212"/>
      <c r="G45" s="196"/>
    </row>
    <row r="46" spans="1:7" ht="12.75">
      <c r="A46" s="296"/>
      <c r="B46" s="212"/>
      <c r="C46" s="212"/>
      <c r="D46" s="212"/>
      <c r="E46" s="212"/>
      <c r="F46" s="212"/>
      <c r="G46" s="196"/>
    </row>
    <row r="47" spans="1:7" ht="12.75">
      <c r="A47" s="508"/>
      <c r="B47" s="212"/>
      <c r="C47" s="212"/>
      <c r="D47" s="212"/>
      <c r="E47" s="212"/>
      <c r="F47" s="212"/>
      <c r="G47" s="196"/>
    </row>
    <row r="48" spans="1:7" ht="12.75">
      <c r="A48" s="212"/>
      <c r="B48" s="431"/>
      <c r="C48" s="374"/>
      <c r="D48" s="374"/>
      <c r="E48" s="374"/>
      <c r="F48" s="431"/>
      <c r="G48" s="196"/>
    </row>
    <row r="49" spans="1:7" ht="12.75">
      <c r="A49" s="212"/>
      <c r="B49" s="431"/>
      <c r="C49" s="431"/>
      <c r="D49" s="431"/>
      <c r="E49" s="431"/>
      <c r="F49" s="431"/>
      <c r="G49" s="196"/>
    </row>
    <row r="50" spans="1:7" ht="12.75">
      <c r="A50" s="212"/>
      <c r="B50" s="431"/>
      <c r="C50" s="431"/>
      <c r="D50" s="431"/>
      <c r="E50" s="431"/>
      <c r="F50" s="431"/>
      <c r="G50" s="196"/>
    </row>
    <row r="51" spans="1:7" ht="12.75">
      <c r="A51" s="212"/>
      <c r="B51" s="431"/>
      <c r="C51" s="250"/>
      <c r="D51" s="250"/>
      <c r="E51" s="250"/>
      <c r="F51" s="250"/>
      <c r="G51" s="196"/>
    </row>
    <row r="52" spans="1:7" ht="12.75">
      <c r="A52" s="212"/>
      <c r="B52" s="431"/>
      <c r="C52" s="431"/>
      <c r="D52" s="250"/>
      <c r="E52" s="250"/>
      <c r="F52" s="431"/>
      <c r="G52" s="196"/>
    </row>
    <row r="53" spans="1:7" ht="12.75">
      <c r="A53" s="212"/>
      <c r="B53" s="250"/>
      <c r="C53" s="250"/>
      <c r="D53" s="250"/>
      <c r="E53" s="250"/>
      <c r="F53" s="250"/>
      <c r="G53" s="196"/>
    </row>
    <row r="54" spans="1:7" ht="12.75">
      <c r="A54" s="212"/>
      <c r="B54" s="250"/>
      <c r="C54" s="250"/>
      <c r="D54" s="250"/>
      <c r="E54" s="250"/>
      <c r="F54" s="250"/>
      <c r="G54" s="196"/>
    </row>
    <row r="55" spans="1:7" ht="12.75">
      <c r="A55" s="212"/>
      <c r="B55" s="431"/>
      <c r="C55" s="219"/>
      <c r="D55" s="219"/>
      <c r="E55" s="250"/>
      <c r="F55" s="250"/>
      <c r="G55" s="196"/>
    </row>
    <row r="56" spans="1:7" ht="12.75">
      <c r="A56" s="296"/>
      <c r="B56" s="431"/>
      <c r="C56" s="250"/>
      <c r="D56" s="250"/>
      <c r="E56" s="250"/>
      <c r="F56" s="431"/>
      <c r="G56" s="196"/>
    </row>
    <row r="57" spans="1:7" ht="12.75">
      <c r="A57" s="296"/>
      <c r="B57" s="437"/>
      <c r="C57" s="437"/>
      <c r="D57" s="437"/>
      <c r="E57" s="437"/>
      <c r="F57" s="437"/>
      <c r="G57" s="196"/>
    </row>
    <row r="58" spans="1:7" ht="12.75">
      <c r="A58" s="212"/>
      <c r="B58" s="212"/>
      <c r="C58" s="212"/>
      <c r="D58" s="212"/>
      <c r="E58" s="212"/>
      <c r="F58" s="212"/>
      <c r="G58" s="196"/>
    </row>
    <row r="59" spans="1:7" ht="12.75">
      <c r="A59" s="196"/>
      <c r="B59" s="196"/>
      <c r="C59" s="196"/>
      <c r="D59" s="196"/>
      <c r="E59" s="196"/>
      <c r="F59" s="196"/>
      <c r="G59" s="196"/>
    </row>
    <row r="60" spans="1:7" ht="12.75">
      <c r="A60" s="196"/>
      <c r="B60" s="196"/>
      <c r="C60" s="196"/>
      <c r="D60" s="196"/>
      <c r="E60" s="196"/>
      <c r="F60" s="196"/>
      <c r="G60" s="196"/>
    </row>
    <row r="61" spans="1:7" ht="12.75">
      <c r="A61" s="196"/>
      <c r="B61" s="196"/>
      <c r="C61" s="196"/>
      <c r="D61" s="196"/>
      <c r="E61" s="196"/>
      <c r="F61" s="196"/>
      <c r="G61" s="196"/>
    </row>
    <row r="62" spans="1:7" ht="12.75">
      <c r="A62" s="196"/>
      <c r="B62" s="196"/>
      <c r="C62" s="196"/>
      <c r="D62" s="196"/>
      <c r="E62" s="196"/>
      <c r="F62" s="196"/>
      <c r="G62" s="196"/>
    </row>
    <row r="63" spans="1:7" ht="12.75">
      <c r="A63" s="196"/>
      <c r="B63" s="196"/>
      <c r="C63" s="196"/>
      <c r="D63" s="196"/>
      <c r="E63" s="196"/>
      <c r="F63" s="196"/>
      <c r="G63" s="196"/>
    </row>
    <row r="64" spans="1:7" ht="12.75">
      <c r="A64" s="196"/>
      <c r="B64" s="196"/>
      <c r="C64" s="196"/>
      <c r="D64" s="196"/>
      <c r="E64" s="196"/>
      <c r="F64" s="196"/>
      <c r="G64" s="196"/>
    </row>
    <row r="65" spans="1:7" ht="12.75">
      <c r="A65" s="196"/>
      <c r="B65" s="196"/>
      <c r="C65" s="196"/>
      <c r="D65" s="196"/>
      <c r="E65" s="196"/>
      <c r="F65" s="196"/>
      <c r="G65" s="196"/>
    </row>
    <row r="66" spans="1:7" ht="12.75">
      <c r="A66" s="196"/>
      <c r="B66" s="196"/>
      <c r="C66" s="196"/>
      <c r="D66" s="196"/>
      <c r="E66" s="196"/>
      <c r="F66" s="196"/>
      <c r="G66" s="196"/>
    </row>
    <row r="67" spans="1:7" ht="12.75">
      <c r="A67" s="196"/>
      <c r="B67" s="196"/>
      <c r="C67" s="196"/>
      <c r="D67" s="196"/>
      <c r="E67" s="196"/>
      <c r="F67" s="196"/>
      <c r="G67" s="196"/>
    </row>
    <row r="68" spans="1:7" ht="12.75">
      <c r="A68" s="196"/>
      <c r="B68" s="196"/>
      <c r="C68" s="196"/>
      <c r="D68" s="196"/>
      <c r="E68" s="196"/>
      <c r="F68" s="196"/>
      <c r="G68" s="196"/>
    </row>
    <row r="69" spans="1:7" ht="12.75">
      <c r="A69" s="196"/>
      <c r="B69" s="196"/>
      <c r="C69" s="196"/>
      <c r="D69" s="196"/>
      <c r="E69" s="196"/>
      <c r="F69" s="196"/>
      <c r="G69" s="196"/>
    </row>
    <row r="70" spans="1:7" ht="12.75">
      <c r="A70" s="196"/>
      <c r="B70" s="196"/>
      <c r="C70" s="196"/>
      <c r="D70" s="196"/>
      <c r="E70" s="196"/>
      <c r="F70" s="196"/>
      <c r="G70" s="196"/>
    </row>
    <row r="71" spans="1:7" ht="12.75">
      <c r="A71" s="196"/>
      <c r="B71" s="196"/>
      <c r="C71" s="196"/>
      <c r="D71" s="196"/>
      <c r="E71" s="196"/>
      <c r="F71" s="196"/>
      <c r="G71" s="196"/>
    </row>
    <row r="72" spans="1:7" ht="12.75">
      <c r="A72" s="196"/>
      <c r="B72" s="196"/>
      <c r="C72" s="196"/>
      <c r="D72" s="196"/>
      <c r="E72" s="196"/>
      <c r="F72" s="196"/>
      <c r="G72" s="196"/>
    </row>
    <row r="73" spans="1:7" ht="12.75">
      <c r="A73" s="196"/>
      <c r="B73" s="196"/>
      <c r="C73" s="196"/>
      <c r="D73" s="196"/>
      <c r="E73" s="196"/>
      <c r="F73" s="196"/>
      <c r="G73" s="196"/>
    </row>
    <row r="74" spans="1:7" ht="12.75">
      <c r="A74" s="196"/>
      <c r="B74" s="196"/>
      <c r="C74" s="196"/>
      <c r="D74" s="196"/>
      <c r="E74" s="196"/>
      <c r="F74" s="196"/>
      <c r="G74" s="196"/>
    </row>
    <row r="75" spans="1:7" ht="12.75">
      <c r="A75" s="196"/>
      <c r="B75" s="196"/>
      <c r="C75" s="196"/>
      <c r="D75" s="196"/>
      <c r="E75" s="196"/>
      <c r="F75" s="196"/>
      <c r="G75" s="196"/>
    </row>
    <row r="76" spans="1:7" ht="12.75">
      <c r="A76" s="196"/>
      <c r="B76" s="196"/>
      <c r="C76" s="196"/>
      <c r="D76" s="196"/>
      <c r="E76" s="196"/>
      <c r="F76" s="196"/>
      <c r="G76" s="196"/>
    </row>
    <row r="77" spans="1:7" ht="12.75">
      <c r="A77" s="196"/>
      <c r="B77" s="196"/>
      <c r="C77" s="196"/>
      <c r="D77" s="196"/>
      <c r="E77" s="196"/>
      <c r="F77" s="196"/>
      <c r="G77" s="196"/>
    </row>
    <row r="78" spans="1:7" ht="12.75">
      <c r="A78" s="196"/>
      <c r="B78" s="196"/>
      <c r="C78" s="196"/>
      <c r="D78" s="196"/>
      <c r="E78" s="196"/>
      <c r="F78" s="196"/>
      <c r="G78" s="196"/>
    </row>
    <row r="79" spans="1:7" ht="12.75">
      <c r="A79" s="196"/>
      <c r="B79" s="196"/>
      <c r="C79" s="196"/>
      <c r="D79" s="196"/>
      <c r="E79" s="196"/>
      <c r="F79" s="196"/>
      <c r="G79" s="196"/>
    </row>
    <row r="80" spans="1:7" ht="12.75">
      <c r="A80" s="196"/>
      <c r="B80" s="196"/>
      <c r="C80" s="196"/>
      <c r="D80" s="196"/>
      <c r="E80" s="196"/>
      <c r="F80" s="196"/>
      <c r="G80" s="196"/>
    </row>
    <row r="81" spans="1:7" ht="12.75">
      <c r="A81" s="196"/>
      <c r="B81" s="196"/>
      <c r="C81" s="196"/>
      <c r="D81" s="196"/>
      <c r="E81" s="196"/>
      <c r="F81" s="196"/>
      <c r="G81" s="196"/>
    </row>
    <row r="82" spans="1:7" ht="12.75">
      <c r="A82" s="196"/>
      <c r="B82" s="196"/>
      <c r="C82" s="196"/>
      <c r="D82" s="196"/>
      <c r="E82" s="196"/>
      <c r="F82" s="196"/>
      <c r="G82" s="196"/>
    </row>
    <row r="83" spans="1:7" ht="12.75">
      <c r="A83" s="196"/>
      <c r="B83" s="196"/>
      <c r="C83" s="196"/>
      <c r="D83" s="196"/>
      <c r="E83" s="196"/>
      <c r="F83" s="196"/>
      <c r="G83" s="196"/>
    </row>
    <row r="84" spans="1:7" ht="12.75">
      <c r="A84" s="196"/>
      <c r="B84" s="196"/>
      <c r="C84" s="196"/>
      <c r="D84" s="196"/>
      <c r="E84" s="196"/>
      <c r="F84" s="196"/>
      <c r="G84" s="196"/>
    </row>
    <row r="85" spans="1:7" ht="12.75">
      <c r="A85" s="196"/>
      <c r="B85" s="196"/>
      <c r="C85" s="196"/>
      <c r="D85" s="196"/>
      <c r="E85" s="196"/>
      <c r="F85" s="196"/>
      <c r="G85" s="196"/>
    </row>
    <row r="86" spans="1:7" ht="12.75">
      <c r="A86" s="196"/>
      <c r="B86" s="196"/>
      <c r="C86" s="196"/>
      <c r="D86" s="196"/>
      <c r="E86" s="196"/>
      <c r="F86" s="196"/>
      <c r="G86" s="196"/>
    </row>
    <row r="87" spans="1:7" ht="12.75">
      <c r="A87" s="196"/>
      <c r="B87" s="196"/>
      <c r="C87" s="196"/>
      <c r="D87" s="196"/>
      <c r="E87" s="196"/>
      <c r="F87" s="196"/>
      <c r="G87" s="196"/>
    </row>
    <row r="88" spans="1:7" ht="12.75">
      <c r="A88" s="196"/>
      <c r="B88" s="196"/>
      <c r="C88" s="196"/>
      <c r="D88" s="196"/>
      <c r="E88" s="196"/>
      <c r="F88" s="196"/>
      <c r="G88" s="196"/>
    </row>
    <row r="89" spans="1:7" ht="12.75">
      <c r="A89" s="196"/>
      <c r="B89" s="196"/>
      <c r="C89" s="196"/>
      <c r="D89" s="196"/>
      <c r="E89" s="196"/>
      <c r="F89" s="196"/>
      <c r="G89" s="196"/>
    </row>
  </sheetData>
  <mergeCells count="6">
    <mergeCell ref="B42:B43"/>
    <mergeCell ref="C42:E42"/>
    <mergeCell ref="C5:F5"/>
    <mergeCell ref="B6:B7"/>
    <mergeCell ref="C6:E6"/>
    <mergeCell ref="C41:F41"/>
  </mergeCells>
  <hyperlinks>
    <hyperlink ref="F1" location="Index!A1" display="Index"/>
  </hyperlinks>
  <printOptions/>
  <pageMargins left="0.75" right="0.75" top="1" bottom="1" header="0.5" footer="0.5"/>
  <pageSetup fitToHeight="1" fitToWidth="1" horizontalDpi="600" verticalDpi="600" orientation="landscape" paperSize="9" scale="82" r:id="rId1"/>
  <headerFooter alignWithMargins="0">
    <oddHeader>&amp;CCourt Statistics Quarterly 
January to March 2013</oddHeader>
    <oddFooter>&amp;CPage &amp;P of &amp;N</oddFoot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O39"/>
  <sheetViews>
    <sheetView zoomScale="85" zoomScaleNormal="85" workbookViewId="0" topLeftCell="A1">
      <selection activeCell="A1" sqref="A1"/>
    </sheetView>
  </sheetViews>
  <sheetFormatPr defaultColWidth="9.140625" defaultRowHeight="12.75"/>
  <cols>
    <col min="1" max="1" width="90.7109375" style="176" customWidth="1"/>
    <col min="2" max="16384" width="9.140625" style="176" customWidth="1"/>
  </cols>
  <sheetData>
    <row r="1" spans="1:15" ht="12.75">
      <c r="A1" s="4" t="s">
        <v>30</v>
      </c>
      <c r="K1" s="750" t="s">
        <v>523</v>
      </c>
      <c r="M1" s="62"/>
      <c r="N1" s="62"/>
      <c r="O1" s="62"/>
    </row>
    <row r="2" spans="1:15" ht="12.75">
      <c r="A2" s="4" t="s">
        <v>371</v>
      </c>
      <c r="M2" s="62"/>
      <c r="N2" s="62"/>
      <c r="O2" s="62"/>
    </row>
    <row r="3" spans="1:15" ht="12.75">
      <c r="A3" s="2" t="s">
        <v>372</v>
      </c>
      <c r="M3" s="62"/>
      <c r="N3" s="62"/>
      <c r="O3" s="62"/>
    </row>
    <row r="4" spans="1:15" ht="12.75">
      <c r="A4" s="2"/>
      <c r="M4" s="62"/>
      <c r="N4" s="62"/>
      <c r="O4" s="62"/>
    </row>
    <row r="5" spans="1:15" ht="12.75">
      <c r="A5" s="533"/>
      <c r="B5" s="1097">
        <v>2011</v>
      </c>
      <c r="C5" s="1097"/>
      <c r="D5" s="1097"/>
      <c r="E5" s="1097"/>
      <c r="F5" s="1098"/>
      <c r="G5" s="1097">
        <v>2012</v>
      </c>
      <c r="H5" s="1097"/>
      <c r="I5" s="1097"/>
      <c r="J5" s="1097"/>
      <c r="K5" s="1098"/>
      <c r="M5" s="62"/>
      <c r="N5" s="62"/>
      <c r="O5" s="62"/>
    </row>
    <row r="6" spans="1:15" ht="12.75">
      <c r="A6" s="357" t="s">
        <v>377</v>
      </c>
      <c r="B6" s="388" t="s">
        <v>378</v>
      </c>
      <c r="C6" s="388" t="s">
        <v>379</v>
      </c>
      <c r="D6" s="388" t="s">
        <v>380</v>
      </c>
      <c r="E6" s="388" t="s">
        <v>381</v>
      </c>
      <c r="F6" s="392" t="s">
        <v>889</v>
      </c>
      <c r="G6" s="388" t="s">
        <v>378</v>
      </c>
      <c r="H6" s="388" t="s">
        <v>379</v>
      </c>
      <c r="I6" s="388" t="s">
        <v>380</v>
      </c>
      <c r="J6" s="388" t="s">
        <v>381</v>
      </c>
      <c r="K6" s="392" t="s">
        <v>889</v>
      </c>
      <c r="M6" s="62"/>
      <c r="N6" s="62"/>
      <c r="O6" s="62"/>
    </row>
    <row r="7" spans="2:15" ht="12.75">
      <c r="B7" s="327"/>
      <c r="C7" s="327"/>
      <c r="D7" s="327"/>
      <c r="E7" s="327"/>
      <c r="F7" s="327"/>
      <c r="G7" s="327"/>
      <c r="H7" s="327"/>
      <c r="I7" s="327"/>
      <c r="J7" s="327"/>
      <c r="K7" s="327"/>
      <c r="M7" s="131"/>
      <c r="N7" s="131"/>
      <c r="O7" s="131"/>
    </row>
    <row r="8" spans="1:15" ht="12.75">
      <c r="A8" s="163" t="s">
        <v>382</v>
      </c>
      <c r="B8" s="534">
        <v>5930</v>
      </c>
      <c r="C8" s="534">
        <v>5703</v>
      </c>
      <c r="D8" s="534">
        <v>6351</v>
      </c>
      <c r="E8" s="534">
        <v>5554</v>
      </c>
      <c r="F8" s="534">
        <v>23538</v>
      </c>
      <c r="G8" s="506">
        <v>6098</v>
      </c>
      <c r="H8" s="506">
        <v>5855</v>
      </c>
      <c r="I8" s="506">
        <v>6539</v>
      </c>
      <c r="J8" s="506">
        <v>6385</v>
      </c>
      <c r="K8" s="506">
        <v>24877</v>
      </c>
      <c r="L8" s="843"/>
      <c r="M8" s="62"/>
      <c r="N8" s="62"/>
      <c r="O8" s="62"/>
    </row>
    <row r="9" spans="1:15" ht="12.75">
      <c r="A9" s="535" t="s">
        <v>383</v>
      </c>
      <c r="B9" s="536"/>
      <c r="C9" s="536"/>
      <c r="D9" s="536"/>
      <c r="E9" s="536"/>
      <c r="F9" s="534"/>
      <c r="G9" s="213"/>
      <c r="H9" s="213"/>
      <c r="I9" s="213"/>
      <c r="J9" s="213"/>
      <c r="K9" s="506"/>
      <c r="M9" s="62"/>
      <c r="N9" s="62"/>
      <c r="O9" s="62"/>
    </row>
    <row r="10" spans="1:15" ht="12.75">
      <c r="A10" s="537" t="s">
        <v>384</v>
      </c>
      <c r="B10" s="536">
        <v>3381</v>
      </c>
      <c r="C10" s="536">
        <v>3410</v>
      </c>
      <c r="D10" s="536">
        <v>3645</v>
      </c>
      <c r="E10" s="536">
        <v>3149</v>
      </c>
      <c r="F10" s="534">
        <v>13585</v>
      </c>
      <c r="G10" s="213">
        <v>3689</v>
      </c>
      <c r="H10" s="213">
        <v>3636</v>
      </c>
      <c r="I10" s="213">
        <v>3735</v>
      </c>
      <c r="J10" s="213">
        <v>3748</v>
      </c>
      <c r="K10" s="506">
        <v>14808</v>
      </c>
      <c r="L10" s="843"/>
      <c r="M10" s="62"/>
      <c r="N10" s="62"/>
      <c r="O10" s="62"/>
    </row>
    <row r="11" spans="1:15" ht="12.75">
      <c r="A11" s="538" t="s">
        <v>385</v>
      </c>
      <c r="B11" s="358">
        <v>576</v>
      </c>
      <c r="C11" s="358">
        <v>580</v>
      </c>
      <c r="D11" s="358">
        <v>569</v>
      </c>
      <c r="E11" s="358">
        <v>438</v>
      </c>
      <c r="F11" s="534">
        <v>2163</v>
      </c>
      <c r="G11" s="839">
        <v>662</v>
      </c>
      <c r="H11" s="839">
        <v>658</v>
      </c>
      <c r="I11" s="839">
        <v>960</v>
      </c>
      <c r="J11" s="839">
        <v>866</v>
      </c>
      <c r="K11" s="506">
        <v>3146</v>
      </c>
      <c r="M11" s="62"/>
      <c r="N11" s="62"/>
      <c r="O11" s="62"/>
    </row>
    <row r="12" spans="1:15" ht="12.75">
      <c r="A12" s="538"/>
      <c r="B12" s="539"/>
      <c r="C12" s="539"/>
      <c r="D12" s="539"/>
      <c r="E12" s="539"/>
      <c r="F12" s="534"/>
      <c r="G12" s="840"/>
      <c r="H12" s="840"/>
      <c r="I12" s="840"/>
      <c r="J12" s="840"/>
      <c r="K12" s="506"/>
      <c r="M12" s="62"/>
      <c r="N12" s="62"/>
      <c r="O12" s="62"/>
    </row>
    <row r="13" spans="1:15" ht="12.75">
      <c r="A13" s="391" t="s">
        <v>386</v>
      </c>
      <c r="B13" s="536">
        <v>76</v>
      </c>
      <c r="C13" s="536">
        <v>71</v>
      </c>
      <c r="D13" s="536">
        <v>99</v>
      </c>
      <c r="E13" s="536">
        <v>56</v>
      </c>
      <c r="F13" s="534">
        <v>302</v>
      </c>
      <c r="G13" s="213">
        <v>63</v>
      </c>
      <c r="H13" s="213">
        <v>104</v>
      </c>
      <c r="I13" s="213">
        <v>83</v>
      </c>
      <c r="J13" s="213">
        <v>90</v>
      </c>
      <c r="K13" s="506">
        <v>340</v>
      </c>
      <c r="M13" s="62"/>
      <c r="N13" s="62"/>
      <c r="O13" s="62"/>
    </row>
    <row r="14" spans="1:15" ht="12.75">
      <c r="A14" s="538" t="s">
        <v>387</v>
      </c>
      <c r="B14" s="536">
        <v>33</v>
      </c>
      <c r="C14" s="536">
        <v>21</v>
      </c>
      <c r="D14" s="536">
        <v>22</v>
      </c>
      <c r="E14" s="536">
        <v>27</v>
      </c>
      <c r="F14" s="534">
        <v>103</v>
      </c>
      <c r="G14" s="213">
        <v>36</v>
      </c>
      <c r="H14" s="213">
        <v>36</v>
      </c>
      <c r="I14" s="213">
        <v>51</v>
      </c>
      <c r="J14" s="213">
        <v>51</v>
      </c>
      <c r="K14" s="506">
        <v>174</v>
      </c>
      <c r="M14" s="62"/>
      <c r="N14" s="62"/>
      <c r="O14" s="62"/>
    </row>
    <row r="15" spans="1:15" ht="12.75">
      <c r="A15" s="391"/>
      <c r="B15" s="539"/>
      <c r="C15" s="539"/>
      <c r="D15" s="539"/>
      <c r="E15" s="539"/>
      <c r="F15" s="534"/>
      <c r="G15" s="840"/>
      <c r="H15" s="840"/>
      <c r="I15" s="840"/>
      <c r="J15" s="840"/>
      <c r="K15" s="506"/>
      <c r="M15" s="62"/>
      <c r="N15" s="62"/>
      <c r="O15" s="62"/>
    </row>
    <row r="16" spans="1:15" ht="14.25">
      <c r="A16" s="391" t="s">
        <v>413</v>
      </c>
      <c r="B16" s="536">
        <v>120</v>
      </c>
      <c r="C16" s="536">
        <v>117</v>
      </c>
      <c r="D16" s="536">
        <v>128</v>
      </c>
      <c r="E16" s="536">
        <v>141</v>
      </c>
      <c r="F16" s="534">
        <v>506</v>
      </c>
      <c r="G16" s="213">
        <v>187</v>
      </c>
      <c r="H16" s="213">
        <v>102</v>
      </c>
      <c r="I16" s="213">
        <v>170</v>
      </c>
      <c r="J16" s="213">
        <v>140</v>
      </c>
      <c r="K16" s="506">
        <v>599</v>
      </c>
      <c r="M16" s="62"/>
      <c r="N16" s="62"/>
      <c r="O16" s="62"/>
    </row>
    <row r="17" spans="1:15" ht="12.75">
      <c r="A17" s="538" t="s">
        <v>388</v>
      </c>
      <c r="B17" s="536">
        <v>36</v>
      </c>
      <c r="C17" s="536">
        <v>17</v>
      </c>
      <c r="D17" s="536">
        <v>20</v>
      </c>
      <c r="E17" s="536">
        <v>10</v>
      </c>
      <c r="F17" s="534">
        <v>83</v>
      </c>
      <c r="G17" s="213">
        <v>8</v>
      </c>
      <c r="H17" s="213">
        <v>10</v>
      </c>
      <c r="I17" s="213">
        <v>11</v>
      </c>
      <c r="J17" s="213">
        <v>19</v>
      </c>
      <c r="K17" s="506">
        <v>48</v>
      </c>
      <c r="M17" s="62"/>
      <c r="N17" s="62"/>
      <c r="O17" s="62"/>
    </row>
    <row r="18" spans="1:15" ht="12.75">
      <c r="A18" s="391"/>
      <c r="B18" s="539"/>
      <c r="C18" s="539"/>
      <c r="D18" s="539"/>
      <c r="E18" s="539"/>
      <c r="F18" s="534"/>
      <c r="G18" s="840"/>
      <c r="H18" s="840"/>
      <c r="I18" s="840"/>
      <c r="J18" s="840"/>
      <c r="K18" s="506"/>
      <c r="M18" s="62"/>
      <c r="N18" s="62"/>
      <c r="O18" s="62"/>
    </row>
    <row r="19" spans="1:15" ht="14.25">
      <c r="A19" s="537" t="s">
        <v>420</v>
      </c>
      <c r="B19" s="536">
        <v>156</v>
      </c>
      <c r="C19" s="536">
        <v>158</v>
      </c>
      <c r="D19" s="536">
        <v>187</v>
      </c>
      <c r="E19" s="536">
        <v>195</v>
      </c>
      <c r="F19" s="534">
        <v>696</v>
      </c>
      <c r="G19" s="213">
        <v>186</v>
      </c>
      <c r="H19" s="213">
        <v>213</v>
      </c>
      <c r="I19" s="213">
        <v>208</v>
      </c>
      <c r="J19" s="213">
        <v>192</v>
      </c>
      <c r="K19" s="506">
        <v>799</v>
      </c>
      <c r="M19" s="30"/>
      <c r="N19" s="62"/>
      <c r="O19" s="62"/>
    </row>
    <row r="20" spans="1:15" ht="12.75">
      <c r="A20" s="537"/>
      <c r="B20" s="539"/>
      <c r="C20" s="539"/>
      <c r="D20" s="539"/>
      <c r="E20" s="539"/>
      <c r="F20" s="534"/>
      <c r="G20" s="840"/>
      <c r="H20" s="840"/>
      <c r="I20" s="840"/>
      <c r="J20" s="840"/>
      <c r="K20" s="506"/>
      <c r="M20" s="62"/>
      <c r="N20" s="62"/>
      <c r="O20" s="62"/>
    </row>
    <row r="21" spans="1:15" ht="25.5">
      <c r="A21" s="537" t="s">
        <v>389</v>
      </c>
      <c r="B21" s="541">
        <v>128</v>
      </c>
      <c r="C21" s="541">
        <v>136</v>
      </c>
      <c r="D21" s="541">
        <v>147</v>
      </c>
      <c r="E21" s="541">
        <v>139</v>
      </c>
      <c r="F21" s="534">
        <v>550</v>
      </c>
      <c r="G21" s="787">
        <v>148</v>
      </c>
      <c r="H21" s="787">
        <v>135</v>
      </c>
      <c r="I21" s="787">
        <v>144</v>
      </c>
      <c r="J21" s="787">
        <v>162</v>
      </c>
      <c r="K21" s="506">
        <v>589</v>
      </c>
      <c r="M21" s="62"/>
      <c r="N21" s="62"/>
      <c r="O21" s="62"/>
    </row>
    <row r="22" spans="1:15" ht="12.75">
      <c r="A22" s="391"/>
      <c r="B22" s="539"/>
      <c r="C22" s="539"/>
      <c r="D22" s="539"/>
      <c r="E22" s="539"/>
      <c r="F22" s="534"/>
      <c r="G22" s="840"/>
      <c r="H22" s="840"/>
      <c r="I22" s="840"/>
      <c r="J22" s="840"/>
      <c r="K22" s="506"/>
      <c r="M22" s="62"/>
      <c r="N22" s="62"/>
      <c r="O22" s="62"/>
    </row>
    <row r="23" spans="1:15" ht="14.25">
      <c r="A23" s="537" t="s">
        <v>421</v>
      </c>
      <c r="B23" s="541">
        <v>151</v>
      </c>
      <c r="C23" s="541">
        <v>113</v>
      </c>
      <c r="D23" s="541">
        <v>123</v>
      </c>
      <c r="E23" s="541">
        <v>124</v>
      </c>
      <c r="F23" s="534">
        <v>511</v>
      </c>
      <c r="G23" s="787">
        <v>126</v>
      </c>
      <c r="H23" s="787">
        <v>121</v>
      </c>
      <c r="I23" s="787">
        <v>121</v>
      </c>
      <c r="J23" s="787">
        <v>123</v>
      </c>
      <c r="K23" s="506">
        <v>491</v>
      </c>
      <c r="M23" s="62"/>
      <c r="N23" s="62"/>
      <c r="O23" s="62"/>
    </row>
    <row r="24" spans="1:15" ht="12.75">
      <c r="A24" s="391"/>
      <c r="B24" s="539"/>
      <c r="C24" s="539"/>
      <c r="D24" s="539"/>
      <c r="E24" s="539"/>
      <c r="F24" s="534"/>
      <c r="G24" s="840"/>
      <c r="H24" s="840"/>
      <c r="I24" s="840"/>
      <c r="J24" s="840"/>
      <c r="K24" s="506"/>
      <c r="M24" s="62"/>
      <c r="N24" s="62"/>
      <c r="O24" s="62"/>
    </row>
    <row r="25" spans="1:15" ht="14.25">
      <c r="A25" s="537" t="s">
        <v>422</v>
      </c>
      <c r="B25" s="536">
        <v>118</v>
      </c>
      <c r="C25" s="536">
        <v>99</v>
      </c>
      <c r="D25" s="536">
        <v>192</v>
      </c>
      <c r="E25" s="536">
        <v>182</v>
      </c>
      <c r="F25" s="534">
        <v>591</v>
      </c>
      <c r="G25" s="213">
        <v>167</v>
      </c>
      <c r="H25" s="213">
        <v>233</v>
      </c>
      <c r="I25" s="213">
        <v>465</v>
      </c>
      <c r="J25" s="213">
        <v>340</v>
      </c>
      <c r="K25" s="506">
        <v>1205</v>
      </c>
      <c r="M25" s="62"/>
      <c r="N25" s="62"/>
      <c r="O25" s="62"/>
    </row>
    <row r="26" spans="1:15" ht="12.75">
      <c r="A26" s="391"/>
      <c r="B26" s="539"/>
      <c r="C26" s="539"/>
      <c r="D26" s="539"/>
      <c r="E26" s="539"/>
      <c r="F26" s="534"/>
      <c r="G26" s="840"/>
      <c r="H26" s="840"/>
      <c r="I26" s="840"/>
      <c r="J26" s="840"/>
      <c r="K26" s="506"/>
      <c r="M26" s="62"/>
      <c r="N26" s="62"/>
      <c r="O26" s="62"/>
    </row>
    <row r="27" spans="1:15" ht="12.75">
      <c r="A27" s="537" t="s">
        <v>390</v>
      </c>
      <c r="B27" s="536">
        <v>913</v>
      </c>
      <c r="C27" s="536">
        <v>755</v>
      </c>
      <c r="D27" s="536">
        <v>918</v>
      </c>
      <c r="E27" s="536">
        <v>799</v>
      </c>
      <c r="F27" s="534">
        <v>3385</v>
      </c>
      <c r="G27" s="213">
        <v>321</v>
      </c>
      <c r="H27" s="213">
        <v>210</v>
      </c>
      <c r="I27" s="213">
        <v>231</v>
      </c>
      <c r="J27" s="213">
        <v>252</v>
      </c>
      <c r="K27" s="506">
        <v>1014</v>
      </c>
      <c r="M27" s="62"/>
      <c r="N27" s="62"/>
      <c r="O27" s="62"/>
    </row>
    <row r="28" spans="1:15" ht="12.75">
      <c r="A28" s="537"/>
      <c r="B28" s="539"/>
      <c r="C28" s="539"/>
      <c r="D28" s="539"/>
      <c r="E28" s="539"/>
      <c r="F28" s="534"/>
      <c r="G28" s="840"/>
      <c r="H28" s="840"/>
      <c r="I28" s="840"/>
      <c r="J28" s="840"/>
      <c r="K28" s="506"/>
      <c r="M28" s="62"/>
      <c r="N28" s="62"/>
      <c r="O28" s="62"/>
    </row>
    <row r="29" spans="1:15" ht="25.5">
      <c r="A29" s="391" t="s">
        <v>391</v>
      </c>
      <c r="B29" s="327">
        <v>97</v>
      </c>
      <c r="C29" s="327">
        <v>83</v>
      </c>
      <c r="D29" s="327">
        <v>87</v>
      </c>
      <c r="E29" s="305">
        <v>85</v>
      </c>
      <c r="F29" s="534">
        <v>352</v>
      </c>
      <c r="G29" s="305">
        <v>101</v>
      </c>
      <c r="H29" s="305">
        <v>80</v>
      </c>
      <c r="I29" s="305">
        <v>69</v>
      </c>
      <c r="J29" s="305">
        <v>84</v>
      </c>
      <c r="K29" s="506">
        <v>334</v>
      </c>
      <c r="M29" s="62"/>
      <c r="N29" s="62"/>
      <c r="O29" s="62"/>
    </row>
    <row r="30" spans="1:15" ht="12.75">
      <c r="A30" s="391"/>
      <c r="B30" s="327"/>
      <c r="C30" s="327"/>
      <c r="D30" s="327"/>
      <c r="E30" s="305"/>
      <c r="F30" s="534"/>
      <c r="G30" s="305"/>
      <c r="H30" s="305"/>
      <c r="I30" s="305"/>
      <c r="J30" s="305"/>
      <c r="K30" s="506"/>
      <c r="M30" s="62"/>
      <c r="N30" s="62"/>
      <c r="O30" s="62"/>
    </row>
    <row r="31" spans="1:15" ht="12.75">
      <c r="A31" s="391" t="s">
        <v>392</v>
      </c>
      <c r="B31" s="327">
        <v>24</v>
      </c>
      <c r="C31" s="327">
        <v>25</v>
      </c>
      <c r="D31" s="327">
        <v>47</v>
      </c>
      <c r="E31" s="305">
        <v>56</v>
      </c>
      <c r="F31" s="534">
        <v>152</v>
      </c>
      <c r="G31" s="305">
        <v>25</v>
      </c>
      <c r="H31" s="305">
        <v>21</v>
      </c>
      <c r="I31" s="305">
        <v>20</v>
      </c>
      <c r="J31" s="305">
        <v>22</v>
      </c>
      <c r="K31" s="506">
        <v>88</v>
      </c>
      <c r="M31" s="62"/>
      <c r="N31" s="62"/>
      <c r="O31" s="62"/>
    </row>
    <row r="32" spans="1:15" ht="14.25">
      <c r="A32" s="391" t="s">
        <v>423</v>
      </c>
      <c r="B32" s="358">
        <v>121</v>
      </c>
      <c r="C32" s="358">
        <v>118</v>
      </c>
      <c r="D32" s="358">
        <v>167</v>
      </c>
      <c r="E32" s="358">
        <v>153</v>
      </c>
      <c r="F32" s="534">
        <v>559</v>
      </c>
      <c r="G32" s="839">
        <v>379</v>
      </c>
      <c r="H32" s="839">
        <v>296</v>
      </c>
      <c r="I32" s="839">
        <v>271</v>
      </c>
      <c r="J32" s="839">
        <v>296</v>
      </c>
      <c r="K32" s="506">
        <v>1242</v>
      </c>
      <c r="M32" s="62"/>
      <c r="N32" s="62"/>
      <c r="O32" s="62"/>
    </row>
    <row r="33" spans="1:11" ht="12.75">
      <c r="A33" s="464"/>
      <c r="B33" s="542"/>
      <c r="C33" s="542"/>
      <c r="D33" s="542"/>
      <c r="E33" s="542"/>
      <c r="F33" s="507"/>
      <c r="G33" s="542"/>
      <c r="H33" s="542"/>
      <c r="I33" s="542"/>
      <c r="J33" s="542"/>
      <c r="K33" s="507"/>
    </row>
    <row r="34" spans="1:10" ht="12.75">
      <c r="A34" s="115"/>
      <c r="B34" s="330"/>
      <c r="C34" s="181"/>
      <c r="D34" s="181"/>
      <c r="E34" s="181"/>
      <c r="G34" s="330"/>
      <c r="H34" s="181"/>
      <c r="I34" s="181"/>
      <c r="J34" s="181"/>
    </row>
    <row r="35" spans="1:10" ht="12.75" customHeight="1">
      <c r="A35" s="115" t="s">
        <v>892</v>
      </c>
      <c r="B35" s="543" t="s">
        <v>313</v>
      </c>
      <c r="C35" s="181"/>
      <c r="D35" s="544"/>
      <c r="E35" s="181"/>
      <c r="G35" s="543" t="s">
        <v>313</v>
      </c>
      <c r="H35" s="181"/>
      <c r="I35" s="544"/>
      <c r="J35" s="181"/>
    </row>
    <row r="36" spans="1:11" ht="12.75">
      <c r="A36" s="1099" t="s">
        <v>566</v>
      </c>
      <c r="B36" s="1099"/>
      <c r="C36" s="1099"/>
      <c r="D36" s="1099"/>
      <c r="E36" s="1099"/>
      <c r="F36" s="1099"/>
      <c r="G36" s="1099"/>
      <c r="H36" s="1099"/>
      <c r="I36" s="1099"/>
      <c r="J36" s="1099"/>
      <c r="K36" s="545"/>
    </row>
    <row r="37" spans="1:11" ht="12.75">
      <c r="A37" s="1095" t="s">
        <v>567</v>
      </c>
      <c r="B37" s="1095"/>
      <c r="C37" s="1095"/>
      <c r="D37" s="1095"/>
      <c r="E37" s="1095"/>
      <c r="F37" s="1095"/>
      <c r="G37" s="1095"/>
      <c r="H37" s="1095"/>
      <c r="I37" s="1095"/>
      <c r="J37" s="1095"/>
      <c r="K37" s="547"/>
    </row>
    <row r="38" spans="1:11" ht="12.75">
      <c r="A38" s="1095" t="s">
        <v>568</v>
      </c>
      <c r="B38" s="1095"/>
      <c r="C38" s="1095"/>
      <c r="D38" s="1095"/>
      <c r="E38" s="1095"/>
      <c r="F38" s="1095"/>
      <c r="G38" s="1095"/>
      <c r="H38" s="1095"/>
      <c r="I38" s="1095"/>
      <c r="J38" s="546"/>
      <c r="K38" s="546"/>
    </row>
    <row r="39" spans="1:11" ht="12.75">
      <c r="A39" s="1095" t="s">
        <v>569</v>
      </c>
      <c r="B39" s="1095"/>
      <c r="C39" s="1095"/>
      <c r="D39" s="1095"/>
      <c r="E39" s="1095"/>
      <c r="F39" s="1095"/>
      <c r="G39" s="1096"/>
      <c r="H39" s="1096"/>
      <c r="I39" s="1096"/>
      <c r="J39" s="1096"/>
      <c r="K39" s="1096"/>
    </row>
  </sheetData>
  <mergeCells count="6">
    <mergeCell ref="A38:I38"/>
    <mergeCell ref="A39:K39"/>
    <mergeCell ref="G5:K5"/>
    <mergeCell ref="A36:J36"/>
    <mergeCell ref="A37:J37"/>
    <mergeCell ref="B5:F5"/>
  </mergeCells>
  <hyperlinks>
    <hyperlink ref="K1" location="Index!A1" display="Index"/>
  </hyperlinks>
  <printOptions/>
  <pageMargins left="0.75" right="0.75" top="1" bottom="1" header="0.5" footer="0.5"/>
  <pageSetup fitToHeight="1" fitToWidth="1" horizontalDpi="600" verticalDpi="600" orientation="landscape" paperSize="9" scale="72" r:id="rId1"/>
  <headerFooter alignWithMargins="0">
    <oddHeader>&amp;CCourt Statistics Quarterly 
January to March 2013</oddHeader>
    <oddFooter>&amp;CPage &amp;P of &amp;N</oddFoot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V39"/>
  <sheetViews>
    <sheetView zoomScale="85" zoomScaleNormal="85" workbookViewId="0" topLeftCell="A1">
      <selection activeCell="A1" sqref="A1"/>
    </sheetView>
  </sheetViews>
  <sheetFormatPr defaultColWidth="9.140625" defaultRowHeight="12.75"/>
  <cols>
    <col min="1" max="1" width="90.7109375" style="176" customWidth="1"/>
    <col min="2" max="16384" width="9.140625" style="176" customWidth="1"/>
  </cols>
  <sheetData>
    <row r="1" spans="1:22" ht="12.75">
      <c r="A1" s="4" t="s">
        <v>31</v>
      </c>
      <c r="K1" s="750" t="s">
        <v>523</v>
      </c>
      <c r="N1" s="62"/>
      <c r="O1" s="62"/>
      <c r="P1" s="62"/>
      <c r="Q1" s="62"/>
      <c r="R1" s="62"/>
      <c r="S1" s="62"/>
      <c r="T1" s="62"/>
      <c r="U1" s="62"/>
      <c r="V1" s="62"/>
    </row>
    <row r="2" spans="1:22" ht="12.75">
      <c r="A2" s="4" t="s">
        <v>371</v>
      </c>
      <c r="N2" s="62"/>
      <c r="O2" s="62"/>
      <c r="P2" s="62"/>
      <c r="Q2" s="62"/>
      <c r="R2" s="62"/>
      <c r="S2" s="62"/>
      <c r="T2" s="62"/>
      <c r="U2" s="62"/>
      <c r="V2" s="62"/>
    </row>
    <row r="3" spans="1:22" ht="12.75">
      <c r="A3" s="2" t="s">
        <v>373</v>
      </c>
      <c r="N3" s="62"/>
      <c r="O3" s="62"/>
      <c r="P3" s="62"/>
      <c r="Q3" s="62"/>
      <c r="R3" s="62"/>
      <c r="S3" s="62"/>
      <c r="T3" s="62"/>
      <c r="U3" s="62"/>
      <c r="V3" s="62"/>
    </row>
    <row r="4" spans="1:22" ht="12.75">
      <c r="A4" s="2"/>
      <c r="N4" s="62"/>
      <c r="O4" s="62"/>
      <c r="P4" s="62"/>
      <c r="Q4" s="62"/>
      <c r="R4" s="62"/>
      <c r="S4" s="62"/>
      <c r="T4" s="62"/>
      <c r="U4" s="62"/>
      <c r="V4" s="62"/>
    </row>
    <row r="5" spans="1:22" ht="12.75">
      <c r="A5" s="533"/>
      <c r="B5" s="1097">
        <v>2011</v>
      </c>
      <c r="C5" s="1097"/>
      <c r="D5" s="1097"/>
      <c r="E5" s="1097"/>
      <c r="F5" s="1098"/>
      <c r="G5" s="1097">
        <v>2012</v>
      </c>
      <c r="H5" s="1097"/>
      <c r="I5" s="1097"/>
      <c r="J5" s="1097"/>
      <c r="K5" s="1098"/>
      <c r="N5" s="62"/>
      <c r="O5" s="62"/>
      <c r="P5" s="62"/>
      <c r="Q5" s="62"/>
      <c r="R5" s="62"/>
      <c r="S5" s="62"/>
      <c r="T5" s="62"/>
      <c r="U5" s="62"/>
      <c r="V5" s="62"/>
    </row>
    <row r="6" spans="1:22" ht="12.75">
      <c r="A6" s="357" t="s">
        <v>377</v>
      </c>
      <c r="B6" s="388" t="s">
        <v>378</v>
      </c>
      <c r="C6" s="388" t="s">
        <v>379</v>
      </c>
      <c r="D6" s="388" t="s">
        <v>380</v>
      </c>
      <c r="E6" s="388" t="s">
        <v>381</v>
      </c>
      <c r="F6" s="392" t="s">
        <v>889</v>
      </c>
      <c r="G6" s="388" t="s">
        <v>378</v>
      </c>
      <c r="H6" s="388" t="s">
        <v>379</v>
      </c>
      <c r="I6" s="388" t="s">
        <v>380</v>
      </c>
      <c r="J6" s="388" t="s">
        <v>381</v>
      </c>
      <c r="K6" s="392" t="s">
        <v>889</v>
      </c>
      <c r="N6" s="62"/>
      <c r="O6" s="62"/>
      <c r="P6" s="62"/>
      <c r="Q6" s="62"/>
      <c r="R6" s="62"/>
      <c r="S6" s="62"/>
      <c r="T6" s="62"/>
      <c r="U6" s="62"/>
      <c r="V6" s="62"/>
    </row>
    <row r="7" spans="2:22" ht="12.75">
      <c r="B7" s="327"/>
      <c r="C7" s="327"/>
      <c r="D7" s="327"/>
      <c r="E7" s="327"/>
      <c r="F7" s="327"/>
      <c r="N7" s="62"/>
      <c r="O7" s="62"/>
      <c r="P7" s="62"/>
      <c r="Q7" s="62"/>
      <c r="R7" s="62"/>
      <c r="S7" s="62"/>
      <c r="T7" s="62"/>
      <c r="U7" s="62"/>
      <c r="V7" s="62"/>
    </row>
    <row r="8" spans="1:22" ht="12.75">
      <c r="A8" s="163" t="s">
        <v>394</v>
      </c>
      <c r="B8" s="534">
        <v>6408</v>
      </c>
      <c r="C8" s="534">
        <v>5219</v>
      </c>
      <c r="D8" s="534">
        <v>6032</v>
      </c>
      <c r="E8" s="534">
        <v>5138</v>
      </c>
      <c r="F8" s="534">
        <v>22797</v>
      </c>
      <c r="G8" s="131">
        <v>5000</v>
      </c>
      <c r="H8" s="131">
        <v>4376</v>
      </c>
      <c r="I8" s="131">
        <v>4894</v>
      </c>
      <c r="J8" s="131">
        <v>5773</v>
      </c>
      <c r="K8" s="131">
        <v>20043</v>
      </c>
      <c r="L8" s="843"/>
      <c r="N8" s="30"/>
      <c r="O8" s="62"/>
      <c r="P8" s="62"/>
      <c r="Q8" s="62"/>
      <c r="R8" s="549"/>
      <c r="S8" s="549"/>
      <c r="T8" s="549"/>
      <c r="U8" s="549"/>
      <c r="V8" s="62"/>
    </row>
    <row r="9" spans="1:11" ht="12.75">
      <c r="A9" s="535" t="s">
        <v>383</v>
      </c>
      <c r="B9" s="536"/>
      <c r="C9" s="536"/>
      <c r="D9" s="536"/>
      <c r="E9" s="536"/>
      <c r="F9" s="534"/>
      <c r="G9" s="30"/>
      <c r="H9" s="30"/>
      <c r="I9" s="30"/>
      <c r="J9" s="30"/>
      <c r="K9" s="131"/>
    </row>
    <row r="10" spans="1:12" ht="12.75">
      <c r="A10" s="537" t="s">
        <v>395</v>
      </c>
      <c r="B10" s="536">
        <v>3975</v>
      </c>
      <c r="C10" s="536">
        <v>3290</v>
      </c>
      <c r="D10" s="536">
        <v>4025</v>
      </c>
      <c r="E10" s="536">
        <v>3251</v>
      </c>
      <c r="F10" s="534">
        <v>14541</v>
      </c>
      <c r="G10" s="30">
        <v>3443</v>
      </c>
      <c r="H10" s="30">
        <v>2688</v>
      </c>
      <c r="I10" s="30">
        <v>3136</v>
      </c>
      <c r="J10" s="30">
        <v>3820</v>
      </c>
      <c r="K10" s="131">
        <v>13087</v>
      </c>
      <c r="L10" s="843"/>
    </row>
    <row r="11" spans="1:12" ht="12.75">
      <c r="A11" s="538" t="s">
        <v>396</v>
      </c>
      <c r="B11" s="536">
        <v>138</v>
      </c>
      <c r="C11" s="536">
        <v>77</v>
      </c>
      <c r="D11" s="536">
        <v>106</v>
      </c>
      <c r="E11" s="536">
        <v>88</v>
      </c>
      <c r="F11" s="534">
        <v>409</v>
      </c>
      <c r="G11" s="30">
        <v>107</v>
      </c>
      <c r="H11" s="30">
        <v>148</v>
      </c>
      <c r="I11" s="30">
        <v>142</v>
      </c>
      <c r="J11" s="30">
        <v>288</v>
      </c>
      <c r="K11" s="131">
        <v>685</v>
      </c>
      <c r="L11" s="548"/>
    </row>
    <row r="12" spans="1:12" ht="12.75">
      <c r="A12" s="391"/>
      <c r="B12" s="536"/>
      <c r="C12" s="536"/>
      <c r="D12" s="536"/>
      <c r="E12" s="536"/>
      <c r="F12" s="534"/>
      <c r="G12" s="30"/>
      <c r="H12" s="30"/>
      <c r="I12" s="30"/>
      <c r="J12" s="30"/>
      <c r="K12" s="131"/>
      <c r="L12" s="548"/>
    </row>
    <row r="13" spans="1:12" ht="12.75">
      <c r="A13" s="391" t="s">
        <v>397</v>
      </c>
      <c r="B13" s="536">
        <v>47</v>
      </c>
      <c r="C13" s="536">
        <v>40</v>
      </c>
      <c r="D13" s="536">
        <v>52</v>
      </c>
      <c r="E13" s="536">
        <v>39</v>
      </c>
      <c r="F13" s="534">
        <v>178</v>
      </c>
      <c r="G13" s="30">
        <v>24</v>
      </c>
      <c r="H13" s="30">
        <v>27</v>
      </c>
      <c r="I13" s="30">
        <v>33</v>
      </c>
      <c r="J13" s="30">
        <v>55</v>
      </c>
      <c r="K13" s="131">
        <v>139</v>
      </c>
      <c r="L13" s="548"/>
    </row>
    <row r="14" spans="1:12" ht="12.75">
      <c r="A14" s="538" t="s">
        <v>398</v>
      </c>
      <c r="B14" s="536">
        <v>63</v>
      </c>
      <c r="C14" s="536">
        <v>66</v>
      </c>
      <c r="D14" s="536">
        <v>47</v>
      </c>
      <c r="E14" s="536">
        <v>94</v>
      </c>
      <c r="F14" s="534">
        <v>270</v>
      </c>
      <c r="G14" s="30">
        <v>106</v>
      </c>
      <c r="H14" s="30">
        <v>85</v>
      </c>
      <c r="I14" s="30">
        <v>114</v>
      </c>
      <c r="J14" s="30">
        <v>94</v>
      </c>
      <c r="K14" s="131">
        <v>399</v>
      </c>
      <c r="L14" s="548"/>
    </row>
    <row r="15" spans="1:12" ht="12.75">
      <c r="A15" s="391"/>
      <c r="B15" s="536"/>
      <c r="C15" s="536"/>
      <c r="D15" s="536"/>
      <c r="E15" s="536"/>
      <c r="F15" s="534"/>
      <c r="G15" s="30"/>
      <c r="H15" s="30"/>
      <c r="I15" s="30"/>
      <c r="J15" s="30"/>
      <c r="K15" s="131"/>
      <c r="L15" s="548"/>
    </row>
    <row r="16" spans="1:12" ht="14.25">
      <c r="A16" s="391" t="s">
        <v>424</v>
      </c>
      <c r="B16" s="536">
        <v>2</v>
      </c>
      <c r="C16" s="536">
        <v>13</v>
      </c>
      <c r="D16" s="536">
        <v>2</v>
      </c>
      <c r="E16" s="536">
        <v>1</v>
      </c>
      <c r="F16" s="534">
        <v>18</v>
      </c>
      <c r="G16" s="30">
        <v>33</v>
      </c>
      <c r="H16" s="30">
        <v>0</v>
      </c>
      <c r="I16" s="30">
        <v>0</v>
      </c>
      <c r="J16" s="30">
        <v>1</v>
      </c>
      <c r="K16" s="131">
        <v>34</v>
      </c>
      <c r="L16" s="548"/>
    </row>
    <row r="17" spans="1:12" ht="12.75">
      <c r="A17" s="538" t="s">
        <v>405</v>
      </c>
      <c r="B17" s="536">
        <v>5</v>
      </c>
      <c r="C17" s="536">
        <v>1</v>
      </c>
      <c r="D17" s="536">
        <v>0</v>
      </c>
      <c r="E17" s="536">
        <v>1</v>
      </c>
      <c r="F17" s="534">
        <v>7</v>
      </c>
      <c r="G17" s="30">
        <v>2</v>
      </c>
      <c r="H17" s="30">
        <v>0</v>
      </c>
      <c r="I17" s="30">
        <v>1</v>
      </c>
      <c r="J17" s="30">
        <v>0</v>
      </c>
      <c r="K17" s="131">
        <v>3</v>
      </c>
      <c r="L17" s="548"/>
    </row>
    <row r="18" spans="1:12" ht="12.75">
      <c r="A18" s="391"/>
      <c r="B18" s="536"/>
      <c r="C18" s="536"/>
      <c r="D18" s="536"/>
      <c r="E18" s="536"/>
      <c r="F18" s="534"/>
      <c r="G18" s="30"/>
      <c r="H18" s="30"/>
      <c r="I18" s="30"/>
      <c r="J18" s="30"/>
      <c r="K18" s="131"/>
      <c r="L18" s="548"/>
    </row>
    <row r="19" spans="1:12" ht="14.25">
      <c r="A19" s="537" t="s">
        <v>425</v>
      </c>
      <c r="B19" s="536">
        <v>111</v>
      </c>
      <c r="C19" s="536">
        <v>95</v>
      </c>
      <c r="D19" s="536">
        <v>111</v>
      </c>
      <c r="E19" s="536">
        <v>57</v>
      </c>
      <c r="F19" s="534">
        <v>374</v>
      </c>
      <c r="G19" s="30">
        <v>49</v>
      </c>
      <c r="H19" s="30">
        <v>98</v>
      </c>
      <c r="I19" s="30">
        <v>103</v>
      </c>
      <c r="J19" s="30">
        <v>118</v>
      </c>
      <c r="K19" s="131">
        <v>368</v>
      </c>
      <c r="L19" s="548"/>
    </row>
    <row r="20" spans="1:12" ht="12.75">
      <c r="A20" s="537"/>
      <c r="B20" s="536"/>
      <c r="C20" s="536"/>
      <c r="D20" s="536"/>
      <c r="E20" s="536"/>
      <c r="F20" s="534"/>
      <c r="G20" s="30"/>
      <c r="H20" s="30"/>
      <c r="I20" s="30"/>
      <c r="J20" s="30"/>
      <c r="K20" s="131"/>
      <c r="L20" s="548"/>
    </row>
    <row r="21" spans="1:12" ht="25.5">
      <c r="A21" s="537" t="s">
        <v>406</v>
      </c>
      <c r="B21" s="541">
        <v>181</v>
      </c>
      <c r="C21" s="541">
        <v>125</v>
      </c>
      <c r="D21" s="541">
        <v>111</v>
      </c>
      <c r="E21" s="541">
        <v>130</v>
      </c>
      <c r="F21" s="534">
        <v>547</v>
      </c>
      <c r="G21" s="842">
        <v>81</v>
      </c>
      <c r="H21" s="842">
        <v>58</v>
      </c>
      <c r="I21" s="842">
        <v>48</v>
      </c>
      <c r="J21" s="842">
        <v>132</v>
      </c>
      <c r="K21" s="131">
        <v>319</v>
      </c>
      <c r="L21" s="548"/>
    </row>
    <row r="22" spans="1:12" ht="12.75">
      <c r="A22" s="391"/>
      <c r="B22" s="541"/>
      <c r="C22" s="541"/>
      <c r="D22" s="541"/>
      <c r="E22" s="541"/>
      <c r="F22" s="534"/>
      <c r="G22" s="842"/>
      <c r="H22" s="842"/>
      <c r="I22" s="842"/>
      <c r="J22" s="842"/>
      <c r="K22" s="131"/>
      <c r="L22" s="548"/>
    </row>
    <row r="23" spans="1:12" ht="14.25">
      <c r="A23" s="537" t="s">
        <v>426</v>
      </c>
      <c r="B23" s="541">
        <v>64</v>
      </c>
      <c r="C23" s="541">
        <v>55</v>
      </c>
      <c r="D23" s="541">
        <v>50</v>
      </c>
      <c r="E23" s="541">
        <v>39</v>
      </c>
      <c r="F23" s="534">
        <v>208</v>
      </c>
      <c r="G23" s="842">
        <v>31</v>
      </c>
      <c r="H23" s="842">
        <v>30</v>
      </c>
      <c r="I23" s="842">
        <v>30</v>
      </c>
      <c r="J23" s="842">
        <v>48</v>
      </c>
      <c r="K23" s="131">
        <v>139</v>
      </c>
      <c r="L23" s="548"/>
    </row>
    <row r="24" spans="1:12" ht="12.75">
      <c r="A24" s="391"/>
      <c r="B24" s="536"/>
      <c r="C24" s="536"/>
      <c r="D24" s="536"/>
      <c r="E24" s="536"/>
      <c r="F24" s="534"/>
      <c r="G24" s="30"/>
      <c r="H24" s="30"/>
      <c r="I24" s="30"/>
      <c r="J24" s="30"/>
      <c r="K24" s="131"/>
      <c r="L24" s="548"/>
    </row>
    <row r="25" spans="1:12" ht="14.25">
      <c r="A25" s="537" t="s">
        <v>427</v>
      </c>
      <c r="B25" s="536">
        <v>80</v>
      </c>
      <c r="C25" s="536">
        <v>63</v>
      </c>
      <c r="D25" s="536">
        <v>139</v>
      </c>
      <c r="E25" s="536">
        <v>156</v>
      </c>
      <c r="F25" s="534">
        <v>438</v>
      </c>
      <c r="G25" s="30">
        <v>134</v>
      </c>
      <c r="H25" s="30">
        <v>182</v>
      </c>
      <c r="I25" s="30">
        <v>319</v>
      </c>
      <c r="J25" s="30">
        <v>241</v>
      </c>
      <c r="K25" s="131">
        <v>876</v>
      </c>
      <c r="L25" s="548"/>
    </row>
    <row r="26" spans="1:12" ht="12.75">
      <c r="A26" s="391"/>
      <c r="B26" s="536"/>
      <c r="C26" s="536"/>
      <c r="D26" s="536"/>
      <c r="E26" s="536"/>
      <c r="F26" s="534"/>
      <c r="G26" s="30"/>
      <c r="H26" s="30"/>
      <c r="I26" s="30"/>
      <c r="J26" s="30"/>
      <c r="K26" s="131"/>
      <c r="L26" s="548"/>
    </row>
    <row r="27" spans="1:12" ht="12.75">
      <c r="A27" s="537" t="s">
        <v>407</v>
      </c>
      <c r="B27" s="536">
        <v>335</v>
      </c>
      <c r="C27" s="536">
        <v>184</v>
      </c>
      <c r="D27" s="536">
        <v>190</v>
      </c>
      <c r="E27" s="536">
        <v>106</v>
      </c>
      <c r="F27" s="534">
        <v>815</v>
      </c>
      <c r="G27" s="30">
        <v>418</v>
      </c>
      <c r="H27" s="30">
        <v>392</v>
      </c>
      <c r="I27" s="30">
        <v>378</v>
      </c>
      <c r="J27" s="30">
        <v>334</v>
      </c>
      <c r="K27" s="131">
        <v>1522</v>
      </c>
      <c r="L27" s="548"/>
    </row>
    <row r="28" spans="1:12" ht="12.75">
      <c r="A28" s="537"/>
      <c r="B28" s="536"/>
      <c r="C28" s="536"/>
      <c r="D28" s="536"/>
      <c r="E28" s="536"/>
      <c r="F28" s="534"/>
      <c r="G28" s="30"/>
      <c r="H28" s="30"/>
      <c r="I28" s="30"/>
      <c r="J28" s="30"/>
      <c r="K28" s="131"/>
      <c r="L28" s="548"/>
    </row>
    <row r="29" spans="1:12" ht="25.5">
      <c r="A29" s="391" t="s">
        <v>408</v>
      </c>
      <c r="B29" s="327">
        <v>57</v>
      </c>
      <c r="C29" s="327">
        <v>52</v>
      </c>
      <c r="D29" s="327">
        <v>41</v>
      </c>
      <c r="E29" s="305">
        <v>42</v>
      </c>
      <c r="F29" s="534">
        <v>192</v>
      </c>
      <c r="G29" s="305">
        <v>20</v>
      </c>
      <c r="H29" s="305">
        <v>28</v>
      </c>
      <c r="I29" s="305">
        <v>22</v>
      </c>
      <c r="J29" s="305">
        <v>51</v>
      </c>
      <c r="K29" s="131">
        <v>121</v>
      </c>
      <c r="L29" s="548"/>
    </row>
    <row r="30" spans="1:12" ht="12.75">
      <c r="A30" s="391"/>
      <c r="B30" s="327"/>
      <c r="C30" s="327"/>
      <c r="D30" s="327"/>
      <c r="E30" s="327"/>
      <c r="F30" s="534"/>
      <c r="G30" s="305"/>
      <c r="H30" s="305"/>
      <c r="I30" s="305"/>
      <c r="J30" s="305"/>
      <c r="K30" s="131"/>
      <c r="L30" s="548"/>
    </row>
    <row r="31" spans="1:12" ht="12.75">
      <c r="A31" s="391" t="s">
        <v>392</v>
      </c>
      <c r="B31" s="327">
        <v>13</v>
      </c>
      <c r="C31" s="327">
        <v>7</v>
      </c>
      <c r="D31" s="327">
        <v>3</v>
      </c>
      <c r="E31" s="305">
        <v>1</v>
      </c>
      <c r="F31" s="534">
        <v>24</v>
      </c>
      <c r="G31" s="305">
        <v>0</v>
      </c>
      <c r="H31" s="305">
        <v>6</v>
      </c>
      <c r="I31" s="305">
        <v>6</v>
      </c>
      <c r="J31" s="305">
        <v>3</v>
      </c>
      <c r="K31" s="131">
        <v>15</v>
      </c>
      <c r="L31" s="548"/>
    </row>
    <row r="32" spans="1:11" ht="14.25">
      <c r="A32" s="391" t="s">
        <v>428</v>
      </c>
      <c r="B32" s="327">
        <v>1337</v>
      </c>
      <c r="C32" s="327">
        <v>1151</v>
      </c>
      <c r="D32" s="327">
        <v>1155</v>
      </c>
      <c r="E32" s="305">
        <v>1133</v>
      </c>
      <c r="F32" s="534">
        <v>4776</v>
      </c>
      <c r="G32" s="305">
        <v>552</v>
      </c>
      <c r="H32" s="305">
        <v>634</v>
      </c>
      <c r="I32" s="305">
        <v>562</v>
      </c>
      <c r="J32" s="305">
        <v>588</v>
      </c>
      <c r="K32" s="131">
        <v>2336</v>
      </c>
    </row>
    <row r="33" spans="1:11" ht="12.75">
      <c r="A33" s="507"/>
      <c r="B33" s="550"/>
      <c r="C33" s="550"/>
      <c r="D33" s="550"/>
      <c r="E33" s="550"/>
      <c r="F33" s="551"/>
      <c r="G33" s="550"/>
      <c r="H33" s="550"/>
      <c r="I33" s="550"/>
      <c r="J33" s="550"/>
      <c r="K33" s="551"/>
    </row>
    <row r="34" spans="1:10" ht="12.75">
      <c r="A34" s="115"/>
      <c r="B34" s="181"/>
      <c r="C34" s="181"/>
      <c r="D34" s="181"/>
      <c r="E34" s="181"/>
      <c r="G34" s="181"/>
      <c r="H34" s="181"/>
      <c r="I34" s="181"/>
      <c r="J34" s="181"/>
    </row>
    <row r="35" spans="1:10" ht="12.75" customHeight="1">
      <c r="A35" s="115" t="s">
        <v>892</v>
      </c>
      <c r="B35" s="181"/>
      <c r="C35" s="181"/>
      <c r="D35" s="181"/>
      <c r="E35" s="544"/>
      <c r="G35" s="181"/>
      <c r="H35" s="181"/>
      <c r="I35" s="181"/>
      <c r="J35" s="544"/>
    </row>
    <row r="36" spans="1:13" ht="12.75" customHeight="1">
      <c r="A36" s="1099" t="s">
        <v>566</v>
      </c>
      <c r="B36" s="1099"/>
      <c r="C36" s="1099"/>
      <c r="D36" s="1099"/>
      <c r="E36" s="1099"/>
      <c r="F36" s="1099"/>
      <c r="G36" s="1099"/>
      <c r="H36" s="1099"/>
      <c r="I36" s="1099"/>
      <c r="J36" s="1099"/>
      <c r="K36" s="545"/>
      <c r="M36" s="552"/>
    </row>
    <row r="37" spans="1:11" ht="12.75" customHeight="1">
      <c r="A37" s="1095" t="s">
        <v>567</v>
      </c>
      <c r="B37" s="1095"/>
      <c r="C37" s="1095"/>
      <c r="D37" s="1095"/>
      <c r="E37" s="1095"/>
      <c r="F37" s="1095"/>
      <c r="G37" s="1095"/>
      <c r="H37" s="1095"/>
      <c r="I37" s="1095"/>
      <c r="J37" s="1095"/>
      <c r="K37" s="547"/>
    </row>
    <row r="38" spans="1:11" ht="11.25" customHeight="1">
      <c r="A38" s="1095" t="s">
        <v>568</v>
      </c>
      <c r="B38" s="1095"/>
      <c r="C38" s="1095"/>
      <c r="D38" s="1095"/>
      <c r="E38" s="1095"/>
      <c r="F38" s="1095"/>
      <c r="G38" s="1095"/>
      <c r="H38" s="1095"/>
      <c r="I38" s="1095"/>
      <c r="J38" s="546"/>
      <c r="K38" s="546"/>
    </row>
    <row r="39" spans="1:11" ht="12.75">
      <c r="A39" s="1095" t="s">
        <v>569</v>
      </c>
      <c r="B39" s="1095"/>
      <c r="C39" s="1095"/>
      <c r="D39" s="1095"/>
      <c r="E39" s="1095"/>
      <c r="F39" s="1095"/>
      <c r="G39" s="1096"/>
      <c r="H39" s="1096"/>
      <c r="I39" s="1096"/>
      <c r="J39" s="1096"/>
      <c r="K39" s="1096"/>
    </row>
  </sheetData>
  <mergeCells count="6">
    <mergeCell ref="A39:K39"/>
    <mergeCell ref="G5:K5"/>
    <mergeCell ref="B5:F5"/>
    <mergeCell ref="A36:J36"/>
    <mergeCell ref="A37:J37"/>
    <mergeCell ref="A38:I38"/>
  </mergeCells>
  <hyperlinks>
    <hyperlink ref="K1" location="Index!A1" display="Index"/>
  </hyperlinks>
  <printOptions/>
  <pageMargins left="0.75" right="0.75" top="1" bottom="1" header="0.5" footer="0.5"/>
  <pageSetup fitToHeight="1" fitToWidth="1" horizontalDpi="600" verticalDpi="600" orientation="landscape" paperSize="9" scale="72" r:id="rId1"/>
  <headerFooter alignWithMargins="0">
    <oddHeader>&amp;CCourt Statistics Quarterly 
January to March 2013</oddHeader>
    <oddFooter>&amp;CPage &amp;P of &amp;N</oddFoot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AA160"/>
  <sheetViews>
    <sheetView zoomScale="85" zoomScaleNormal="85" workbookViewId="0" topLeftCell="A1">
      <selection activeCell="A1" sqref="A1"/>
    </sheetView>
  </sheetViews>
  <sheetFormatPr defaultColWidth="9.140625" defaultRowHeight="12.75"/>
  <cols>
    <col min="1" max="1" width="29.7109375" style="0" customWidth="1"/>
    <col min="2" max="5" width="9.421875" style="0" bestFit="1" customWidth="1"/>
    <col min="6" max="6" width="10.57421875" style="0" bestFit="1" customWidth="1"/>
    <col min="7" max="8" width="9.7109375" style="0" bestFit="1" customWidth="1"/>
    <col min="9" max="9" width="9.28125" style="0" bestFit="1" customWidth="1"/>
    <col min="10" max="10" width="9.7109375" style="0" bestFit="1" customWidth="1"/>
    <col min="11" max="11" width="10.57421875" style="0" bestFit="1" customWidth="1"/>
    <col min="12" max="12" width="9.8515625" style="60" bestFit="1" customWidth="1"/>
    <col min="13" max="13" width="9.421875" style="60" bestFit="1" customWidth="1"/>
    <col min="14" max="14" width="10.8515625" style="60" bestFit="1" customWidth="1"/>
    <col min="15" max="15" width="9.421875" style="60" bestFit="1" customWidth="1"/>
    <col min="16" max="16" width="10.8515625" style="60" bestFit="1" customWidth="1"/>
    <col min="17" max="18" width="9.140625" style="60" customWidth="1"/>
  </cols>
  <sheetData>
    <row r="1" spans="1:27" ht="12.75">
      <c r="A1" s="4" t="s">
        <v>32</v>
      </c>
      <c r="P1" s="750" t="s">
        <v>523</v>
      </c>
      <c r="Q1" s="325"/>
      <c r="R1" s="196"/>
      <c r="S1" s="196"/>
      <c r="T1" s="196"/>
      <c r="U1" s="196"/>
      <c r="V1" s="196"/>
      <c r="W1" s="196"/>
      <c r="X1" s="196"/>
      <c r="Y1" s="196"/>
      <c r="Z1" s="196"/>
      <c r="AA1" s="196"/>
    </row>
    <row r="2" spans="1:27" ht="12.75">
      <c r="A2" s="329" t="s">
        <v>374</v>
      </c>
      <c r="B2" s="329"/>
      <c r="C2" s="329"/>
      <c r="D2" s="329"/>
      <c r="G2" s="329"/>
      <c r="H2" s="329"/>
      <c r="I2" s="329"/>
      <c r="Q2" s="553"/>
      <c r="R2" s="553"/>
      <c r="S2" s="553"/>
      <c r="T2" s="553"/>
      <c r="U2" s="196"/>
      <c r="V2" s="196"/>
      <c r="W2" s="196"/>
      <c r="X2" s="196"/>
      <c r="Y2" s="196"/>
      <c r="Z2" s="196"/>
      <c r="AA2" s="196"/>
    </row>
    <row r="3" spans="1:27" ht="12.75">
      <c r="A3" s="127" t="s">
        <v>872</v>
      </c>
      <c r="B3" s="127"/>
      <c r="C3" s="127"/>
      <c r="D3" s="127"/>
      <c r="E3" s="127"/>
      <c r="G3" s="127"/>
      <c r="H3" s="127"/>
      <c r="I3" s="127"/>
      <c r="J3" s="127"/>
      <c r="Q3" s="554"/>
      <c r="R3" s="554"/>
      <c r="S3" s="554"/>
      <c r="T3" s="554"/>
      <c r="U3" s="554"/>
      <c r="V3" s="196"/>
      <c r="W3" s="196"/>
      <c r="X3" s="196"/>
      <c r="Y3" s="196"/>
      <c r="Z3" s="196"/>
      <c r="AA3" s="196"/>
    </row>
    <row r="4" spans="1:27" ht="12.75">
      <c r="A4" s="127"/>
      <c r="B4" s="127"/>
      <c r="C4" s="127"/>
      <c r="D4" s="127"/>
      <c r="E4" s="127"/>
      <c r="G4" s="127"/>
      <c r="H4" s="127"/>
      <c r="I4" s="127"/>
      <c r="J4" s="127"/>
      <c r="Q4" s="554"/>
      <c r="R4" s="554"/>
      <c r="S4" s="554"/>
      <c r="T4" s="554"/>
      <c r="U4" s="554"/>
      <c r="V4" s="196"/>
      <c r="W4" s="196"/>
      <c r="X4" s="196"/>
      <c r="Y4" s="196"/>
      <c r="Z4" s="196"/>
      <c r="AA4" s="196"/>
    </row>
    <row r="5" spans="1:27" ht="12.75">
      <c r="A5" s="932"/>
      <c r="B5" s="1112">
        <v>2010</v>
      </c>
      <c r="C5" s="1112"/>
      <c r="D5" s="1112"/>
      <c r="E5" s="1112"/>
      <c r="F5" s="1112"/>
      <c r="G5" s="1097">
        <v>2011</v>
      </c>
      <c r="H5" s="1108"/>
      <c r="I5" s="1108"/>
      <c r="J5" s="1108"/>
      <c r="K5" s="1109"/>
      <c r="L5" s="1105">
        <v>2012</v>
      </c>
      <c r="M5" s="1106"/>
      <c r="N5" s="1106"/>
      <c r="O5" s="1106"/>
      <c r="P5" s="1107"/>
      <c r="Q5" s="556"/>
      <c r="R5" s="1102"/>
      <c r="S5" s="1103"/>
      <c r="T5" s="1103"/>
      <c r="U5" s="1103"/>
      <c r="V5" s="196"/>
      <c r="W5" s="196"/>
      <c r="X5" s="196"/>
      <c r="Y5" s="196"/>
      <c r="Z5" s="196"/>
      <c r="AA5" s="196"/>
    </row>
    <row r="6" spans="1:27" ht="12.75">
      <c r="A6" s="933"/>
      <c r="B6" s="348" t="s">
        <v>378</v>
      </c>
      <c r="C6" s="348" t="s">
        <v>379</v>
      </c>
      <c r="D6" s="348" t="s">
        <v>380</v>
      </c>
      <c r="E6" s="348" t="s">
        <v>381</v>
      </c>
      <c r="F6" s="724" t="s">
        <v>889</v>
      </c>
      <c r="G6" s="348" t="s">
        <v>378</v>
      </c>
      <c r="H6" s="348" t="s">
        <v>379</v>
      </c>
      <c r="I6" s="348" t="s">
        <v>380</v>
      </c>
      <c r="J6" s="348" t="s">
        <v>381</v>
      </c>
      <c r="K6" s="392" t="s">
        <v>889</v>
      </c>
      <c r="L6" s="724" t="s">
        <v>378</v>
      </c>
      <c r="M6" s="724" t="s">
        <v>379</v>
      </c>
      <c r="N6" s="724" t="s">
        <v>380</v>
      </c>
      <c r="O6" s="724" t="s">
        <v>381</v>
      </c>
      <c r="P6" s="392" t="s">
        <v>889</v>
      </c>
      <c r="Q6" s="556"/>
      <c r="R6" s="293"/>
      <c r="S6" s="293"/>
      <c r="T6" s="293"/>
      <c r="U6" s="293"/>
      <c r="V6" s="557"/>
      <c r="W6" s="196"/>
      <c r="X6" s="196"/>
      <c r="Y6" s="196"/>
      <c r="Z6" s="196"/>
      <c r="AA6" s="196"/>
    </row>
    <row r="7" spans="1:27" ht="12.75">
      <c r="A7" s="555"/>
      <c r="B7" s="555"/>
      <c r="C7" s="555"/>
      <c r="D7" s="555"/>
      <c r="E7" s="555"/>
      <c r="F7" s="555"/>
      <c r="G7" s="64"/>
      <c r="H7" s="64"/>
      <c r="I7" s="64"/>
      <c r="J7" s="64"/>
      <c r="K7" s="64"/>
      <c r="L7" s="196"/>
      <c r="M7" s="196"/>
      <c r="N7" s="196"/>
      <c r="O7" s="196"/>
      <c r="P7" s="196"/>
      <c r="Q7" s="556"/>
      <c r="R7" s="187"/>
      <c r="S7" s="187"/>
      <c r="T7" s="187"/>
      <c r="U7" s="305"/>
      <c r="V7" s="559"/>
      <c r="W7" s="196"/>
      <c r="X7" s="196"/>
      <c r="Y7" s="196"/>
      <c r="Z7" s="196"/>
      <c r="AA7" s="196"/>
    </row>
    <row r="8" spans="1:27" ht="12.75">
      <c r="A8" s="294" t="s">
        <v>410</v>
      </c>
      <c r="B8" s="294"/>
      <c r="C8" s="294"/>
      <c r="D8" s="294"/>
      <c r="E8" s="294"/>
      <c r="F8" s="294"/>
      <c r="G8" s="64"/>
      <c r="H8" s="64"/>
      <c r="I8" s="64"/>
      <c r="J8" s="64"/>
      <c r="K8" s="64"/>
      <c r="L8" s="196"/>
      <c r="M8" s="196"/>
      <c r="N8" s="196"/>
      <c r="O8" s="196"/>
      <c r="P8" s="196"/>
      <c r="Q8" s="325"/>
      <c r="R8" s="187"/>
      <c r="S8" s="187"/>
      <c r="T8" s="187"/>
      <c r="U8" s="305"/>
      <c r="V8" s="559"/>
      <c r="W8" s="196"/>
      <c r="X8" s="196"/>
      <c r="Y8" s="196"/>
      <c r="Z8" s="196"/>
      <c r="AA8" s="196"/>
    </row>
    <row r="9" spans="1:27" ht="12.75">
      <c r="A9" s="294"/>
      <c r="B9" s="294"/>
      <c r="C9" s="294"/>
      <c r="D9" s="294"/>
      <c r="E9" s="294"/>
      <c r="F9" s="294"/>
      <c r="G9" s="64"/>
      <c r="H9" s="64"/>
      <c r="I9" s="64"/>
      <c r="J9" s="64"/>
      <c r="K9" s="64"/>
      <c r="L9" s="196"/>
      <c r="M9" s="196"/>
      <c r="N9" s="196"/>
      <c r="O9" s="196"/>
      <c r="P9" s="196"/>
      <c r="Q9" s="325"/>
      <c r="R9" s="187"/>
      <c r="S9" s="187"/>
      <c r="T9" s="187"/>
      <c r="U9" s="305"/>
      <c r="V9" s="559"/>
      <c r="W9" s="196"/>
      <c r="X9" s="196"/>
      <c r="Y9" s="196"/>
      <c r="Z9" s="196"/>
      <c r="AA9" s="196"/>
    </row>
    <row r="10" spans="1:27" ht="14.25">
      <c r="A10" s="555" t="s">
        <v>429</v>
      </c>
      <c r="B10" s="110">
        <v>5458</v>
      </c>
      <c r="C10" s="110">
        <v>4965</v>
      </c>
      <c r="D10" s="110">
        <v>4949</v>
      </c>
      <c r="E10" s="110">
        <v>4317</v>
      </c>
      <c r="F10" s="743">
        <f>SUM(B10:E10)</f>
        <v>19689</v>
      </c>
      <c r="G10" s="492">
        <v>4779</v>
      </c>
      <c r="H10" s="492">
        <v>4241</v>
      </c>
      <c r="I10" s="492">
        <v>4080</v>
      </c>
      <c r="J10" s="492">
        <v>3816</v>
      </c>
      <c r="K10" s="560">
        <v>16916</v>
      </c>
      <c r="L10" s="492">
        <v>4953</v>
      </c>
      <c r="M10" s="492">
        <v>4220</v>
      </c>
      <c r="N10" s="492">
        <v>4271</v>
      </c>
      <c r="O10" s="492">
        <v>4154</v>
      </c>
      <c r="P10" s="560">
        <v>17598</v>
      </c>
      <c r="Q10" s="561"/>
      <c r="R10" s="561"/>
      <c r="S10" s="561"/>
      <c r="T10" s="561"/>
      <c r="U10" s="561"/>
      <c r="V10" s="562"/>
      <c r="W10" s="196"/>
      <c r="X10" s="196"/>
      <c r="Y10" s="196"/>
      <c r="Z10" s="196"/>
      <c r="AA10" s="196"/>
    </row>
    <row r="11" spans="1:27" ht="14.25">
      <c r="A11" s="556" t="s">
        <v>430</v>
      </c>
      <c r="B11" s="110">
        <v>38558</v>
      </c>
      <c r="C11" s="110">
        <v>41847</v>
      </c>
      <c r="D11" s="110">
        <v>42738</v>
      </c>
      <c r="E11" s="110">
        <v>39902</v>
      </c>
      <c r="F11" s="743">
        <f>SUM(B11:E11)</f>
        <v>163045</v>
      </c>
      <c r="G11" s="492">
        <v>45315</v>
      </c>
      <c r="H11" s="492">
        <v>46085</v>
      </c>
      <c r="I11" s="492">
        <v>52086</v>
      </c>
      <c r="J11" s="492">
        <v>45849</v>
      </c>
      <c r="K11" s="534">
        <f>SUM(G11:J11)</f>
        <v>189335</v>
      </c>
      <c r="L11" s="492">
        <v>56046</v>
      </c>
      <c r="M11" s="492">
        <v>56534</v>
      </c>
      <c r="N11" s="492">
        <v>57442</v>
      </c>
      <c r="O11" s="492">
        <v>58103</v>
      </c>
      <c r="P11" s="506">
        <v>228125</v>
      </c>
      <c r="Q11" s="561"/>
      <c r="R11" s="561"/>
      <c r="S11" s="561"/>
      <c r="T11" s="561"/>
      <c r="U11" s="561"/>
      <c r="V11" s="562"/>
      <c r="W11" s="196"/>
      <c r="X11" s="196"/>
      <c r="Y11" s="196"/>
      <c r="Z11" s="196"/>
      <c r="AA11" s="196"/>
    </row>
    <row r="12" spans="1:27" ht="12.75">
      <c r="A12" s="556"/>
      <c r="B12" s="556"/>
      <c r="C12" s="556"/>
      <c r="D12" s="556"/>
      <c r="E12" s="556"/>
      <c r="F12" s="556"/>
      <c r="G12" s="64"/>
      <c r="H12" s="64"/>
      <c r="I12" s="64"/>
      <c r="J12" s="64"/>
      <c r="K12" s="294"/>
      <c r="L12" s="196"/>
      <c r="M12" s="196"/>
      <c r="N12" s="196"/>
      <c r="O12" s="196"/>
      <c r="P12" s="325"/>
      <c r="Q12" s="561"/>
      <c r="R12" s="187"/>
      <c r="S12" s="187"/>
      <c r="T12" s="187"/>
      <c r="U12" s="563"/>
      <c r="V12" s="562"/>
      <c r="W12" s="196"/>
      <c r="X12" s="196"/>
      <c r="Y12" s="196"/>
      <c r="Z12" s="196"/>
      <c r="AA12" s="196"/>
    </row>
    <row r="13" spans="1:27" ht="12.75">
      <c r="A13" s="934" t="s">
        <v>411</v>
      </c>
      <c r="B13" s="743">
        <f aca="true" t="shared" si="0" ref="B13:J13">SUM(B10:B11)</f>
        <v>44016</v>
      </c>
      <c r="C13" s="743">
        <f t="shared" si="0"/>
        <v>46812</v>
      </c>
      <c r="D13" s="743">
        <f t="shared" si="0"/>
        <v>47687</v>
      </c>
      <c r="E13" s="743">
        <f t="shared" si="0"/>
        <v>44219</v>
      </c>
      <c r="F13" s="743">
        <f t="shared" si="0"/>
        <v>182734</v>
      </c>
      <c r="G13" s="534">
        <f t="shared" si="0"/>
        <v>50094</v>
      </c>
      <c r="H13" s="534">
        <f t="shared" si="0"/>
        <v>50326</v>
      </c>
      <c r="I13" s="534">
        <f t="shared" si="0"/>
        <v>56166</v>
      </c>
      <c r="J13" s="534">
        <f t="shared" si="0"/>
        <v>49665</v>
      </c>
      <c r="K13" s="534">
        <f>SUM(G13:J13)</f>
        <v>206251</v>
      </c>
      <c r="L13" s="506">
        <v>60999</v>
      </c>
      <c r="M13" s="506">
        <v>60754</v>
      </c>
      <c r="N13" s="506">
        <v>61713</v>
      </c>
      <c r="O13" s="506">
        <v>62257</v>
      </c>
      <c r="P13" s="506">
        <v>245723</v>
      </c>
      <c r="Q13" s="561"/>
      <c r="R13" s="561"/>
      <c r="S13" s="561"/>
      <c r="T13" s="561"/>
      <c r="U13" s="561"/>
      <c r="V13" s="562"/>
      <c r="W13" s="196"/>
      <c r="X13" s="196"/>
      <c r="Y13" s="196"/>
      <c r="Z13" s="196"/>
      <c r="AA13" s="196"/>
    </row>
    <row r="14" spans="1:27" ht="12.75">
      <c r="A14" s="555"/>
      <c r="B14" s="555"/>
      <c r="C14" s="555"/>
      <c r="D14" s="555"/>
      <c r="E14" s="555"/>
      <c r="F14" s="555"/>
      <c r="G14" s="64"/>
      <c r="H14" s="64"/>
      <c r="I14" s="64"/>
      <c r="J14" s="64"/>
      <c r="K14" s="64"/>
      <c r="L14" s="196"/>
      <c r="M14" s="196"/>
      <c r="N14" s="196"/>
      <c r="O14" s="196"/>
      <c r="P14" s="196"/>
      <c r="Q14" s="561"/>
      <c r="R14" s="297"/>
      <c r="S14" s="297"/>
      <c r="T14" s="297"/>
      <c r="U14" s="564"/>
      <c r="V14" s="562"/>
      <c r="W14" s="196"/>
      <c r="X14" s="196"/>
      <c r="Y14" s="196"/>
      <c r="Z14" s="196"/>
      <c r="AA14" s="196"/>
    </row>
    <row r="15" spans="1:27" ht="14.25">
      <c r="A15" s="555" t="s">
        <v>431</v>
      </c>
      <c r="B15" s="744" t="s">
        <v>915</v>
      </c>
      <c r="C15" s="744" t="s">
        <v>915</v>
      </c>
      <c r="D15" s="744" t="s">
        <v>915</v>
      </c>
      <c r="E15" s="744" t="s">
        <v>915</v>
      </c>
      <c r="F15" s="744" t="s">
        <v>915</v>
      </c>
      <c r="G15" s="492">
        <v>3214</v>
      </c>
      <c r="H15" s="492">
        <v>2694</v>
      </c>
      <c r="I15" s="492">
        <v>3639</v>
      </c>
      <c r="J15" s="492">
        <v>3486</v>
      </c>
      <c r="K15" s="534">
        <f>SUM(G15:J15)</f>
        <v>13033</v>
      </c>
      <c r="L15" s="492">
        <v>3002</v>
      </c>
      <c r="M15" s="492">
        <v>2542</v>
      </c>
      <c r="N15" s="492">
        <v>2646</v>
      </c>
      <c r="O15" s="492">
        <v>2285</v>
      </c>
      <c r="P15" s="506">
        <v>10475</v>
      </c>
      <c r="Q15" s="561"/>
      <c r="R15" s="561"/>
      <c r="S15" s="561"/>
      <c r="T15" s="561"/>
      <c r="U15" s="561"/>
      <c r="V15" s="562"/>
      <c r="W15" s="196"/>
      <c r="X15" s="196"/>
      <c r="Y15" s="196"/>
      <c r="Z15" s="196"/>
      <c r="AA15" s="196"/>
    </row>
    <row r="16" spans="1:27" ht="12.75">
      <c r="A16" s="565"/>
      <c r="B16" s="565"/>
      <c r="C16" s="565"/>
      <c r="D16" s="565"/>
      <c r="E16" s="565"/>
      <c r="F16" s="565"/>
      <c r="G16" s="82"/>
      <c r="H16" s="82"/>
      <c r="I16" s="565"/>
      <c r="J16" s="565"/>
      <c r="K16" s="931"/>
      <c r="L16" s="565"/>
      <c r="M16" s="565"/>
      <c r="N16" s="565"/>
      <c r="O16" s="565"/>
      <c r="P16" s="931"/>
      <c r="Q16" s="196"/>
      <c r="R16" s="196"/>
      <c r="S16" s="196"/>
      <c r="T16" s="196"/>
      <c r="U16" s="196"/>
      <c r="V16" s="559"/>
      <c r="W16" s="196"/>
      <c r="X16" s="196"/>
      <c r="Y16" s="196"/>
      <c r="Z16" s="196"/>
      <c r="AA16" s="196"/>
    </row>
    <row r="17" spans="1:27" ht="12.75">
      <c r="A17" s="196"/>
      <c r="B17" s="196"/>
      <c r="C17" s="196"/>
      <c r="D17" s="196"/>
      <c r="E17" s="196"/>
      <c r="F17" s="196"/>
      <c r="G17" s="64"/>
      <c r="H17" s="64"/>
      <c r="I17" s="196"/>
      <c r="J17" s="196"/>
      <c r="K17" s="752"/>
      <c r="L17" s="196"/>
      <c r="M17" s="196"/>
      <c r="N17" s="196"/>
      <c r="O17" s="196"/>
      <c r="P17" s="752"/>
      <c r="Q17" s="196"/>
      <c r="R17" s="196"/>
      <c r="S17" s="196"/>
      <c r="T17" s="196"/>
      <c r="U17" s="196"/>
      <c r="V17" s="559"/>
      <c r="W17" s="196"/>
      <c r="X17" s="196"/>
      <c r="Y17" s="196"/>
      <c r="Z17" s="196"/>
      <c r="AA17" s="196"/>
    </row>
    <row r="18" spans="1:27" ht="12.75" customHeight="1">
      <c r="A18" s="115" t="s">
        <v>892</v>
      </c>
      <c r="D18" s="566"/>
      <c r="I18" s="566"/>
      <c r="Q18" s="513"/>
      <c r="R18" s="196"/>
      <c r="S18" s="196"/>
      <c r="T18" s="1104"/>
      <c r="U18" s="1104"/>
      <c r="V18" s="1104"/>
      <c r="W18" s="1104"/>
      <c r="X18" s="1104"/>
      <c r="Y18" s="1104"/>
      <c r="Z18" s="1104"/>
      <c r="AA18" s="1104"/>
    </row>
    <row r="19" spans="1:27" ht="12.75">
      <c r="A19" s="1110" t="s">
        <v>570</v>
      </c>
      <c r="B19" s="1110"/>
      <c r="C19" s="1110"/>
      <c r="D19" s="1110"/>
      <c r="E19" s="1110"/>
      <c r="F19" s="1110"/>
      <c r="G19" s="1017"/>
      <c r="H19" s="1017"/>
      <c r="I19" s="1017"/>
      <c r="J19" s="1017"/>
      <c r="K19" s="1017"/>
      <c r="L19" s="1017"/>
      <c r="M19" s="1017"/>
      <c r="N19" s="1017"/>
      <c r="O19" s="1017"/>
      <c r="P19" s="1017"/>
      <c r="Q19" s="745"/>
      <c r="R19" s="514"/>
      <c r="S19" s="567"/>
      <c r="T19" s="567"/>
      <c r="U19" s="567"/>
      <c r="V19" s="64"/>
      <c r="W19" s="64"/>
      <c r="X19" s="64"/>
      <c r="Y19" s="64"/>
      <c r="Z19" s="64"/>
      <c r="AA19" s="64"/>
    </row>
    <row r="20" spans="1:21" ht="21.75" customHeight="1">
      <c r="A20" s="1111" t="s">
        <v>221</v>
      </c>
      <c r="B20" s="1111"/>
      <c r="C20" s="1111"/>
      <c r="D20" s="1111"/>
      <c r="E20" s="1111"/>
      <c r="F20" s="1111"/>
      <c r="G20" s="1013"/>
      <c r="H20" s="1013"/>
      <c r="I20" s="1013"/>
      <c r="J20" s="1013"/>
      <c r="K20" s="1013"/>
      <c r="L20" s="1013"/>
      <c r="M20" s="1013"/>
      <c r="N20" s="1013"/>
      <c r="O20" s="1013"/>
      <c r="P20" s="1013"/>
      <c r="Q20" s="746"/>
      <c r="R20" s="747"/>
      <c r="S20" s="568"/>
      <c r="T20" s="568"/>
      <c r="U20" s="568"/>
    </row>
    <row r="21" spans="1:21" ht="12.75">
      <c r="A21" s="1110" t="s">
        <v>571</v>
      </c>
      <c r="B21" s="1110"/>
      <c r="C21" s="1110"/>
      <c r="D21" s="1110"/>
      <c r="E21" s="1110"/>
      <c r="F21" s="1110"/>
      <c r="G21" s="1017"/>
      <c r="H21" s="1017"/>
      <c r="I21" s="1017"/>
      <c r="J21" s="1017"/>
      <c r="K21" s="1017"/>
      <c r="L21" s="1017"/>
      <c r="M21" s="1017"/>
      <c r="N21" s="1017"/>
      <c r="O21" s="1017"/>
      <c r="P21" s="1017"/>
      <c r="Q21" s="746"/>
      <c r="R21" s="747"/>
      <c r="S21" s="568"/>
      <c r="T21" s="568"/>
      <c r="U21" s="568"/>
    </row>
    <row r="22" spans="1:12" ht="12.75">
      <c r="A22" s="196"/>
      <c r="B22" s="569"/>
      <c r="C22" s="569"/>
      <c r="D22" s="569"/>
      <c r="E22" s="569"/>
      <c r="F22" s="196"/>
      <c r="G22" s="569"/>
      <c r="H22" s="569"/>
      <c r="I22" s="569"/>
      <c r="J22" s="569"/>
      <c r="K22" s="196"/>
      <c r="L22" s="196"/>
    </row>
    <row r="23" spans="1:2" ht="12.75">
      <c r="A23" s="196"/>
      <c r="B23" s="196"/>
    </row>
    <row r="24" ht="12.75">
      <c r="A24" s="196"/>
    </row>
    <row r="25" ht="12.75">
      <c r="A25" s="196"/>
    </row>
    <row r="26" ht="12.75">
      <c r="A26" s="196"/>
    </row>
    <row r="27" ht="12.75">
      <c r="A27" s="196"/>
    </row>
    <row r="28" ht="12.75">
      <c r="A28" s="196"/>
    </row>
    <row r="29" spans="1:12" ht="12.75">
      <c r="A29" s="196"/>
      <c r="B29" s="196"/>
      <c r="C29" s="196"/>
      <c r="D29" s="196"/>
      <c r="E29" s="196"/>
      <c r="F29" s="196"/>
      <c r="G29" s="196"/>
      <c r="H29" s="196"/>
      <c r="I29" s="196"/>
      <c r="J29" s="196"/>
      <c r="K29" s="196"/>
      <c r="L29" s="196"/>
    </row>
    <row r="30" spans="1:12" ht="12.75">
      <c r="A30" s="570"/>
      <c r="B30" s="571"/>
      <c r="C30" s="1100"/>
      <c r="D30" s="1101"/>
      <c r="E30" s="1101"/>
      <c r="F30" s="1101"/>
      <c r="G30" s="571"/>
      <c r="H30" s="1100"/>
      <c r="I30" s="1101"/>
      <c r="J30" s="1101"/>
      <c r="K30" s="1101"/>
      <c r="L30" s="196"/>
    </row>
    <row r="31" spans="1:12" ht="12.75">
      <c r="A31" s="572"/>
      <c r="B31" s="295"/>
      <c r="C31" s="295"/>
      <c r="D31" s="295"/>
      <c r="E31" s="295"/>
      <c r="F31" s="295"/>
      <c r="G31" s="295"/>
      <c r="H31" s="295"/>
      <c r="I31" s="295"/>
      <c r="J31" s="295"/>
      <c r="K31" s="295"/>
      <c r="L31" s="196"/>
    </row>
    <row r="32" spans="1:12" ht="12.75">
      <c r="A32" s="572"/>
      <c r="B32" s="216"/>
      <c r="C32" s="216"/>
      <c r="D32" s="216"/>
      <c r="E32" s="212"/>
      <c r="F32" s="212"/>
      <c r="G32" s="216"/>
      <c r="H32" s="216"/>
      <c r="I32" s="216"/>
      <c r="J32" s="212"/>
      <c r="K32" s="212"/>
      <c r="L32" s="196"/>
    </row>
    <row r="33" spans="1:12" ht="12.75">
      <c r="A33" s="296"/>
      <c r="B33" s="216"/>
      <c r="C33" s="216"/>
      <c r="D33" s="216"/>
      <c r="E33" s="212"/>
      <c r="F33" s="212"/>
      <c r="G33" s="216"/>
      <c r="H33" s="216"/>
      <c r="I33" s="216"/>
      <c r="J33" s="212"/>
      <c r="K33" s="212"/>
      <c r="L33" s="196"/>
    </row>
    <row r="34" spans="1:12" ht="12.75">
      <c r="A34" s="296"/>
      <c r="B34" s="216"/>
      <c r="C34" s="216"/>
      <c r="D34" s="216"/>
      <c r="E34" s="212"/>
      <c r="F34" s="212"/>
      <c r="G34" s="216"/>
      <c r="H34" s="216"/>
      <c r="I34" s="216"/>
      <c r="J34" s="212"/>
      <c r="K34" s="212"/>
      <c r="L34" s="196"/>
    </row>
    <row r="35" spans="1:12" ht="12.75">
      <c r="A35" s="572"/>
      <c r="B35" s="462"/>
      <c r="C35" s="462"/>
      <c r="D35" s="462"/>
      <c r="E35" s="462"/>
      <c r="F35" s="437"/>
      <c r="G35" s="462"/>
      <c r="H35" s="462"/>
      <c r="I35" s="462"/>
      <c r="J35" s="462"/>
      <c r="K35" s="437"/>
      <c r="L35" s="196"/>
    </row>
    <row r="36" spans="1:12" ht="12.75">
      <c r="A36" s="572"/>
      <c r="B36" s="462"/>
      <c r="C36" s="462"/>
      <c r="D36" s="462"/>
      <c r="E36" s="462"/>
      <c r="F36" s="437"/>
      <c r="G36" s="462"/>
      <c r="H36" s="462"/>
      <c r="I36" s="462"/>
      <c r="J36" s="462"/>
      <c r="K36" s="437"/>
      <c r="L36" s="196"/>
    </row>
    <row r="37" spans="1:12" ht="12.75">
      <c r="A37" s="572"/>
      <c r="B37" s="216"/>
      <c r="C37" s="216"/>
      <c r="D37" s="216"/>
      <c r="E37" s="250"/>
      <c r="F37" s="437"/>
      <c r="G37" s="216"/>
      <c r="H37" s="216"/>
      <c r="I37" s="216"/>
      <c r="J37" s="250"/>
      <c r="K37" s="437"/>
      <c r="L37" s="196"/>
    </row>
    <row r="38" spans="1:12" ht="12.75">
      <c r="A38" s="573"/>
      <c r="B38" s="477"/>
      <c r="C38" s="477"/>
      <c r="D38" s="477"/>
      <c r="E38" s="477"/>
      <c r="F38" s="437"/>
      <c r="G38" s="477"/>
      <c r="H38" s="477"/>
      <c r="I38" s="477"/>
      <c r="J38" s="477"/>
      <c r="K38" s="437"/>
      <c r="L38" s="196"/>
    </row>
    <row r="39" spans="1:12" ht="12.75">
      <c r="A39" s="572"/>
      <c r="B39" s="574"/>
      <c r="C39" s="574"/>
      <c r="D39" s="574"/>
      <c r="E39" s="575"/>
      <c r="F39" s="437"/>
      <c r="G39" s="574"/>
      <c r="H39" s="574"/>
      <c r="I39" s="574"/>
      <c r="J39" s="575"/>
      <c r="K39" s="437"/>
      <c r="L39" s="196"/>
    </row>
    <row r="40" spans="1:12" ht="12.75">
      <c r="A40" s="572"/>
      <c r="B40" s="462"/>
      <c r="C40" s="462"/>
      <c r="D40" s="462"/>
      <c r="E40" s="462"/>
      <c r="F40" s="437"/>
      <c r="G40" s="462"/>
      <c r="H40" s="462"/>
      <c r="I40" s="462"/>
      <c r="J40" s="462"/>
      <c r="K40" s="437"/>
      <c r="L40" s="196"/>
    </row>
    <row r="41" spans="1:12" ht="12.75">
      <c r="A41" s="212"/>
      <c r="B41" s="212"/>
      <c r="C41" s="212"/>
      <c r="D41" s="212"/>
      <c r="E41" s="212"/>
      <c r="F41" s="212"/>
      <c r="G41" s="212"/>
      <c r="H41" s="212"/>
      <c r="I41" s="212"/>
      <c r="J41" s="212"/>
      <c r="K41" s="212"/>
      <c r="L41" s="196"/>
    </row>
    <row r="42" spans="1:12" ht="12.75">
      <c r="A42" s="196"/>
      <c r="B42" s="196"/>
      <c r="C42" s="196"/>
      <c r="D42" s="196"/>
      <c r="E42" s="196"/>
      <c r="F42" s="196"/>
      <c r="G42" s="196"/>
      <c r="H42" s="196"/>
      <c r="I42" s="196"/>
      <c r="J42" s="196"/>
      <c r="K42" s="196"/>
      <c r="L42" s="196"/>
    </row>
    <row r="43" spans="1:12" ht="12.75">
      <c r="A43" s="196"/>
      <c r="B43" s="196"/>
      <c r="C43" s="196"/>
      <c r="D43" s="196"/>
      <c r="E43" s="196"/>
      <c r="F43" s="196"/>
      <c r="G43" s="196"/>
      <c r="H43" s="196"/>
      <c r="I43" s="196"/>
      <c r="J43" s="196"/>
      <c r="K43" s="196"/>
      <c r="L43" s="196"/>
    </row>
    <row r="44" spans="1:12" ht="12.75">
      <c r="A44" s="196"/>
      <c r="B44" s="196"/>
      <c r="C44" s="196"/>
      <c r="D44" s="196"/>
      <c r="E44" s="196"/>
      <c r="F44" s="196"/>
      <c r="G44" s="196"/>
      <c r="H44" s="196"/>
      <c r="I44" s="196"/>
      <c r="J44" s="196"/>
      <c r="K44" s="196"/>
      <c r="L44" s="196"/>
    </row>
    <row r="45" spans="1:12" ht="12.75">
      <c r="A45" s="196"/>
      <c r="B45" s="196"/>
      <c r="C45" s="196"/>
      <c r="D45" s="196"/>
      <c r="E45" s="196"/>
      <c r="F45" s="196"/>
      <c r="G45" s="196"/>
      <c r="H45" s="196"/>
      <c r="I45" s="196"/>
      <c r="J45" s="196"/>
      <c r="K45" s="196"/>
      <c r="L45" s="196"/>
    </row>
    <row r="46" spans="1:12" ht="12.75">
      <c r="A46" s="196"/>
      <c r="B46" s="196"/>
      <c r="C46" s="196"/>
      <c r="D46" s="196"/>
      <c r="E46" s="196"/>
      <c r="F46" s="196"/>
      <c r="G46" s="196"/>
      <c r="H46" s="196"/>
      <c r="I46" s="196"/>
      <c r="J46" s="196"/>
      <c r="K46" s="196"/>
      <c r="L46" s="196"/>
    </row>
    <row r="47" spans="1:12" ht="12.75">
      <c r="A47" s="196"/>
      <c r="B47" s="196"/>
      <c r="C47" s="196"/>
      <c r="D47" s="196"/>
      <c r="E47" s="196"/>
      <c r="F47" s="196"/>
      <c r="G47" s="196"/>
      <c r="H47" s="196"/>
      <c r="I47" s="196"/>
      <c r="J47" s="196"/>
      <c r="K47" s="196"/>
      <c r="L47" s="196"/>
    </row>
    <row r="48" spans="1:12" ht="12.75">
      <c r="A48" s="196"/>
      <c r="B48" s="196"/>
      <c r="C48" s="196"/>
      <c r="D48" s="196"/>
      <c r="E48" s="196"/>
      <c r="F48" s="196"/>
      <c r="G48" s="196"/>
      <c r="H48" s="196"/>
      <c r="I48" s="196"/>
      <c r="J48" s="196"/>
      <c r="K48" s="196"/>
      <c r="L48" s="196"/>
    </row>
    <row r="49" spans="1:12" ht="12.75">
      <c r="A49" s="196"/>
      <c r="B49" s="196"/>
      <c r="C49" s="196"/>
      <c r="D49" s="196"/>
      <c r="E49" s="196"/>
      <c r="F49" s="196"/>
      <c r="G49" s="196"/>
      <c r="H49" s="196"/>
      <c r="I49" s="196"/>
      <c r="J49" s="196"/>
      <c r="K49" s="196"/>
      <c r="L49" s="196"/>
    </row>
    <row r="50" spans="1:12" ht="12.75">
      <c r="A50" s="196"/>
      <c r="B50" s="196"/>
      <c r="C50" s="196"/>
      <c r="D50" s="196"/>
      <c r="E50" s="196"/>
      <c r="F50" s="196"/>
      <c r="G50" s="196"/>
      <c r="H50" s="196"/>
      <c r="I50" s="196"/>
      <c r="J50" s="196"/>
      <c r="K50" s="196"/>
      <c r="L50" s="196"/>
    </row>
    <row r="51" spans="1:12" ht="12.75">
      <c r="A51" s="196"/>
      <c r="B51" s="196"/>
      <c r="C51" s="196"/>
      <c r="D51" s="196"/>
      <c r="E51" s="196"/>
      <c r="F51" s="196"/>
      <c r="G51" s="196"/>
      <c r="H51" s="196"/>
      <c r="I51" s="196"/>
      <c r="J51" s="196"/>
      <c r="K51" s="196"/>
      <c r="L51" s="196"/>
    </row>
    <row r="52" spans="1:12" ht="12.75">
      <c r="A52" s="196"/>
      <c r="B52" s="196"/>
      <c r="C52" s="196"/>
      <c r="D52" s="196"/>
      <c r="E52" s="196"/>
      <c r="F52" s="196"/>
      <c r="G52" s="196"/>
      <c r="H52" s="196"/>
      <c r="I52" s="196"/>
      <c r="J52" s="196"/>
      <c r="K52" s="196"/>
      <c r="L52" s="196"/>
    </row>
    <row r="53" spans="1:12" ht="12.75">
      <c r="A53" s="196"/>
      <c r="B53" s="196"/>
      <c r="C53" s="196"/>
      <c r="D53" s="196"/>
      <c r="E53" s="196"/>
      <c r="F53" s="196"/>
      <c r="G53" s="196"/>
      <c r="H53" s="196"/>
      <c r="I53" s="196"/>
      <c r="J53" s="196"/>
      <c r="K53" s="196"/>
      <c r="L53" s="196"/>
    </row>
    <row r="54" spans="1:12" ht="12.75">
      <c r="A54" s="196"/>
      <c r="B54" s="196"/>
      <c r="C54" s="196"/>
      <c r="D54" s="196"/>
      <c r="E54" s="196"/>
      <c r="F54" s="196"/>
      <c r="G54" s="196"/>
      <c r="H54" s="196"/>
      <c r="I54" s="196"/>
      <c r="J54" s="196"/>
      <c r="K54" s="196"/>
      <c r="L54" s="196"/>
    </row>
    <row r="55" spans="1:12" ht="12.75">
      <c r="A55" s="196"/>
      <c r="B55" s="196"/>
      <c r="C55" s="196"/>
      <c r="D55" s="196"/>
      <c r="E55" s="196"/>
      <c r="F55" s="196"/>
      <c r="G55" s="196"/>
      <c r="H55" s="196"/>
      <c r="I55" s="196"/>
      <c r="J55" s="196"/>
      <c r="K55" s="196"/>
      <c r="L55" s="196"/>
    </row>
    <row r="56" spans="1:12" ht="12.75">
      <c r="A56" s="196"/>
      <c r="B56" s="196"/>
      <c r="C56" s="196"/>
      <c r="D56" s="196"/>
      <c r="E56" s="196"/>
      <c r="F56" s="196"/>
      <c r="G56" s="196"/>
      <c r="H56" s="196"/>
      <c r="I56" s="196"/>
      <c r="J56" s="196"/>
      <c r="K56" s="196"/>
      <c r="L56" s="196"/>
    </row>
    <row r="57" spans="1:12" ht="12.75">
      <c r="A57" s="196"/>
      <c r="B57" s="196"/>
      <c r="C57" s="196"/>
      <c r="D57" s="196"/>
      <c r="E57" s="196"/>
      <c r="F57" s="196"/>
      <c r="G57" s="196"/>
      <c r="H57" s="196"/>
      <c r="I57" s="196"/>
      <c r="J57" s="196"/>
      <c r="K57" s="196"/>
      <c r="L57" s="196"/>
    </row>
    <row r="58" spans="1:12" ht="12.75">
      <c r="A58" s="196"/>
      <c r="B58" s="196"/>
      <c r="C58" s="196"/>
      <c r="D58" s="196"/>
      <c r="E58" s="196"/>
      <c r="F58" s="196"/>
      <c r="G58" s="196"/>
      <c r="H58" s="196"/>
      <c r="I58" s="196"/>
      <c r="J58" s="196"/>
      <c r="K58" s="196"/>
      <c r="L58" s="196"/>
    </row>
    <row r="59" spans="1:12" ht="12.75">
      <c r="A59" s="196"/>
      <c r="B59" s="196"/>
      <c r="C59" s="196"/>
      <c r="D59" s="196"/>
      <c r="E59" s="196"/>
      <c r="F59" s="196"/>
      <c r="G59" s="196"/>
      <c r="H59" s="196"/>
      <c r="I59" s="196"/>
      <c r="J59" s="196"/>
      <c r="K59" s="196"/>
      <c r="L59" s="196"/>
    </row>
    <row r="60" spans="1:12" ht="12.75">
      <c r="A60" s="196"/>
      <c r="B60" s="196"/>
      <c r="C60" s="196"/>
      <c r="D60" s="196"/>
      <c r="E60" s="196"/>
      <c r="F60" s="196"/>
      <c r="G60" s="196"/>
      <c r="H60" s="196"/>
      <c r="I60" s="196"/>
      <c r="J60" s="196"/>
      <c r="K60" s="196"/>
      <c r="L60" s="196"/>
    </row>
    <row r="61" spans="1:12" ht="12.75">
      <c r="A61" s="196"/>
      <c r="B61" s="196"/>
      <c r="C61" s="196"/>
      <c r="D61" s="196"/>
      <c r="E61" s="196"/>
      <c r="F61" s="196"/>
      <c r="G61" s="196"/>
      <c r="H61" s="196"/>
      <c r="I61" s="196"/>
      <c r="J61" s="196"/>
      <c r="K61" s="196"/>
      <c r="L61" s="196"/>
    </row>
    <row r="62" spans="1:12" ht="12.75">
      <c r="A62" s="196"/>
      <c r="B62" s="196"/>
      <c r="C62" s="196"/>
      <c r="D62" s="196"/>
      <c r="E62" s="196"/>
      <c r="F62" s="196"/>
      <c r="G62" s="196"/>
      <c r="H62" s="196"/>
      <c r="I62" s="196"/>
      <c r="J62" s="196"/>
      <c r="K62" s="196"/>
      <c r="L62" s="196"/>
    </row>
    <row r="63" spans="1:12" ht="12.75">
      <c r="A63" s="196"/>
      <c r="B63" s="196"/>
      <c r="C63" s="196"/>
      <c r="D63" s="196"/>
      <c r="E63" s="196"/>
      <c r="F63" s="196"/>
      <c r="G63" s="196"/>
      <c r="H63" s="196"/>
      <c r="I63" s="196"/>
      <c r="J63" s="196"/>
      <c r="K63" s="196"/>
      <c r="L63" s="196"/>
    </row>
    <row r="64" spans="1:12" ht="12.75">
      <c r="A64" s="196"/>
      <c r="B64" s="196"/>
      <c r="C64" s="196"/>
      <c r="D64" s="196"/>
      <c r="E64" s="196"/>
      <c r="F64" s="196"/>
      <c r="G64" s="196"/>
      <c r="H64" s="196"/>
      <c r="I64" s="196"/>
      <c r="J64" s="196"/>
      <c r="K64" s="196"/>
      <c r="L64" s="196"/>
    </row>
    <row r="65" spans="1:12" ht="12.75">
      <c r="A65" s="196"/>
      <c r="B65" s="196"/>
      <c r="C65" s="196"/>
      <c r="D65" s="196"/>
      <c r="E65" s="196"/>
      <c r="F65" s="196"/>
      <c r="G65" s="196"/>
      <c r="H65" s="196"/>
      <c r="I65" s="196"/>
      <c r="J65" s="196"/>
      <c r="K65" s="196"/>
      <c r="L65" s="196"/>
    </row>
    <row r="66" spans="1:12" ht="12.75">
      <c r="A66" s="196"/>
      <c r="B66" s="196"/>
      <c r="C66" s="196"/>
      <c r="D66" s="196"/>
      <c r="E66" s="196"/>
      <c r="F66" s="196"/>
      <c r="G66" s="196"/>
      <c r="H66" s="196"/>
      <c r="I66" s="196"/>
      <c r="J66" s="196"/>
      <c r="K66" s="196"/>
      <c r="L66" s="196"/>
    </row>
    <row r="67" spans="1:12" ht="12.75">
      <c r="A67" s="196"/>
      <c r="B67" s="196"/>
      <c r="C67" s="196"/>
      <c r="D67" s="196"/>
      <c r="E67" s="196"/>
      <c r="F67" s="196"/>
      <c r="G67" s="196"/>
      <c r="H67" s="196"/>
      <c r="I67" s="196"/>
      <c r="J67" s="196"/>
      <c r="K67" s="196"/>
      <c r="L67" s="196"/>
    </row>
    <row r="68" spans="1:12" ht="12.75">
      <c r="A68" s="196"/>
      <c r="B68" s="196"/>
      <c r="C68" s="196"/>
      <c r="D68" s="196"/>
      <c r="E68" s="196"/>
      <c r="F68" s="196"/>
      <c r="G68" s="196"/>
      <c r="H68" s="196"/>
      <c r="I68" s="196"/>
      <c r="J68" s="196"/>
      <c r="K68" s="196"/>
      <c r="L68" s="196"/>
    </row>
    <row r="69" spans="1:12" ht="12.75">
      <c r="A69" s="196"/>
      <c r="B69" s="196"/>
      <c r="C69" s="196"/>
      <c r="D69" s="196"/>
      <c r="E69" s="196"/>
      <c r="F69" s="196"/>
      <c r="G69" s="196"/>
      <c r="H69" s="196"/>
      <c r="I69" s="196"/>
      <c r="J69" s="196"/>
      <c r="K69" s="196"/>
      <c r="L69" s="196"/>
    </row>
    <row r="70" spans="1:12" ht="12.75">
      <c r="A70" s="196"/>
      <c r="B70" s="196"/>
      <c r="C70" s="196"/>
      <c r="D70" s="196"/>
      <c r="E70" s="196"/>
      <c r="F70" s="196"/>
      <c r="G70" s="196"/>
      <c r="H70" s="196"/>
      <c r="I70" s="196"/>
      <c r="J70" s="196"/>
      <c r="K70" s="196"/>
      <c r="L70" s="196"/>
    </row>
    <row r="71" spans="1:12" ht="12.75">
      <c r="A71" s="196"/>
      <c r="B71" s="196"/>
      <c r="C71" s="196"/>
      <c r="D71" s="196"/>
      <c r="E71" s="196"/>
      <c r="F71" s="196"/>
      <c r="G71" s="196"/>
      <c r="H71" s="196"/>
      <c r="I71" s="196"/>
      <c r="J71" s="196"/>
      <c r="K71" s="196"/>
      <c r="L71" s="196"/>
    </row>
    <row r="72" spans="1:12" ht="12.75">
      <c r="A72" s="196"/>
      <c r="B72" s="196"/>
      <c r="C72" s="196"/>
      <c r="D72" s="196"/>
      <c r="E72" s="196"/>
      <c r="F72" s="196"/>
      <c r="G72" s="196"/>
      <c r="H72" s="196"/>
      <c r="I72" s="196"/>
      <c r="J72" s="196"/>
      <c r="K72" s="196"/>
      <c r="L72" s="196"/>
    </row>
    <row r="73" spans="1:12" ht="12.75">
      <c r="A73" s="196"/>
      <c r="B73" s="196"/>
      <c r="C73" s="196"/>
      <c r="D73" s="196"/>
      <c r="E73" s="196"/>
      <c r="F73" s="196"/>
      <c r="G73" s="196"/>
      <c r="H73" s="196"/>
      <c r="I73" s="196"/>
      <c r="J73" s="196"/>
      <c r="K73" s="196"/>
      <c r="L73" s="196"/>
    </row>
    <row r="74" spans="1:12" ht="12.75">
      <c r="A74" s="196"/>
      <c r="B74" s="196"/>
      <c r="C74" s="196"/>
      <c r="D74" s="196"/>
      <c r="E74" s="196"/>
      <c r="F74" s="196"/>
      <c r="G74" s="196"/>
      <c r="H74" s="196"/>
      <c r="I74" s="196"/>
      <c r="J74" s="196"/>
      <c r="K74" s="196"/>
      <c r="L74" s="196"/>
    </row>
    <row r="75" spans="1:12" ht="12.75">
      <c r="A75" s="196"/>
      <c r="B75" s="196"/>
      <c r="C75" s="196"/>
      <c r="D75" s="196"/>
      <c r="E75" s="196"/>
      <c r="F75" s="196"/>
      <c r="G75" s="196"/>
      <c r="H75" s="196"/>
      <c r="I75" s="196"/>
      <c r="J75" s="196"/>
      <c r="K75" s="196"/>
      <c r="L75" s="196"/>
    </row>
    <row r="76" spans="1:12" ht="12.75">
      <c r="A76" s="196"/>
      <c r="B76" s="196"/>
      <c r="C76" s="196"/>
      <c r="D76" s="196"/>
      <c r="E76" s="196"/>
      <c r="F76" s="196"/>
      <c r="G76" s="196"/>
      <c r="H76" s="196"/>
      <c r="I76" s="196"/>
      <c r="J76" s="196"/>
      <c r="K76" s="196"/>
      <c r="L76" s="196"/>
    </row>
    <row r="77" spans="1:12" ht="12.75">
      <c r="A77" s="196"/>
      <c r="B77" s="196"/>
      <c r="C77" s="196"/>
      <c r="D77" s="196"/>
      <c r="E77" s="196"/>
      <c r="F77" s="196"/>
      <c r="G77" s="196"/>
      <c r="H77" s="196"/>
      <c r="I77" s="196"/>
      <c r="J77" s="196"/>
      <c r="K77" s="196"/>
      <c r="L77" s="196"/>
    </row>
    <row r="78" spans="1:12" ht="12.75">
      <c r="A78" s="196"/>
      <c r="B78" s="196"/>
      <c r="C78" s="196"/>
      <c r="D78" s="196"/>
      <c r="E78" s="196"/>
      <c r="F78" s="196"/>
      <c r="G78" s="196"/>
      <c r="H78" s="196"/>
      <c r="I78" s="196"/>
      <c r="J78" s="196"/>
      <c r="K78" s="196"/>
      <c r="L78" s="196"/>
    </row>
    <row r="79" spans="1:12" ht="12.75">
      <c r="A79" s="196"/>
      <c r="B79" s="196"/>
      <c r="C79" s="196"/>
      <c r="D79" s="196"/>
      <c r="E79" s="196"/>
      <c r="F79" s="196"/>
      <c r="G79" s="196"/>
      <c r="H79" s="196"/>
      <c r="I79" s="196"/>
      <c r="J79" s="196"/>
      <c r="K79" s="196"/>
      <c r="L79" s="196"/>
    </row>
    <row r="80" spans="1:12" ht="12.75">
      <c r="A80" s="196"/>
      <c r="B80" s="196"/>
      <c r="C80" s="196"/>
      <c r="D80" s="196"/>
      <c r="E80" s="196"/>
      <c r="F80" s="196"/>
      <c r="G80" s="196"/>
      <c r="H80" s="196"/>
      <c r="I80" s="196"/>
      <c r="J80" s="196"/>
      <c r="K80" s="196"/>
      <c r="L80" s="196"/>
    </row>
    <row r="81" spans="1:12" ht="12.75">
      <c r="A81" s="196"/>
      <c r="B81" s="196"/>
      <c r="C81" s="196"/>
      <c r="D81" s="196"/>
      <c r="E81" s="196"/>
      <c r="F81" s="196"/>
      <c r="G81" s="196"/>
      <c r="H81" s="196"/>
      <c r="I81" s="196"/>
      <c r="J81" s="196"/>
      <c r="K81" s="196"/>
      <c r="L81" s="196"/>
    </row>
    <row r="82" spans="1:12" ht="12.75">
      <c r="A82" s="196"/>
      <c r="B82" s="196"/>
      <c r="C82" s="196"/>
      <c r="D82" s="196"/>
      <c r="E82" s="196"/>
      <c r="F82" s="196"/>
      <c r="G82" s="196"/>
      <c r="H82" s="196"/>
      <c r="I82" s="196"/>
      <c r="J82" s="196"/>
      <c r="K82" s="196"/>
      <c r="L82" s="196"/>
    </row>
    <row r="83" spans="1:12" ht="12.75">
      <c r="A83" s="196"/>
      <c r="B83" s="196"/>
      <c r="C83" s="196"/>
      <c r="D83" s="196"/>
      <c r="E83" s="196"/>
      <c r="F83" s="196"/>
      <c r="G83" s="196"/>
      <c r="H83" s="196"/>
      <c r="I83" s="196"/>
      <c r="J83" s="196"/>
      <c r="K83" s="196"/>
      <c r="L83" s="196"/>
    </row>
    <row r="84" spans="1:12" ht="12.75">
      <c r="A84" s="196"/>
      <c r="B84" s="196"/>
      <c r="C84" s="196"/>
      <c r="D84" s="196"/>
      <c r="E84" s="196"/>
      <c r="F84" s="196"/>
      <c r="G84" s="196"/>
      <c r="H84" s="196"/>
      <c r="I84" s="196"/>
      <c r="J84" s="196"/>
      <c r="K84" s="196"/>
      <c r="L84" s="196"/>
    </row>
    <row r="85" spans="1:12" ht="12.75">
      <c r="A85" s="196"/>
      <c r="B85" s="196"/>
      <c r="C85" s="196"/>
      <c r="D85" s="196"/>
      <c r="E85" s="196"/>
      <c r="F85" s="196"/>
      <c r="G85" s="196"/>
      <c r="H85" s="196"/>
      <c r="I85" s="196"/>
      <c r="J85" s="196"/>
      <c r="K85" s="196"/>
      <c r="L85" s="196"/>
    </row>
    <row r="86" spans="1:12" ht="12.75">
      <c r="A86" s="196"/>
      <c r="B86" s="196"/>
      <c r="C86" s="196"/>
      <c r="D86" s="196"/>
      <c r="E86" s="196"/>
      <c r="F86" s="196"/>
      <c r="G86" s="196"/>
      <c r="H86" s="196"/>
      <c r="I86" s="196"/>
      <c r="J86" s="196"/>
      <c r="K86" s="196"/>
      <c r="L86" s="196"/>
    </row>
    <row r="87" spans="1:12" ht="12.75">
      <c r="A87" s="196"/>
      <c r="B87" s="196"/>
      <c r="C87" s="196"/>
      <c r="D87" s="196"/>
      <c r="E87" s="196"/>
      <c r="F87" s="196"/>
      <c r="G87" s="196"/>
      <c r="H87" s="196"/>
      <c r="I87" s="196"/>
      <c r="J87" s="196"/>
      <c r="K87" s="196"/>
      <c r="L87" s="196"/>
    </row>
    <row r="88" spans="1:12" ht="12.75">
      <c r="A88" s="196"/>
      <c r="B88" s="196"/>
      <c r="C88" s="196"/>
      <c r="D88" s="196"/>
      <c r="E88" s="196"/>
      <c r="F88" s="196"/>
      <c r="G88" s="196"/>
      <c r="H88" s="196"/>
      <c r="I88" s="196"/>
      <c r="J88" s="196"/>
      <c r="K88" s="196"/>
      <c r="L88" s="196"/>
    </row>
    <row r="89" spans="1:12" ht="12.75">
      <c r="A89" s="196"/>
      <c r="B89" s="196"/>
      <c r="C89" s="196"/>
      <c r="D89" s="196"/>
      <c r="E89" s="196"/>
      <c r="F89" s="196"/>
      <c r="G89" s="196"/>
      <c r="H89" s="196"/>
      <c r="I89" s="196"/>
      <c r="J89" s="196"/>
      <c r="K89" s="196"/>
      <c r="L89" s="196"/>
    </row>
    <row r="90" spans="1:12" ht="12.75">
      <c r="A90" s="196"/>
      <c r="B90" s="196"/>
      <c r="C90" s="196"/>
      <c r="D90" s="196"/>
      <c r="E90" s="196"/>
      <c r="F90" s="196"/>
      <c r="G90" s="196"/>
      <c r="H90" s="196"/>
      <c r="I90" s="196"/>
      <c r="J90" s="196"/>
      <c r="K90" s="196"/>
      <c r="L90" s="196"/>
    </row>
    <row r="91" spans="1:12" ht="12.75">
      <c r="A91" s="196"/>
      <c r="B91" s="196"/>
      <c r="C91" s="196"/>
      <c r="D91" s="196"/>
      <c r="E91" s="196"/>
      <c r="F91" s="196"/>
      <c r="G91" s="196"/>
      <c r="H91" s="196"/>
      <c r="I91" s="196"/>
      <c r="J91" s="196"/>
      <c r="K91" s="196"/>
      <c r="L91" s="196"/>
    </row>
    <row r="92" spans="1:12" ht="12.75">
      <c r="A92" s="196"/>
      <c r="B92" s="196"/>
      <c r="C92" s="196"/>
      <c r="D92" s="196"/>
      <c r="E92" s="196"/>
      <c r="F92" s="196"/>
      <c r="G92" s="196"/>
      <c r="H92" s="196"/>
      <c r="I92" s="196"/>
      <c r="J92" s="196"/>
      <c r="K92" s="196"/>
      <c r="L92" s="196"/>
    </row>
    <row r="93" spans="1:12" ht="12.75">
      <c r="A93" s="196"/>
      <c r="B93" s="196"/>
      <c r="C93" s="196"/>
      <c r="D93" s="196"/>
      <c r="E93" s="196"/>
      <c r="F93" s="196"/>
      <c r="G93" s="196"/>
      <c r="H93" s="196"/>
      <c r="I93" s="196"/>
      <c r="J93" s="196"/>
      <c r="K93" s="196"/>
      <c r="L93" s="196"/>
    </row>
    <row r="94" spans="1:12" ht="12.75">
      <c r="A94" s="196"/>
      <c r="B94" s="196"/>
      <c r="C94" s="196"/>
      <c r="D94" s="196"/>
      <c r="E94" s="196"/>
      <c r="F94" s="196"/>
      <c r="G94" s="196"/>
      <c r="H94" s="196"/>
      <c r="I94" s="196"/>
      <c r="J94" s="196"/>
      <c r="K94" s="196"/>
      <c r="L94" s="196"/>
    </row>
    <row r="95" spans="1:12" ht="12.75">
      <c r="A95" s="196"/>
      <c r="B95" s="196"/>
      <c r="C95" s="196"/>
      <c r="D95" s="196"/>
      <c r="E95" s="196"/>
      <c r="F95" s="196"/>
      <c r="G95" s="196"/>
      <c r="H95" s="196"/>
      <c r="I95" s="196"/>
      <c r="J95" s="196"/>
      <c r="K95" s="196"/>
      <c r="L95" s="196"/>
    </row>
    <row r="96" spans="1:12" ht="12.75">
      <c r="A96" s="196"/>
      <c r="B96" s="196"/>
      <c r="C96" s="196"/>
      <c r="D96" s="196"/>
      <c r="E96" s="196"/>
      <c r="F96" s="196"/>
      <c r="G96" s="196"/>
      <c r="H96" s="196"/>
      <c r="I96" s="196"/>
      <c r="J96" s="196"/>
      <c r="K96" s="196"/>
      <c r="L96" s="196"/>
    </row>
    <row r="97" spans="1:12" ht="12.75">
      <c r="A97" s="196"/>
      <c r="B97" s="196"/>
      <c r="C97" s="196"/>
      <c r="D97" s="196"/>
      <c r="E97" s="196"/>
      <c r="F97" s="196"/>
      <c r="G97" s="196"/>
      <c r="H97" s="196"/>
      <c r="I97" s="196"/>
      <c r="J97" s="196"/>
      <c r="K97" s="196"/>
      <c r="L97" s="196"/>
    </row>
    <row r="98" spans="1:12" ht="12.75">
      <c r="A98" s="196"/>
      <c r="B98" s="196"/>
      <c r="C98" s="196"/>
      <c r="D98" s="196"/>
      <c r="E98" s="196"/>
      <c r="F98" s="196"/>
      <c r="G98" s="196"/>
      <c r="H98" s="196"/>
      <c r="I98" s="196"/>
      <c r="J98" s="196"/>
      <c r="K98" s="196"/>
      <c r="L98" s="196"/>
    </row>
    <row r="99" spans="1:12" ht="12.75">
      <c r="A99" s="196"/>
      <c r="B99" s="196"/>
      <c r="C99" s="196"/>
      <c r="D99" s="196"/>
      <c r="E99" s="196"/>
      <c r="F99" s="196"/>
      <c r="G99" s="196"/>
      <c r="H99" s="196"/>
      <c r="I99" s="196"/>
      <c r="J99" s="196"/>
      <c r="K99" s="196"/>
      <c r="L99" s="196"/>
    </row>
    <row r="100" spans="1:12" ht="12.75">
      <c r="A100" s="196"/>
      <c r="B100" s="196"/>
      <c r="C100" s="196"/>
      <c r="D100" s="196"/>
      <c r="E100" s="196"/>
      <c r="F100" s="196"/>
      <c r="G100" s="196"/>
      <c r="H100" s="196"/>
      <c r="I100" s="196"/>
      <c r="J100" s="196"/>
      <c r="K100" s="196"/>
      <c r="L100" s="196"/>
    </row>
    <row r="101" spans="1:12" ht="12.75">
      <c r="A101" s="196"/>
      <c r="B101" s="196"/>
      <c r="C101" s="196"/>
      <c r="D101" s="196"/>
      <c r="E101" s="196"/>
      <c r="F101" s="196"/>
      <c r="G101" s="196"/>
      <c r="H101" s="196"/>
      <c r="I101" s="196"/>
      <c r="J101" s="196"/>
      <c r="K101" s="196"/>
      <c r="L101" s="196"/>
    </row>
    <row r="102" spans="1:12" ht="12.75">
      <c r="A102" s="196"/>
      <c r="B102" s="196"/>
      <c r="C102" s="196"/>
      <c r="D102" s="196"/>
      <c r="E102" s="196"/>
      <c r="F102" s="196"/>
      <c r="G102" s="196"/>
      <c r="H102" s="196"/>
      <c r="I102" s="196"/>
      <c r="J102" s="196"/>
      <c r="K102" s="196"/>
      <c r="L102" s="196"/>
    </row>
    <row r="103" spans="1:12" ht="12.75">
      <c r="A103" s="196"/>
      <c r="B103" s="196"/>
      <c r="C103" s="196"/>
      <c r="D103" s="196"/>
      <c r="E103" s="196"/>
      <c r="F103" s="196"/>
      <c r="G103" s="196"/>
      <c r="H103" s="196"/>
      <c r="I103" s="196"/>
      <c r="J103" s="196"/>
      <c r="K103" s="196"/>
      <c r="L103" s="196"/>
    </row>
    <row r="104" spans="1:12" ht="12.75">
      <c r="A104" s="196"/>
      <c r="B104" s="196"/>
      <c r="C104" s="196"/>
      <c r="D104" s="196"/>
      <c r="E104" s="196"/>
      <c r="F104" s="196"/>
      <c r="G104" s="196"/>
      <c r="H104" s="196"/>
      <c r="I104" s="196"/>
      <c r="J104" s="196"/>
      <c r="K104" s="196"/>
      <c r="L104" s="196"/>
    </row>
    <row r="105" spans="1:12" ht="12.75">
      <c r="A105" s="196"/>
      <c r="B105" s="196"/>
      <c r="C105" s="196"/>
      <c r="D105" s="196"/>
      <c r="E105" s="196"/>
      <c r="F105" s="196"/>
      <c r="G105" s="196"/>
      <c r="H105" s="196"/>
      <c r="I105" s="196"/>
      <c r="J105" s="196"/>
      <c r="K105" s="196"/>
      <c r="L105" s="196"/>
    </row>
    <row r="106" spans="1:12" ht="12.75">
      <c r="A106" s="196"/>
      <c r="B106" s="196"/>
      <c r="C106" s="196"/>
      <c r="D106" s="196"/>
      <c r="E106" s="196"/>
      <c r="F106" s="196"/>
      <c r="G106" s="196"/>
      <c r="H106" s="196"/>
      <c r="I106" s="196"/>
      <c r="J106" s="196"/>
      <c r="K106" s="196"/>
      <c r="L106" s="196"/>
    </row>
    <row r="107" spans="1:12" ht="12.75">
      <c r="A107" s="196"/>
      <c r="B107" s="196"/>
      <c r="C107" s="196"/>
      <c r="D107" s="196"/>
      <c r="E107" s="196"/>
      <c r="F107" s="196"/>
      <c r="G107" s="196"/>
      <c r="H107" s="196"/>
      <c r="I107" s="196"/>
      <c r="J107" s="196"/>
      <c r="K107" s="196"/>
      <c r="L107" s="196"/>
    </row>
    <row r="108" spans="1:12" ht="12.75">
      <c r="A108" s="196"/>
      <c r="B108" s="196"/>
      <c r="C108" s="196"/>
      <c r="D108" s="196"/>
      <c r="E108" s="196"/>
      <c r="F108" s="196"/>
      <c r="G108" s="196"/>
      <c r="H108" s="196"/>
      <c r="I108" s="196"/>
      <c r="J108" s="196"/>
      <c r="K108" s="196"/>
      <c r="L108" s="196"/>
    </row>
    <row r="109" spans="1:12" ht="12.75">
      <c r="A109" s="196"/>
      <c r="B109" s="196"/>
      <c r="C109" s="196"/>
      <c r="D109" s="196"/>
      <c r="E109" s="196"/>
      <c r="F109" s="196"/>
      <c r="G109" s="196"/>
      <c r="H109" s="196"/>
      <c r="I109" s="196"/>
      <c r="J109" s="196"/>
      <c r="K109" s="196"/>
      <c r="L109" s="196"/>
    </row>
    <row r="110" spans="1:12" ht="12.75">
      <c r="A110" s="196"/>
      <c r="B110" s="196"/>
      <c r="C110" s="196"/>
      <c r="D110" s="196"/>
      <c r="E110" s="196"/>
      <c r="F110" s="196"/>
      <c r="G110" s="196"/>
      <c r="H110" s="196"/>
      <c r="I110" s="196"/>
      <c r="J110" s="196"/>
      <c r="K110" s="196"/>
      <c r="L110" s="196"/>
    </row>
    <row r="111" spans="1:12" ht="12.75">
      <c r="A111" s="196"/>
      <c r="B111" s="196"/>
      <c r="C111" s="196"/>
      <c r="D111" s="196"/>
      <c r="E111" s="196"/>
      <c r="F111" s="196"/>
      <c r="G111" s="196"/>
      <c r="H111" s="196"/>
      <c r="I111" s="196"/>
      <c r="J111" s="196"/>
      <c r="K111" s="196"/>
      <c r="L111" s="196"/>
    </row>
    <row r="112" spans="1:12" ht="12.75">
      <c r="A112" s="196"/>
      <c r="B112" s="196"/>
      <c r="C112" s="196"/>
      <c r="D112" s="196"/>
      <c r="E112" s="196"/>
      <c r="F112" s="196"/>
      <c r="G112" s="196"/>
      <c r="H112" s="196"/>
      <c r="I112" s="196"/>
      <c r="J112" s="196"/>
      <c r="K112" s="196"/>
      <c r="L112" s="196"/>
    </row>
    <row r="113" spans="1:12" ht="12.75">
      <c r="A113" s="196"/>
      <c r="B113" s="196"/>
      <c r="C113" s="196"/>
      <c r="D113" s="196"/>
      <c r="E113" s="196"/>
      <c r="F113" s="196"/>
      <c r="G113" s="196"/>
      <c r="H113" s="196"/>
      <c r="I113" s="196"/>
      <c r="J113" s="196"/>
      <c r="K113" s="196"/>
      <c r="L113" s="196"/>
    </row>
    <row r="114" spans="1:12" ht="12.75">
      <c r="A114" s="196"/>
      <c r="B114" s="196"/>
      <c r="C114" s="196"/>
      <c r="D114" s="196"/>
      <c r="E114" s="196"/>
      <c r="F114" s="196"/>
      <c r="G114" s="196"/>
      <c r="H114" s="196"/>
      <c r="I114" s="196"/>
      <c r="J114" s="196"/>
      <c r="K114" s="196"/>
      <c r="L114" s="196"/>
    </row>
    <row r="115" spans="1:12" ht="12.75">
      <c r="A115" s="196"/>
      <c r="B115" s="196"/>
      <c r="C115" s="196"/>
      <c r="D115" s="196"/>
      <c r="E115" s="196"/>
      <c r="F115" s="196"/>
      <c r="G115" s="196"/>
      <c r="H115" s="196"/>
      <c r="I115" s="196"/>
      <c r="J115" s="196"/>
      <c r="K115" s="196"/>
      <c r="L115" s="196"/>
    </row>
    <row r="116" spans="1:12" ht="12.75">
      <c r="A116" s="196"/>
      <c r="B116" s="196"/>
      <c r="C116" s="196"/>
      <c r="D116" s="196"/>
      <c r="E116" s="196"/>
      <c r="F116" s="196"/>
      <c r="G116" s="196"/>
      <c r="H116" s="196"/>
      <c r="I116" s="196"/>
      <c r="J116" s="196"/>
      <c r="K116" s="196"/>
      <c r="L116" s="196"/>
    </row>
    <row r="117" spans="1:12" ht="12.75">
      <c r="A117" s="196"/>
      <c r="B117" s="196"/>
      <c r="C117" s="196"/>
      <c r="D117" s="196"/>
      <c r="E117" s="196"/>
      <c r="F117" s="196"/>
      <c r="G117" s="196"/>
      <c r="H117" s="196"/>
      <c r="I117" s="196"/>
      <c r="J117" s="196"/>
      <c r="K117" s="196"/>
      <c r="L117" s="196"/>
    </row>
    <row r="118" spans="1:12" ht="12.75">
      <c r="A118" s="196"/>
      <c r="B118" s="196"/>
      <c r="C118" s="196"/>
      <c r="D118" s="196"/>
      <c r="E118" s="196"/>
      <c r="F118" s="196"/>
      <c r="G118" s="196"/>
      <c r="H118" s="196"/>
      <c r="I118" s="196"/>
      <c r="J118" s="196"/>
      <c r="K118" s="196"/>
      <c r="L118" s="196"/>
    </row>
    <row r="119" spans="1:12" ht="12.75">
      <c r="A119" s="196"/>
      <c r="B119" s="196"/>
      <c r="C119" s="196"/>
      <c r="D119" s="196"/>
      <c r="E119" s="196"/>
      <c r="F119" s="196"/>
      <c r="G119" s="196"/>
      <c r="H119" s="196"/>
      <c r="I119" s="196"/>
      <c r="J119" s="196"/>
      <c r="K119" s="196"/>
      <c r="L119" s="196"/>
    </row>
    <row r="120" spans="1:12" ht="12.75">
      <c r="A120" s="196"/>
      <c r="B120" s="196"/>
      <c r="C120" s="196"/>
      <c r="D120" s="196"/>
      <c r="E120" s="196"/>
      <c r="F120" s="196"/>
      <c r="G120" s="196"/>
      <c r="H120" s="196"/>
      <c r="I120" s="196"/>
      <c r="J120" s="196"/>
      <c r="K120" s="196"/>
      <c r="L120" s="196"/>
    </row>
    <row r="121" spans="1:12" ht="12.75">
      <c r="A121" s="196"/>
      <c r="B121" s="196"/>
      <c r="C121" s="196"/>
      <c r="D121" s="196"/>
      <c r="E121" s="196"/>
      <c r="F121" s="196"/>
      <c r="G121" s="196"/>
      <c r="H121" s="196"/>
      <c r="I121" s="196"/>
      <c r="J121" s="196"/>
      <c r="K121" s="196"/>
      <c r="L121" s="196"/>
    </row>
    <row r="122" spans="1:12" ht="12.75">
      <c r="A122" s="196"/>
      <c r="B122" s="196"/>
      <c r="C122" s="196"/>
      <c r="D122" s="196"/>
      <c r="E122" s="196"/>
      <c r="F122" s="196"/>
      <c r="G122" s="196"/>
      <c r="H122" s="196"/>
      <c r="I122" s="196"/>
      <c r="J122" s="196"/>
      <c r="K122" s="196"/>
      <c r="L122" s="196"/>
    </row>
    <row r="123" spans="1:12" ht="12.75">
      <c r="A123" s="196"/>
      <c r="B123" s="196"/>
      <c r="C123" s="196"/>
      <c r="D123" s="196"/>
      <c r="E123" s="196"/>
      <c r="F123" s="196"/>
      <c r="G123" s="196"/>
      <c r="H123" s="196"/>
      <c r="I123" s="196"/>
      <c r="J123" s="196"/>
      <c r="K123" s="196"/>
      <c r="L123" s="196"/>
    </row>
    <row r="124" spans="1:12" ht="12.75">
      <c r="A124" s="196"/>
      <c r="B124" s="196"/>
      <c r="C124" s="196"/>
      <c r="D124" s="196"/>
      <c r="E124" s="196"/>
      <c r="F124" s="196"/>
      <c r="G124" s="196"/>
      <c r="H124" s="196"/>
      <c r="I124" s="196"/>
      <c r="J124" s="196"/>
      <c r="K124" s="196"/>
      <c r="L124" s="196"/>
    </row>
    <row r="125" spans="1:12" ht="12.75">
      <c r="A125" s="196"/>
      <c r="B125" s="196"/>
      <c r="C125" s="196"/>
      <c r="D125" s="196"/>
      <c r="E125" s="196"/>
      <c r="F125" s="196"/>
      <c r="G125" s="196"/>
      <c r="H125" s="196"/>
      <c r="I125" s="196"/>
      <c r="J125" s="196"/>
      <c r="K125" s="196"/>
      <c r="L125" s="196"/>
    </row>
    <row r="126" spans="1:12" ht="12.75">
      <c r="A126" s="196"/>
      <c r="B126" s="196"/>
      <c r="C126" s="196"/>
      <c r="D126" s="196"/>
      <c r="E126" s="196"/>
      <c r="F126" s="196"/>
      <c r="G126" s="196"/>
      <c r="H126" s="196"/>
      <c r="I126" s="196"/>
      <c r="J126" s="196"/>
      <c r="K126" s="196"/>
      <c r="L126" s="196"/>
    </row>
    <row r="127" spans="1:12" ht="12.75">
      <c r="A127" s="196"/>
      <c r="B127" s="196"/>
      <c r="C127" s="196"/>
      <c r="D127" s="196"/>
      <c r="E127" s="196"/>
      <c r="F127" s="196"/>
      <c r="G127" s="196"/>
      <c r="H127" s="196"/>
      <c r="I127" s="196"/>
      <c r="J127" s="196"/>
      <c r="K127" s="196"/>
      <c r="L127" s="196"/>
    </row>
    <row r="128" spans="1:12" ht="12.75">
      <c r="A128" s="196"/>
      <c r="B128" s="196"/>
      <c r="C128" s="196"/>
      <c r="D128" s="196"/>
      <c r="E128" s="196"/>
      <c r="F128" s="196"/>
      <c r="G128" s="196"/>
      <c r="H128" s="196"/>
      <c r="I128" s="196"/>
      <c r="J128" s="196"/>
      <c r="K128" s="196"/>
      <c r="L128" s="196"/>
    </row>
    <row r="129" spans="1:12" ht="12.75">
      <c r="A129" s="196"/>
      <c r="B129" s="196"/>
      <c r="C129" s="196"/>
      <c r="D129" s="196"/>
      <c r="E129" s="196"/>
      <c r="F129" s="196"/>
      <c r="G129" s="196"/>
      <c r="H129" s="196"/>
      <c r="I129" s="196"/>
      <c r="J129" s="196"/>
      <c r="K129" s="196"/>
      <c r="L129" s="196"/>
    </row>
    <row r="130" spans="1:12" ht="12.75">
      <c r="A130" s="196"/>
      <c r="B130" s="196"/>
      <c r="C130" s="196"/>
      <c r="D130" s="196"/>
      <c r="E130" s="196"/>
      <c r="F130" s="196"/>
      <c r="G130" s="196"/>
      <c r="H130" s="196"/>
      <c r="I130" s="196"/>
      <c r="J130" s="196"/>
      <c r="K130" s="196"/>
      <c r="L130" s="196"/>
    </row>
    <row r="131" spans="1:12" ht="12.75">
      <c r="A131" s="196"/>
      <c r="B131" s="196"/>
      <c r="C131" s="196"/>
      <c r="D131" s="196"/>
      <c r="E131" s="196"/>
      <c r="F131" s="196"/>
      <c r="G131" s="196"/>
      <c r="H131" s="196"/>
      <c r="I131" s="196"/>
      <c r="J131" s="196"/>
      <c r="K131" s="196"/>
      <c r="L131" s="196"/>
    </row>
    <row r="132" spans="1:12" ht="12.75">
      <c r="A132" s="196"/>
      <c r="B132" s="196"/>
      <c r="C132" s="196"/>
      <c r="D132" s="196"/>
      <c r="E132" s="196"/>
      <c r="F132" s="196"/>
      <c r="G132" s="196"/>
      <c r="H132" s="196"/>
      <c r="I132" s="196"/>
      <c r="J132" s="196"/>
      <c r="K132" s="196"/>
      <c r="L132" s="196"/>
    </row>
    <row r="133" spans="1:12" ht="12.75">
      <c r="A133" s="196"/>
      <c r="B133" s="196"/>
      <c r="C133" s="196"/>
      <c r="D133" s="196"/>
      <c r="E133" s="196"/>
      <c r="F133" s="196"/>
      <c r="G133" s="196"/>
      <c r="H133" s="196"/>
      <c r="I133" s="196"/>
      <c r="J133" s="196"/>
      <c r="K133" s="196"/>
      <c r="L133" s="196"/>
    </row>
    <row r="134" spans="1:12" ht="12.75">
      <c r="A134" s="196"/>
      <c r="B134" s="196"/>
      <c r="C134" s="196"/>
      <c r="D134" s="196"/>
      <c r="E134" s="196"/>
      <c r="F134" s="196"/>
      <c r="G134" s="196"/>
      <c r="H134" s="196"/>
      <c r="I134" s="196"/>
      <c r="J134" s="196"/>
      <c r="K134" s="196"/>
      <c r="L134" s="196"/>
    </row>
    <row r="135" spans="1:12" ht="12.75">
      <c r="A135" s="196"/>
      <c r="B135" s="196"/>
      <c r="C135" s="196"/>
      <c r="D135" s="196"/>
      <c r="E135" s="196"/>
      <c r="F135" s="196"/>
      <c r="G135" s="196"/>
      <c r="H135" s="196"/>
      <c r="I135" s="196"/>
      <c r="J135" s="196"/>
      <c r="K135" s="196"/>
      <c r="L135" s="196"/>
    </row>
    <row r="136" spans="1:12" ht="12.75">
      <c r="A136" s="196"/>
      <c r="B136" s="196"/>
      <c r="C136" s="196"/>
      <c r="D136" s="196"/>
      <c r="E136" s="196"/>
      <c r="F136" s="196"/>
      <c r="G136" s="196"/>
      <c r="H136" s="196"/>
      <c r="I136" s="196"/>
      <c r="J136" s="196"/>
      <c r="K136" s="196"/>
      <c r="L136" s="196"/>
    </row>
    <row r="137" spans="1:12" ht="12.75">
      <c r="A137" s="196"/>
      <c r="B137" s="196"/>
      <c r="C137" s="196"/>
      <c r="D137" s="196"/>
      <c r="E137" s="196"/>
      <c r="F137" s="196"/>
      <c r="G137" s="196"/>
      <c r="H137" s="196"/>
      <c r="I137" s="196"/>
      <c r="J137" s="196"/>
      <c r="K137" s="196"/>
      <c r="L137" s="196"/>
    </row>
    <row r="138" spans="1:12" ht="12.75">
      <c r="A138" s="196"/>
      <c r="B138" s="196"/>
      <c r="C138" s="196"/>
      <c r="D138" s="196"/>
      <c r="E138" s="196"/>
      <c r="F138" s="196"/>
      <c r="G138" s="196"/>
      <c r="H138" s="196"/>
      <c r="I138" s="196"/>
      <c r="J138" s="196"/>
      <c r="K138" s="196"/>
      <c r="L138" s="196"/>
    </row>
    <row r="139" spans="1:12" ht="12.75">
      <c r="A139" s="196"/>
      <c r="B139" s="196"/>
      <c r="C139" s="196"/>
      <c r="D139" s="196"/>
      <c r="E139" s="196"/>
      <c r="F139" s="196"/>
      <c r="G139" s="196"/>
      <c r="H139" s="196"/>
      <c r="I139" s="196"/>
      <c r="J139" s="196"/>
      <c r="K139" s="196"/>
      <c r="L139" s="196"/>
    </row>
    <row r="140" spans="1:12" ht="12.75">
      <c r="A140" s="196"/>
      <c r="B140" s="196"/>
      <c r="C140" s="196"/>
      <c r="D140" s="196"/>
      <c r="E140" s="196"/>
      <c r="F140" s="196"/>
      <c r="G140" s="196"/>
      <c r="H140" s="196"/>
      <c r="I140" s="196"/>
      <c r="J140" s="196"/>
      <c r="K140" s="196"/>
      <c r="L140" s="196"/>
    </row>
    <row r="141" spans="1:12" ht="12.75">
      <c r="A141" s="196"/>
      <c r="B141" s="196"/>
      <c r="C141" s="196"/>
      <c r="D141" s="196"/>
      <c r="E141" s="196"/>
      <c r="F141" s="196"/>
      <c r="G141" s="196"/>
      <c r="H141" s="196"/>
      <c r="I141" s="196"/>
      <c r="J141" s="196"/>
      <c r="K141" s="196"/>
      <c r="L141" s="196"/>
    </row>
    <row r="142" spans="1:12" ht="12.75">
      <c r="A142" s="196"/>
      <c r="B142" s="196"/>
      <c r="C142" s="196"/>
      <c r="D142" s="196"/>
      <c r="E142" s="196"/>
      <c r="F142" s="196"/>
      <c r="G142" s="196"/>
      <c r="H142" s="196"/>
      <c r="I142" s="196"/>
      <c r="J142" s="196"/>
      <c r="K142" s="196"/>
      <c r="L142" s="196"/>
    </row>
    <row r="143" spans="1:12" ht="12.75">
      <c r="A143" s="196"/>
      <c r="B143" s="196"/>
      <c r="C143" s="196"/>
      <c r="D143" s="196"/>
      <c r="E143" s="196"/>
      <c r="F143" s="196"/>
      <c r="G143" s="196"/>
      <c r="H143" s="196"/>
      <c r="I143" s="196"/>
      <c r="J143" s="196"/>
      <c r="K143" s="196"/>
      <c r="L143" s="196"/>
    </row>
    <row r="144" spans="1:12" ht="12.75">
      <c r="A144" s="196"/>
      <c r="B144" s="196"/>
      <c r="C144" s="196"/>
      <c r="D144" s="196"/>
      <c r="E144" s="196"/>
      <c r="F144" s="196"/>
      <c r="G144" s="196"/>
      <c r="H144" s="196"/>
      <c r="I144" s="196"/>
      <c r="J144" s="196"/>
      <c r="K144" s="196"/>
      <c r="L144" s="196"/>
    </row>
    <row r="145" spans="1:12" ht="12.75">
      <c r="A145" s="196"/>
      <c r="B145" s="196"/>
      <c r="C145" s="196"/>
      <c r="D145" s="196"/>
      <c r="E145" s="196"/>
      <c r="F145" s="196"/>
      <c r="G145" s="196"/>
      <c r="H145" s="196"/>
      <c r="I145" s="196"/>
      <c r="J145" s="196"/>
      <c r="K145" s="196"/>
      <c r="L145" s="196"/>
    </row>
    <row r="146" spans="1:12" ht="12.75">
      <c r="A146" s="196"/>
      <c r="B146" s="196"/>
      <c r="C146" s="196"/>
      <c r="D146" s="196"/>
      <c r="E146" s="196"/>
      <c r="F146" s="196"/>
      <c r="G146" s="196"/>
      <c r="H146" s="196"/>
      <c r="I146" s="196"/>
      <c r="J146" s="196"/>
      <c r="K146" s="196"/>
      <c r="L146" s="196"/>
    </row>
    <row r="147" spans="1:12" ht="12.75">
      <c r="A147" s="196"/>
      <c r="B147" s="196"/>
      <c r="C147" s="196"/>
      <c r="D147" s="196"/>
      <c r="E147" s="196"/>
      <c r="F147" s="196"/>
      <c r="G147" s="196"/>
      <c r="H147" s="196"/>
      <c r="I147" s="196"/>
      <c r="J147" s="196"/>
      <c r="K147" s="196"/>
      <c r="L147" s="196"/>
    </row>
    <row r="148" spans="1:12" ht="12.75">
      <c r="A148" s="196"/>
      <c r="B148" s="196"/>
      <c r="C148" s="196"/>
      <c r="D148" s="196"/>
      <c r="E148" s="196"/>
      <c r="F148" s="196"/>
      <c r="G148" s="196"/>
      <c r="H148" s="196"/>
      <c r="I148" s="196"/>
      <c r="J148" s="196"/>
      <c r="K148" s="196"/>
      <c r="L148" s="196"/>
    </row>
    <row r="149" spans="1:12" ht="12.75">
      <c r="A149" s="196"/>
      <c r="B149" s="196"/>
      <c r="C149" s="196"/>
      <c r="D149" s="196"/>
      <c r="E149" s="196"/>
      <c r="F149" s="196"/>
      <c r="G149" s="196"/>
      <c r="H149" s="196"/>
      <c r="I149" s="196"/>
      <c r="J149" s="196"/>
      <c r="K149" s="196"/>
      <c r="L149" s="196"/>
    </row>
    <row r="150" spans="1:12" ht="12.75">
      <c r="A150" s="196"/>
      <c r="B150" s="196"/>
      <c r="C150" s="196"/>
      <c r="D150" s="196"/>
      <c r="E150" s="196"/>
      <c r="F150" s="196"/>
      <c r="G150" s="196"/>
      <c r="H150" s="196"/>
      <c r="I150" s="196"/>
      <c r="J150" s="196"/>
      <c r="K150" s="196"/>
      <c r="L150" s="196"/>
    </row>
    <row r="151" spans="1:12" ht="12.75">
      <c r="A151" s="196"/>
      <c r="B151" s="196"/>
      <c r="C151" s="196"/>
      <c r="D151" s="196"/>
      <c r="E151" s="196"/>
      <c r="F151" s="196"/>
      <c r="G151" s="196"/>
      <c r="H151" s="196"/>
      <c r="I151" s="196"/>
      <c r="J151" s="196"/>
      <c r="K151" s="196"/>
      <c r="L151" s="196"/>
    </row>
    <row r="152" spans="1:12" ht="12.75">
      <c r="A152" s="196"/>
      <c r="B152" s="196"/>
      <c r="C152" s="196"/>
      <c r="D152" s="196"/>
      <c r="E152" s="196"/>
      <c r="F152" s="196"/>
      <c r="G152" s="196"/>
      <c r="H152" s="196"/>
      <c r="I152" s="196"/>
      <c r="J152" s="196"/>
      <c r="K152" s="196"/>
      <c r="L152" s="196"/>
    </row>
    <row r="153" spans="1:12" ht="12.75">
      <c r="A153" s="196"/>
      <c r="B153" s="196"/>
      <c r="C153" s="196"/>
      <c r="D153" s="196"/>
      <c r="E153" s="196"/>
      <c r="F153" s="196"/>
      <c r="G153" s="196"/>
      <c r="H153" s="196"/>
      <c r="I153" s="196"/>
      <c r="J153" s="196"/>
      <c r="K153" s="196"/>
      <c r="L153" s="196"/>
    </row>
    <row r="154" spans="1:12" ht="12.75">
      <c r="A154" s="196"/>
      <c r="B154" s="196"/>
      <c r="C154" s="196"/>
      <c r="D154" s="196"/>
      <c r="E154" s="196"/>
      <c r="F154" s="196"/>
      <c r="G154" s="196"/>
      <c r="H154" s="196"/>
      <c r="I154" s="196"/>
      <c r="J154" s="196"/>
      <c r="K154" s="196"/>
      <c r="L154" s="196"/>
    </row>
    <row r="155" spans="1:12" ht="12.75">
      <c r="A155" s="196"/>
      <c r="B155" s="196"/>
      <c r="C155" s="196"/>
      <c r="D155" s="196"/>
      <c r="E155" s="196"/>
      <c r="F155" s="196"/>
      <c r="G155" s="196"/>
      <c r="H155" s="196"/>
      <c r="I155" s="196"/>
      <c r="J155" s="196"/>
      <c r="K155" s="196"/>
      <c r="L155" s="196"/>
    </row>
    <row r="156" spans="1:12" ht="12.75">
      <c r="A156" s="196"/>
      <c r="B156" s="196"/>
      <c r="C156" s="196"/>
      <c r="D156" s="196"/>
      <c r="E156" s="196"/>
      <c r="F156" s="196"/>
      <c r="G156" s="196"/>
      <c r="H156" s="196"/>
      <c r="I156" s="196"/>
      <c r="J156" s="196"/>
      <c r="K156" s="196"/>
      <c r="L156" s="196"/>
    </row>
    <row r="157" spans="1:12" ht="12.75">
      <c r="A157" s="196"/>
      <c r="B157" s="196"/>
      <c r="C157" s="196"/>
      <c r="D157" s="196"/>
      <c r="E157" s="196"/>
      <c r="F157" s="196"/>
      <c r="G157" s="196"/>
      <c r="H157" s="196"/>
      <c r="I157" s="196"/>
      <c r="J157" s="196"/>
      <c r="K157" s="196"/>
      <c r="L157" s="196"/>
    </row>
    <row r="158" spans="1:12" ht="12.75">
      <c r="A158" s="196"/>
      <c r="B158" s="196"/>
      <c r="C158" s="196"/>
      <c r="D158" s="196"/>
      <c r="E158" s="196"/>
      <c r="F158" s="196"/>
      <c r="G158" s="196"/>
      <c r="H158" s="196"/>
      <c r="I158" s="196"/>
      <c r="J158" s="196"/>
      <c r="K158" s="196"/>
      <c r="L158" s="196"/>
    </row>
    <row r="159" spans="1:12" ht="12.75">
      <c r="A159" s="196"/>
      <c r="B159" s="196"/>
      <c r="C159" s="196"/>
      <c r="D159" s="196"/>
      <c r="E159" s="196"/>
      <c r="F159" s="196"/>
      <c r="G159" s="196"/>
      <c r="H159" s="196"/>
      <c r="I159" s="196"/>
      <c r="J159" s="196"/>
      <c r="K159" s="196"/>
      <c r="L159" s="196"/>
    </row>
    <row r="160" spans="1:12" ht="12.75">
      <c r="A160" s="196"/>
      <c r="B160" s="196"/>
      <c r="C160" s="196"/>
      <c r="D160" s="196"/>
      <c r="E160" s="196"/>
      <c r="F160" s="196"/>
      <c r="G160" s="196"/>
      <c r="H160" s="196"/>
      <c r="I160" s="196"/>
      <c r="J160" s="196"/>
      <c r="K160" s="196"/>
      <c r="L160" s="196"/>
    </row>
  </sheetData>
  <mergeCells count="10">
    <mergeCell ref="C30:F30"/>
    <mergeCell ref="H30:K30"/>
    <mergeCell ref="R5:U5"/>
    <mergeCell ref="T18:AA18"/>
    <mergeCell ref="L5:P5"/>
    <mergeCell ref="G5:K5"/>
    <mergeCell ref="A19:P19"/>
    <mergeCell ref="A20:P20"/>
    <mergeCell ref="A21:P21"/>
    <mergeCell ref="B5:F5"/>
  </mergeCells>
  <hyperlinks>
    <hyperlink ref="P1" location="Index!A1" display="Index"/>
  </hyperlinks>
  <printOptions/>
  <pageMargins left="0.75" right="0.75" top="1" bottom="1" header="0.5" footer="0.5"/>
  <pageSetup fitToHeight="1" fitToWidth="1" horizontalDpi="600" verticalDpi="600" orientation="landscape" paperSize="9" scale="74" r:id="rId1"/>
  <headerFooter alignWithMargins="0">
    <oddHeader>&amp;CCourt Statistics Quarterly 
January to March 2013</oddHead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33">
    <pageSetUpPr fitToPage="1"/>
  </sheetPr>
  <dimension ref="A1:AE72"/>
  <sheetViews>
    <sheetView zoomScale="85" zoomScaleNormal="85" workbookViewId="0" topLeftCell="A1">
      <selection activeCell="A1" sqref="A1"/>
    </sheetView>
  </sheetViews>
  <sheetFormatPr defaultColWidth="9.140625" defaultRowHeight="12.75"/>
  <cols>
    <col min="1" max="1" width="28.421875" style="0" customWidth="1"/>
    <col min="2" max="2" width="11.8515625" style="0" customWidth="1"/>
    <col min="3" max="6" width="6.00390625" style="0" customWidth="1"/>
    <col min="7" max="7" width="11.8515625" style="0" customWidth="1"/>
    <col min="8" max="11" width="6.00390625" style="0" customWidth="1"/>
    <col min="12" max="12" width="11.8515625" style="0" customWidth="1"/>
    <col min="13" max="16" width="6.00390625" style="0" customWidth="1"/>
    <col min="17" max="17" width="11.8515625" style="0" customWidth="1"/>
    <col min="18" max="21" width="6.00390625" style="0" customWidth="1"/>
    <col min="22" max="22" width="12.00390625" style="0" customWidth="1"/>
    <col min="23" max="26" width="6.00390625" style="0" customWidth="1"/>
    <col min="27" max="27" width="11.8515625" style="0" customWidth="1"/>
    <col min="28" max="31" width="6.00390625" style="0" customWidth="1"/>
  </cols>
  <sheetData>
    <row r="1" spans="1:31" ht="12.75">
      <c r="A1" s="4" t="s">
        <v>7</v>
      </c>
      <c r="AE1" s="750" t="s">
        <v>523</v>
      </c>
    </row>
    <row r="2" ht="14.25">
      <c r="A2" s="4" t="s">
        <v>360</v>
      </c>
    </row>
    <row r="3" ht="12.75">
      <c r="A3" s="176" t="s">
        <v>672</v>
      </c>
    </row>
    <row r="4" spans="1:6" ht="12.75">
      <c r="A4" s="294"/>
      <c r="B4" s="64"/>
      <c r="C4" s="64"/>
      <c r="D4" s="64"/>
      <c r="E4" s="64"/>
      <c r="F4" s="64"/>
    </row>
    <row r="5" spans="1:31" ht="12.75">
      <c r="A5" s="294"/>
      <c r="B5" s="64"/>
      <c r="C5" s="64"/>
      <c r="D5" s="64"/>
      <c r="E5" s="64"/>
      <c r="F5" s="64"/>
      <c r="AE5" s="750"/>
    </row>
    <row r="6" spans="1:31" ht="12.75">
      <c r="A6" s="953"/>
      <c r="B6" s="1033">
        <v>2007</v>
      </c>
      <c r="C6" s="1034"/>
      <c r="D6" s="1034"/>
      <c r="E6" s="1034"/>
      <c r="F6" s="1035"/>
      <c r="G6" s="1033">
        <v>2008</v>
      </c>
      <c r="H6" s="1034"/>
      <c r="I6" s="1034"/>
      <c r="J6" s="1034"/>
      <c r="K6" s="1035"/>
      <c r="L6" s="1033">
        <v>2009</v>
      </c>
      <c r="M6" s="1034"/>
      <c r="N6" s="1034"/>
      <c r="O6" s="1034"/>
      <c r="P6" s="1035"/>
      <c r="Q6" s="1033">
        <v>2010</v>
      </c>
      <c r="R6" s="1034"/>
      <c r="S6" s="1034"/>
      <c r="T6" s="1034"/>
      <c r="U6" s="1035"/>
      <c r="V6" s="1033">
        <v>2011</v>
      </c>
      <c r="W6" s="1034"/>
      <c r="X6" s="1034"/>
      <c r="Y6" s="1034"/>
      <c r="Z6" s="1035"/>
      <c r="AA6" s="1033">
        <v>2012</v>
      </c>
      <c r="AB6" s="1034"/>
      <c r="AC6" s="1034"/>
      <c r="AD6" s="1034"/>
      <c r="AE6" s="1035"/>
    </row>
    <row r="7" spans="1:31" ht="40.5" customHeight="1">
      <c r="A7" s="1061"/>
      <c r="B7" s="1030" t="s">
        <v>717</v>
      </c>
      <c r="C7" s="1054" t="s">
        <v>783</v>
      </c>
      <c r="D7" s="1054"/>
      <c r="E7" s="1054" t="s">
        <v>830</v>
      </c>
      <c r="F7" s="1032"/>
      <c r="G7" s="1030" t="s">
        <v>717</v>
      </c>
      <c r="H7" s="1054" t="s">
        <v>783</v>
      </c>
      <c r="I7" s="1054"/>
      <c r="J7" s="1054" t="s">
        <v>830</v>
      </c>
      <c r="K7" s="1032"/>
      <c r="L7" s="1030" t="s">
        <v>717</v>
      </c>
      <c r="M7" s="1054" t="s">
        <v>783</v>
      </c>
      <c r="N7" s="1054"/>
      <c r="O7" s="1054" t="s">
        <v>830</v>
      </c>
      <c r="P7" s="1032"/>
      <c r="Q7" s="1030" t="s">
        <v>717</v>
      </c>
      <c r="R7" s="1054" t="s">
        <v>783</v>
      </c>
      <c r="S7" s="1054"/>
      <c r="T7" s="1054" t="s">
        <v>830</v>
      </c>
      <c r="U7" s="1032"/>
      <c r="V7" s="1030" t="s">
        <v>717</v>
      </c>
      <c r="W7" s="1054" t="s">
        <v>783</v>
      </c>
      <c r="X7" s="1054"/>
      <c r="Y7" s="1054" t="s">
        <v>830</v>
      </c>
      <c r="Z7" s="1032"/>
      <c r="AA7" s="1030" t="s">
        <v>717</v>
      </c>
      <c r="AB7" s="1054" t="s">
        <v>783</v>
      </c>
      <c r="AC7" s="1054"/>
      <c r="AD7" s="1054" t="s">
        <v>830</v>
      </c>
      <c r="AE7" s="1032"/>
    </row>
    <row r="8" spans="1:31" ht="24.75" customHeight="1">
      <c r="A8" s="1029"/>
      <c r="B8" s="1031"/>
      <c r="C8" s="751" t="s">
        <v>827</v>
      </c>
      <c r="D8" s="751" t="s">
        <v>828</v>
      </c>
      <c r="E8" s="751" t="s">
        <v>827</v>
      </c>
      <c r="F8" s="772" t="s">
        <v>828</v>
      </c>
      <c r="G8" s="1031"/>
      <c r="H8" s="751" t="s">
        <v>827</v>
      </c>
      <c r="I8" s="751" t="s">
        <v>828</v>
      </c>
      <c r="J8" s="751" t="s">
        <v>827</v>
      </c>
      <c r="K8" s="772" t="s">
        <v>828</v>
      </c>
      <c r="L8" s="1031"/>
      <c r="M8" s="751" t="s">
        <v>827</v>
      </c>
      <c r="N8" s="751" t="s">
        <v>828</v>
      </c>
      <c r="O8" s="751" t="s">
        <v>827</v>
      </c>
      <c r="P8" s="772" t="s">
        <v>828</v>
      </c>
      <c r="Q8" s="1031"/>
      <c r="R8" s="751" t="s">
        <v>827</v>
      </c>
      <c r="S8" s="751" t="s">
        <v>828</v>
      </c>
      <c r="T8" s="751" t="s">
        <v>827</v>
      </c>
      <c r="U8" s="772" t="s">
        <v>828</v>
      </c>
      <c r="V8" s="1031"/>
      <c r="W8" s="751" t="s">
        <v>827</v>
      </c>
      <c r="X8" s="751" t="s">
        <v>828</v>
      </c>
      <c r="Y8" s="751" t="s">
        <v>827</v>
      </c>
      <c r="Z8" s="772" t="s">
        <v>828</v>
      </c>
      <c r="AA8" s="1031"/>
      <c r="AB8" s="751" t="s">
        <v>827</v>
      </c>
      <c r="AC8" s="751" t="s">
        <v>828</v>
      </c>
      <c r="AD8" s="751" t="s">
        <v>827</v>
      </c>
      <c r="AE8" s="772" t="s">
        <v>828</v>
      </c>
    </row>
    <row r="9" spans="1:31" ht="12.75">
      <c r="A9" s="766"/>
      <c r="B9" s="773"/>
      <c r="C9" s="774"/>
      <c r="D9" s="774"/>
      <c r="E9" s="767"/>
      <c r="F9" s="558"/>
      <c r="G9" s="773"/>
      <c r="H9" s="774"/>
      <c r="I9" s="774"/>
      <c r="J9" s="767"/>
      <c r="K9" s="558"/>
      <c r="L9" s="773"/>
      <c r="M9" s="774"/>
      <c r="N9" s="774"/>
      <c r="O9" s="767"/>
      <c r="P9" s="558"/>
      <c r="Q9" s="773"/>
      <c r="R9" s="774"/>
      <c r="S9" s="774"/>
      <c r="T9" s="767"/>
      <c r="U9" s="558"/>
      <c r="V9" s="773"/>
      <c r="W9" s="774"/>
      <c r="X9" s="774"/>
      <c r="Y9" s="767"/>
      <c r="Z9" s="558"/>
      <c r="AA9" s="773"/>
      <c r="AB9" s="774"/>
      <c r="AC9" s="774"/>
      <c r="AD9" s="767"/>
      <c r="AE9" s="558"/>
    </row>
    <row r="10" spans="1:31" ht="12.75">
      <c r="A10" s="4" t="s">
        <v>784</v>
      </c>
      <c r="B10" s="775"/>
      <c r="C10" s="370"/>
      <c r="D10" s="370"/>
      <c r="E10" s="767"/>
      <c r="F10" s="558"/>
      <c r="G10" s="775"/>
      <c r="H10" s="370"/>
      <c r="I10" s="370"/>
      <c r="J10" s="767"/>
      <c r="K10" s="558"/>
      <c r="L10" s="775"/>
      <c r="M10" s="370"/>
      <c r="N10" s="370"/>
      <c r="O10" s="767"/>
      <c r="P10" s="558"/>
      <c r="Q10" s="775"/>
      <c r="R10" s="370"/>
      <c r="S10" s="370"/>
      <c r="T10" s="767"/>
      <c r="U10" s="558"/>
      <c r="V10" s="775"/>
      <c r="W10" s="370"/>
      <c r="X10" s="370"/>
      <c r="Y10" s="767"/>
      <c r="Z10" s="558"/>
      <c r="AA10" s="775"/>
      <c r="AB10" s="370"/>
      <c r="AC10" s="370"/>
      <c r="AD10" s="767"/>
      <c r="AE10" s="558"/>
    </row>
    <row r="11" spans="1:31" ht="12.75">
      <c r="A11" s="381" t="s">
        <v>476</v>
      </c>
      <c r="B11" s="776">
        <v>6394</v>
      </c>
      <c r="C11" s="777">
        <v>864</v>
      </c>
      <c r="D11" s="778">
        <v>0.1351266812636847</v>
      </c>
      <c r="E11" s="777">
        <v>147</v>
      </c>
      <c r="F11" s="779">
        <v>0.022990303409446355</v>
      </c>
      <c r="G11" s="776">
        <v>6776</v>
      </c>
      <c r="H11" s="777">
        <v>970</v>
      </c>
      <c r="I11" s="778">
        <v>0.14315230224321132</v>
      </c>
      <c r="J11" s="777">
        <v>126</v>
      </c>
      <c r="K11" s="779">
        <v>0.01859504132231405</v>
      </c>
      <c r="L11" s="952">
        <v>8793</v>
      </c>
      <c r="M11" s="777">
        <v>1129</v>
      </c>
      <c r="N11" s="778">
        <v>0.12787405142145203</v>
      </c>
      <c r="O11" s="777">
        <v>177</v>
      </c>
      <c r="P11" s="779">
        <v>0.020047570506286104</v>
      </c>
      <c r="Q11" s="776">
        <v>10211</v>
      </c>
      <c r="R11" s="777">
        <v>1250</v>
      </c>
      <c r="S11" s="778">
        <v>0.12241700127313682</v>
      </c>
      <c r="T11" s="777">
        <v>163</v>
      </c>
      <c r="U11" s="779">
        <v>0.01596317696601704</v>
      </c>
      <c r="V11" s="776">
        <v>11021</v>
      </c>
      <c r="W11" s="777">
        <v>1187</v>
      </c>
      <c r="X11" s="778">
        <v>0.10770347518374013</v>
      </c>
      <c r="Y11" s="777">
        <v>126</v>
      </c>
      <c r="Z11" s="779">
        <v>0.01143271935396062</v>
      </c>
      <c r="AA11" s="776">
        <v>12076</v>
      </c>
      <c r="AB11" s="777">
        <v>1167</v>
      </c>
      <c r="AC11" s="778">
        <v>0.09663795958926796</v>
      </c>
      <c r="AD11" s="777">
        <v>59</v>
      </c>
      <c r="AE11" s="785" t="s">
        <v>829</v>
      </c>
    </row>
    <row r="12" spans="1:31" ht="12.75">
      <c r="A12" s="382" t="s">
        <v>785</v>
      </c>
      <c r="B12" s="780">
        <v>4342</v>
      </c>
      <c r="C12" s="781">
        <v>380</v>
      </c>
      <c r="D12" s="778">
        <v>0.08751727314601566</v>
      </c>
      <c r="E12" s="777">
        <v>35</v>
      </c>
      <c r="F12" s="779">
        <v>0.008060801473975126</v>
      </c>
      <c r="G12" s="780">
        <v>4609</v>
      </c>
      <c r="H12" s="781">
        <v>456</v>
      </c>
      <c r="I12" s="778">
        <v>0.09893686266001302</v>
      </c>
      <c r="J12" s="777">
        <v>42</v>
      </c>
      <c r="K12" s="779">
        <v>0.009112605771316989</v>
      </c>
      <c r="L12" s="780">
        <v>6648</v>
      </c>
      <c r="M12" s="781">
        <v>570</v>
      </c>
      <c r="N12" s="778">
        <v>0.08527827648114901</v>
      </c>
      <c r="O12" s="777">
        <v>62</v>
      </c>
      <c r="P12" s="779">
        <v>0.009275882704967086</v>
      </c>
      <c r="Q12" s="780">
        <v>8147</v>
      </c>
      <c r="R12" s="781">
        <v>757</v>
      </c>
      <c r="S12" s="778">
        <v>0.09291763839450104</v>
      </c>
      <c r="T12" s="777">
        <v>65</v>
      </c>
      <c r="U12" s="779">
        <v>0.0079783969559347</v>
      </c>
      <c r="V12" s="780">
        <v>8757</v>
      </c>
      <c r="W12" s="781">
        <v>645</v>
      </c>
      <c r="X12" s="778">
        <v>0.0736553614251456</v>
      </c>
      <c r="Y12" s="777">
        <v>39</v>
      </c>
      <c r="Z12" s="785" t="s">
        <v>829</v>
      </c>
      <c r="AA12" s="780">
        <v>9445</v>
      </c>
      <c r="AB12" s="781">
        <v>671</v>
      </c>
      <c r="AC12" s="778">
        <v>0.0710428798305982</v>
      </c>
      <c r="AD12" s="777">
        <v>19</v>
      </c>
      <c r="AE12" s="785" t="s">
        <v>829</v>
      </c>
    </row>
    <row r="13" spans="1:31" ht="12.75">
      <c r="A13" s="382" t="s">
        <v>938</v>
      </c>
      <c r="B13" s="780">
        <v>2052</v>
      </c>
      <c r="C13" s="781">
        <v>484</v>
      </c>
      <c r="D13" s="778">
        <v>0.23586744639376217</v>
      </c>
      <c r="E13" s="777">
        <v>112</v>
      </c>
      <c r="F13" s="779">
        <v>0.05458089668615984</v>
      </c>
      <c r="G13" s="780">
        <v>2167</v>
      </c>
      <c r="H13" s="781">
        <v>514</v>
      </c>
      <c r="I13" s="778">
        <v>0.23719427780341487</v>
      </c>
      <c r="J13" s="777">
        <v>84</v>
      </c>
      <c r="K13" s="779">
        <v>0.03876326718966313</v>
      </c>
      <c r="L13" s="780">
        <v>2145</v>
      </c>
      <c r="M13" s="781">
        <v>559</v>
      </c>
      <c r="N13" s="778">
        <v>0.2606060606060606</v>
      </c>
      <c r="O13" s="777">
        <v>115</v>
      </c>
      <c r="P13" s="779">
        <v>0.053613053613053616</v>
      </c>
      <c r="Q13" s="780">
        <v>2064</v>
      </c>
      <c r="R13" s="781">
        <v>493</v>
      </c>
      <c r="S13" s="778">
        <v>0.23885658914728683</v>
      </c>
      <c r="T13" s="777">
        <v>98</v>
      </c>
      <c r="U13" s="779">
        <v>0.04748062015503876</v>
      </c>
      <c r="V13" s="780">
        <v>2264</v>
      </c>
      <c r="W13" s="781">
        <v>542</v>
      </c>
      <c r="X13" s="778">
        <v>0.2393992932862191</v>
      </c>
      <c r="Y13" s="777">
        <v>87</v>
      </c>
      <c r="Z13" s="779">
        <v>0.03842756183745583</v>
      </c>
      <c r="AA13" s="780">
        <v>2631</v>
      </c>
      <c r="AB13" s="781">
        <v>496</v>
      </c>
      <c r="AC13" s="778">
        <v>0.18852147472443936</v>
      </c>
      <c r="AD13" s="777">
        <v>40</v>
      </c>
      <c r="AE13" s="779">
        <v>0.015203344735841885</v>
      </c>
    </row>
    <row r="14" spans="1:31" ht="12.75">
      <c r="A14" s="382"/>
      <c r="B14" s="780"/>
      <c r="C14" s="781"/>
      <c r="D14" s="781"/>
      <c r="E14" s="777"/>
      <c r="F14" s="558"/>
      <c r="G14" s="780"/>
      <c r="H14" s="781"/>
      <c r="I14" s="781"/>
      <c r="J14" s="777"/>
      <c r="K14" s="558"/>
      <c r="L14" s="780"/>
      <c r="M14" s="781"/>
      <c r="N14" s="781"/>
      <c r="O14" s="777"/>
      <c r="P14" s="558"/>
      <c r="Q14" s="780"/>
      <c r="R14" s="781"/>
      <c r="S14" s="781"/>
      <c r="T14" s="777"/>
      <c r="U14" s="558"/>
      <c r="V14" s="780"/>
      <c r="W14" s="781"/>
      <c r="X14" s="781"/>
      <c r="Y14" s="777"/>
      <c r="Z14" s="558"/>
      <c r="AA14" s="780"/>
      <c r="AB14" s="781"/>
      <c r="AC14" s="781"/>
      <c r="AD14" s="777"/>
      <c r="AE14" s="558"/>
    </row>
    <row r="15" spans="1:31" ht="12.75">
      <c r="A15" s="381" t="s">
        <v>320</v>
      </c>
      <c r="B15" s="776">
        <v>289</v>
      </c>
      <c r="C15" s="777">
        <v>88</v>
      </c>
      <c r="D15" s="778">
        <v>0.3044982698961938</v>
      </c>
      <c r="E15" s="777">
        <v>39</v>
      </c>
      <c r="F15" s="779">
        <v>0.13494809688581316</v>
      </c>
      <c r="G15" s="776">
        <v>317</v>
      </c>
      <c r="H15" s="777">
        <v>97</v>
      </c>
      <c r="I15" s="778">
        <v>0.305993690851735</v>
      </c>
      <c r="J15" s="781">
        <v>31</v>
      </c>
      <c r="K15" s="779">
        <v>0.09779179810725552</v>
      </c>
      <c r="L15" s="952">
        <v>305</v>
      </c>
      <c r="M15" s="777">
        <v>72</v>
      </c>
      <c r="N15" s="778">
        <v>0.2360655737704918</v>
      </c>
      <c r="O15" s="781">
        <v>27</v>
      </c>
      <c r="P15" s="779">
        <v>0.08852459016393442</v>
      </c>
      <c r="Q15" s="776">
        <v>336</v>
      </c>
      <c r="R15" s="777">
        <v>86</v>
      </c>
      <c r="S15" s="778">
        <v>0.25595238095238093</v>
      </c>
      <c r="T15" s="777">
        <v>34</v>
      </c>
      <c r="U15" s="779">
        <v>0.10119047619047619</v>
      </c>
      <c r="V15" s="776">
        <v>339</v>
      </c>
      <c r="W15" s="777">
        <v>89</v>
      </c>
      <c r="X15" s="778">
        <v>0.26253687315634217</v>
      </c>
      <c r="Y15" s="777">
        <v>37</v>
      </c>
      <c r="Z15" s="779">
        <v>0.10914454277286136</v>
      </c>
      <c r="AA15" s="776">
        <v>358</v>
      </c>
      <c r="AB15" s="777">
        <v>92</v>
      </c>
      <c r="AC15" s="778">
        <v>0.2569832402234637</v>
      </c>
      <c r="AD15" s="777">
        <v>31</v>
      </c>
      <c r="AE15" s="779">
        <v>0.08659217877094973</v>
      </c>
    </row>
    <row r="16" spans="1:31" ht="12.75">
      <c r="A16" s="382" t="s">
        <v>785</v>
      </c>
      <c r="B16" s="780">
        <v>17</v>
      </c>
      <c r="C16" s="781">
        <v>6</v>
      </c>
      <c r="D16" s="778">
        <v>0.35294117647058826</v>
      </c>
      <c r="E16" s="777">
        <v>2</v>
      </c>
      <c r="F16" s="779">
        <v>0.11764705882352941</v>
      </c>
      <c r="G16" s="780">
        <v>17</v>
      </c>
      <c r="H16" s="781">
        <v>6</v>
      </c>
      <c r="I16" s="778">
        <v>0.35294117647058826</v>
      </c>
      <c r="J16" s="784" t="s">
        <v>829</v>
      </c>
      <c r="K16" s="785" t="s">
        <v>829</v>
      </c>
      <c r="L16" s="780">
        <v>13</v>
      </c>
      <c r="M16" s="781">
        <v>3</v>
      </c>
      <c r="N16" s="778">
        <v>0.23076923076923078</v>
      </c>
      <c r="O16" s="784" t="s">
        <v>829</v>
      </c>
      <c r="P16" s="785" t="s">
        <v>829</v>
      </c>
      <c r="Q16" s="780">
        <v>29</v>
      </c>
      <c r="R16" s="781">
        <v>10</v>
      </c>
      <c r="S16" s="778">
        <v>0.3448275862068966</v>
      </c>
      <c r="T16" s="777">
        <v>3</v>
      </c>
      <c r="U16" s="779">
        <v>0.10344827586206896</v>
      </c>
      <c r="V16" s="780">
        <v>23</v>
      </c>
      <c r="W16" s="781">
        <v>2</v>
      </c>
      <c r="X16" s="778">
        <v>0.08695652173913043</v>
      </c>
      <c r="Y16" s="784" t="s">
        <v>829</v>
      </c>
      <c r="Z16" s="785" t="s">
        <v>829</v>
      </c>
      <c r="AA16" s="780">
        <v>24</v>
      </c>
      <c r="AB16" s="781">
        <v>6</v>
      </c>
      <c r="AC16" s="778">
        <v>0.25</v>
      </c>
      <c r="AD16" s="777">
        <v>2</v>
      </c>
      <c r="AE16" s="779">
        <v>0.08333333333333333</v>
      </c>
    </row>
    <row r="17" spans="1:31" ht="12.75">
      <c r="A17" s="382" t="s">
        <v>938</v>
      </c>
      <c r="B17" s="780">
        <v>272</v>
      </c>
      <c r="C17" s="781">
        <v>82</v>
      </c>
      <c r="D17" s="778">
        <v>0.3014705882352941</v>
      </c>
      <c r="E17" s="777">
        <v>37</v>
      </c>
      <c r="F17" s="779">
        <v>0.13602941176470587</v>
      </c>
      <c r="G17" s="780">
        <v>300</v>
      </c>
      <c r="H17" s="781">
        <v>91</v>
      </c>
      <c r="I17" s="778">
        <v>0.30333333333333334</v>
      </c>
      <c r="J17" s="777">
        <v>31</v>
      </c>
      <c r="K17" s="779">
        <v>0.10666666666666667</v>
      </c>
      <c r="L17" s="780">
        <v>292</v>
      </c>
      <c r="M17" s="781">
        <v>69</v>
      </c>
      <c r="N17" s="778">
        <v>0.2363013698630137</v>
      </c>
      <c r="O17" s="777">
        <v>27</v>
      </c>
      <c r="P17" s="779">
        <v>0.08904109589041095</v>
      </c>
      <c r="Q17" s="780">
        <v>307</v>
      </c>
      <c r="R17" s="781">
        <v>76</v>
      </c>
      <c r="S17" s="778">
        <v>0.247557003257329</v>
      </c>
      <c r="T17" s="777">
        <v>31</v>
      </c>
      <c r="U17" s="779">
        <v>0.10097719869706841</v>
      </c>
      <c r="V17" s="780">
        <v>316</v>
      </c>
      <c r="W17" s="781">
        <v>87</v>
      </c>
      <c r="X17" s="778">
        <v>0.27531645569620256</v>
      </c>
      <c r="Y17" s="777">
        <v>37</v>
      </c>
      <c r="Z17" s="779">
        <v>0.11708860759493671</v>
      </c>
      <c r="AA17" s="780">
        <v>334</v>
      </c>
      <c r="AB17" s="781">
        <v>86</v>
      </c>
      <c r="AC17" s="778">
        <v>0.25748502994011974</v>
      </c>
      <c r="AD17" s="777">
        <v>29</v>
      </c>
      <c r="AE17" s="779">
        <v>0.08682634730538923</v>
      </c>
    </row>
    <row r="18" spans="2:31" ht="12.75">
      <c r="B18" s="776"/>
      <c r="C18" s="781"/>
      <c r="D18" s="781"/>
      <c r="E18" s="777"/>
      <c r="F18" s="558"/>
      <c r="G18" s="776"/>
      <c r="H18" s="781"/>
      <c r="I18" s="781"/>
      <c r="J18" s="777"/>
      <c r="K18" s="558"/>
      <c r="L18" s="776"/>
      <c r="M18" s="781"/>
      <c r="N18" s="781"/>
      <c r="O18" s="777"/>
      <c r="P18" s="558"/>
      <c r="Q18" s="776"/>
      <c r="R18" s="781"/>
      <c r="S18" s="781"/>
      <c r="T18" s="777"/>
      <c r="U18" s="558"/>
      <c r="V18" s="776"/>
      <c r="W18" s="781"/>
      <c r="X18" s="781"/>
      <c r="Y18" s="777"/>
      <c r="Z18" s="558"/>
      <c r="AA18" s="776"/>
      <c r="AB18" s="781"/>
      <c r="AC18" s="781"/>
      <c r="AD18" s="777"/>
      <c r="AE18" s="558"/>
    </row>
    <row r="19" spans="1:31" ht="12.75">
      <c r="A19" s="4" t="s">
        <v>786</v>
      </c>
      <c r="B19" s="782"/>
      <c r="C19" s="781"/>
      <c r="D19" s="781"/>
      <c r="E19" s="777"/>
      <c r="F19" s="558"/>
      <c r="G19" s="782"/>
      <c r="H19" s="781"/>
      <c r="I19" s="781"/>
      <c r="J19" s="777"/>
      <c r="K19" s="558"/>
      <c r="L19" s="782"/>
      <c r="M19" s="781"/>
      <c r="N19" s="781"/>
      <c r="O19" s="777"/>
      <c r="P19" s="558"/>
      <c r="Q19" s="782"/>
      <c r="R19" s="781"/>
      <c r="S19" s="781"/>
      <c r="T19" s="777"/>
      <c r="U19" s="558"/>
      <c r="V19" s="782"/>
      <c r="W19" s="781"/>
      <c r="X19" s="781"/>
      <c r="Y19" s="777"/>
      <c r="Z19" s="558"/>
      <c r="AA19" s="782"/>
      <c r="AB19" s="781"/>
      <c r="AC19" s="781"/>
      <c r="AD19" s="777"/>
      <c r="AE19" s="558"/>
    </row>
    <row r="20" spans="1:31" ht="12.75">
      <c r="A20" s="381" t="s">
        <v>787</v>
      </c>
      <c r="B20" s="776">
        <v>11</v>
      </c>
      <c r="C20" s="783">
        <v>6</v>
      </c>
      <c r="D20" s="778">
        <v>0.5454545454545454</v>
      </c>
      <c r="E20" s="777">
        <v>1</v>
      </c>
      <c r="F20" s="779">
        <v>0.09090909090909091</v>
      </c>
      <c r="G20" s="776">
        <v>5</v>
      </c>
      <c r="H20" s="783">
        <v>2</v>
      </c>
      <c r="I20" s="778">
        <v>0.4</v>
      </c>
      <c r="J20" s="784" t="s">
        <v>829</v>
      </c>
      <c r="K20" s="785" t="s">
        <v>829</v>
      </c>
      <c r="L20" s="776">
        <v>4</v>
      </c>
      <c r="M20" s="783">
        <v>1</v>
      </c>
      <c r="N20" s="778">
        <v>0.25</v>
      </c>
      <c r="O20" s="784" t="s">
        <v>829</v>
      </c>
      <c r="P20" s="785" t="s">
        <v>829</v>
      </c>
      <c r="Q20" s="776">
        <v>5</v>
      </c>
      <c r="R20" s="783">
        <v>2</v>
      </c>
      <c r="S20" s="778">
        <v>0.4</v>
      </c>
      <c r="T20" s="784" t="s">
        <v>829</v>
      </c>
      <c r="U20" s="779" t="s">
        <v>829</v>
      </c>
      <c r="V20" s="776">
        <v>4</v>
      </c>
      <c r="W20" s="783">
        <v>1</v>
      </c>
      <c r="X20" s="778">
        <v>0.25</v>
      </c>
      <c r="Y20" s="784" t="s">
        <v>829</v>
      </c>
      <c r="Z20" s="785" t="s">
        <v>829</v>
      </c>
      <c r="AA20" s="776">
        <v>5</v>
      </c>
      <c r="AB20" s="783">
        <v>2</v>
      </c>
      <c r="AC20" s="778">
        <v>0.4</v>
      </c>
      <c r="AD20" s="784" t="s">
        <v>829</v>
      </c>
      <c r="AE20" s="785" t="s">
        <v>829</v>
      </c>
    </row>
    <row r="21" spans="1:31" ht="12.75">
      <c r="A21" s="381" t="s">
        <v>788</v>
      </c>
      <c r="B21" s="776"/>
      <c r="C21" s="784" t="s">
        <v>829</v>
      </c>
      <c r="D21" s="784" t="s">
        <v>829</v>
      </c>
      <c r="E21" s="784" t="s">
        <v>829</v>
      </c>
      <c r="F21" s="785" t="s">
        <v>829</v>
      </c>
      <c r="G21" s="776">
        <v>1</v>
      </c>
      <c r="H21" s="784" t="s">
        <v>829</v>
      </c>
      <c r="I21" s="784" t="s">
        <v>829</v>
      </c>
      <c r="J21" s="784" t="s">
        <v>829</v>
      </c>
      <c r="K21" s="785" t="s">
        <v>829</v>
      </c>
      <c r="L21" s="776"/>
      <c r="M21" s="784" t="s">
        <v>829</v>
      </c>
      <c r="N21" s="784" t="s">
        <v>829</v>
      </c>
      <c r="O21" s="783"/>
      <c r="P21" s="785" t="s">
        <v>829</v>
      </c>
      <c r="Q21" s="776">
        <v>3</v>
      </c>
      <c r="R21" s="783">
        <v>1</v>
      </c>
      <c r="S21" s="784" t="s">
        <v>829</v>
      </c>
      <c r="T21" s="783">
        <v>1</v>
      </c>
      <c r="U21" s="785" t="s">
        <v>829</v>
      </c>
      <c r="V21" s="776">
        <v>4</v>
      </c>
      <c r="W21" s="783">
        <v>4</v>
      </c>
      <c r="X21" s="784" t="s">
        <v>829</v>
      </c>
      <c r="Y21" s="784" t="s">
        <v>829</v>
      </c>
      <c r="Z21" s="785" t="s">
        <v>829</v>
      </c>
      <c r="AA21" s="776">
        <v>3</v>
      </c>
      <c r="AB21" s="783">
        <v>1</v>
      </c>
      <c r="AC21" s="784" t="s">
        <v>829</v>
      </c>
      <c r="AD21" s="784" t="s">
        <v>829</v>
      </c>
      <c r="AE21" s="785" t="s">
        <v>829</v>
      </c>
    </row>
    <row r="22" spans="1:31" ht="12.75">
      <c r="A22" s="381" t="s">
        <v>789</v>
      </c>
      <c r="B22" s="776">
        <v>38</v>
      </c>
      <c r="C22" s="783">
        <v>9</v>
      </c>
      <c r="D22" s="778">
        <v>0.23684210526315788</v>
      </c>
      <c r="E22" s="777">
        <v>1</v>
      </c>
      <c r="F22" s="779">
        <v>0.02631578947368421</v>
      </c>
      <c r="G22" s="776">
        <v>25</v>
      </c>
      <c r="H22" s="783">
        <v>9</v>
      </c>
      <c r="I22" s="778">
        <v>0.36</v>
      </c>
      <c r="J22" s="784" t="s">
        <v>829</v>
      </c>
      <c r="K22" s="785" t="s">
        <v>829</v>
      </c>
      <c r="L22" s="776">
        <v>20</v>
      </c>
      <c r="M22" s="783">
        <v>9</v>
      </c>
      <c r="N22" s="778">
        <v>0.45</v>
      </c>
      <c r="O22" s="777">
        <v>5</v>
      </c>
      <c r="P22" s="779">
        <v>0.25</v>
      </c>
      <c r="Q22" s="776">
        <v>28</v>
      </c>
      <c r="R22" s="783">
        <v>9</v>
      </c>
      <c r="S22" s="778">
        <v>0.32142857142857145</v>
      </c>
      <c r="T22" s="777">
        <v>2</v>
      </c>
      <c r="U22" s="779">
        <v>0.07142857142857142</v>
      </c>
      <c r="V22" s="776">
        <v>23</v>
      </c>
      <c r="W22" s="783">
        <v>6</v>
      </c>
      <c r="X22" s="778">
        <v>0.2608695652173913</v>
      </c>
      <c r="Y22" s="777">
        <v>1</v>
      </c>
      <c r="Z22" s="779">
        <v>0.043478260869565216</v>
      </c>
      <c r="AA22" s="776">
        <v>12</v>
      </c>
      <c r="AB22" s="783">
        <v>4</v>
      </c>
      <c r="AC22" s="778">
        <v>0.3333333333333333</v>
      </c>
      <c r="AD22" s="784" t="s">
        <v>829</v>
      </c>
      <c r="AE22" s="785" t="s">
        <v>829</v>
      </c>
    </row>
    <row r="23" spans="1:31" ht="12.75">
      <c r="A23" s="381" t="s">
        <v>790</v>
      </c>
      <c r="B23" s="776">
        <v>1</v>
      </c>
      <c r="C23" s="783"/>
      <c r="D23" s="784" t="s">
        <v>829</v>
      </c>
      <c r="E23" s="784" t="s">
        <v>829</v>
      </c>
      <c r="F23" s="785" t="s">
        <v>829</v>
      </c>
      <c r="G23" s="776"/>
      <c r="H23" s="783"/>
      <c r="I23" s="784" t="s">
        <v>829</v>
      </c>
      <c r="J23" s="784" t="s">
        <v>829</v>
      </c>
      <c r="K23" s="785" t="s">
        <v>829</v>
      </c>
      <c r="L23" s="776"/>
      <c r="M23" s="783"/>
      <c r="N23" s="784" t="s">
        <v>829</v>
      </c>
      <c r="O23" s="783"/>
      <c r="P23" s="785" t="s">
        <v>829</v>
      </c>
      <c r="Q23" s="776"/>
      <c r="R23" s="783"/>
      <c r="S23" s="784" t="s">
        <v>829</v>
      </c>
      <c r="T23" s="783"/>
      <c r="U23" s="785" t="s">
        <v>829</v>
      </c>
      <c r="V23" s="776">
        <v>2</v>
      </c>
      <c r="W23" s="783"/>
      <c r="X23" s="784" t="s">
        <v>829</v>
      </c>
      <c r="Y23" s="784" t="s">
        <v>829</v>
      </c>
      <c r="Z23" s="785" t="s">
        <v>829</v>
      </c>
      <c r="AA23" s="776"/>
      <c r="AB23" s="783"/>
      <c r="AC23" s="784" t="s">
        <v>829</v>
      </c>
      <c r="AD23" s="783"/>
      <c r="AE23" s="785" t="s">
        <v>829</v>
      </c>
    </row>
    <row r="24" spans="1:31" ht="14.25">
      <c r="A24" s="381" t="s">
        <v>791</v>
      </c>
      <c r="B24" s="780"/>
      <c r="C24" s="784" t="s">
        <v>829</v>
      </c>
      <c r="D24" s="280" t="s">
        <v>843</v>
      </c>
      <c r="E24" s="784" t="s">
        <v>829</v>
      </c>
      <c r="F24" s="786" t="s">
        <v>843</v>
      </c>
      <c r="G24" s="780"/>
      <c r="H24" s="784" t="s">
        <v>829</v>
      </c>
      <c r="I24" s="784" t="s">
        <v>829</v>
      </c>
      <c r="J24" s="784" t="s">
        <v>829</v>
      </c>
      <c r="K24" s="785" t="s">
        <v>829</v>
      </c>
      <c r="L24" s="780">
        <v>2</v>
      </c>
      <c r="M24" s="280">
        <v>2</v>
      </c>
      <c r="N24" s="778">
        <v>1</v>
      </c>
      <c r="O24" s="784" t="s">
        <v>829</v>
      </c>
      <c r="P24" s="786" t="s">
        <v>843</v>
      </c>
      <c r="Q24" s="780">
        <v>5</v>
      </c>
      <c r="R24" s="280">
        <v>4</v>
      </c>
      <c r="S24" s="778">
        <v>0.8</v>
      </c>
      <c r="T24" s="784" t="s">
        <v>829</v>
      </c>
      <c r="U24" s="785" t="s">
        <v>829</v>
      </c>
      <c r="V24" s="780">
        <v>11</v>
      </c>
      <c r="W24" s="280">
        <v>5</v>
      </c>
      <c r="X24" s="778">
        <v>0.45454545454545453</v>
      </c>
      <c r="Y24" s="280">
        <v>4</v>
      </c>
      <c r="Z24" s="785" t="s">
        <v>829</v>
      </c>
      <c r="AA24" s="780">
        <v>2</v>
      </c>
      <c r="AB24" s="280">
        <v>2</v>
      </c>
      <c r="AC24" s="280" t="s">
        <v>843</v>
      </c>
      <c r="AD24" s="784" t="s">
        <v>829</v>
      </c>
      <c r="AE24" s="786" t="s">
        <v>843</v>
      </c>
    </row>
    <row r="25" spans="1:31" ht="12.75">
      <c r="A25" s="381" t="s">
        <v>792</v>
      </c>
      <c r="B25" s="776">
        <v>21</v>
      </c>
      <c r="C25" s="783">
        <v>4</v>
      </c>
      <c r="D25" s="778">
        <v>0.19047619047619047</v>
      </c>
      <c r="E25" s="784" t="s">
        <v>829</v>
      </c>
      <c r="F25" s="785" t="s">
        <v>829</v>
      </c>
      <c r="G25" s="776">
        <v>40</v>
      </c>
      <c r="H25" s="783">
        <v>9</v>
      </c>
      <c r="I25" s="778">
        <v>0.225</v>
      </c>
      <c r="J25" s="777">
        <v>2</v>
      </c>
      <c r="K25" s="779">
        <v>0.05</v>
      </c>
      <c r="L25" s="776">
        <v>25</v>
      </c>
      <c r="M25" s="783">
        <v>4</v>
      </c>
      <c r="N25" s="778">
        <v>0.16</v>
      </c>
      <c r="O25" s="777">
        <v>2</v>
      </c>
      <c r="P25" s="779">
        <v>0.08</v>
      </c>
      <c r="Q25" s="776">
        <v>12</v>
      </c>
      <c r="R25" s="783">
        <v>3</v>
      </c>
      <c r="S25" s="778">
        <v>0.25</v>
      </c>
      <c r="T25" s="777">
        <v>1</v>
      </c>
      <c r="U25" s="779">
        <v>0.08333333333333333</v>
      </c>
      <c r="V25" s="776">
        <v>18</v>
      </c>
      <c r="W25" s="783">
        <v>6</v>
      </c>
      <c r="X25" s="778">
        <v>0.3333333333333333</v>
      </c>
      <c r="Y25" s="777">
        <v>1</v>
      </c>
      <c r="Z25" s="785" t="s">
        <v>829</v>
      </c>
      <c r="AA25" s="776">
        <v>15</v>
      </c>
      <c r="AB25" s="783">
        <v>4</v>
      </c>
      <c r="AC25" s="778">
        <v>0.26666666666666666</v>
      </c>
      <c r="AD25" s="777">
        <v>1</v>
      </c>
      <c r="AE25" s="779">
        <v>0.06666666666666667</v>
      </c>
    </row>
    <row r="26" spans="1:31" ht="12.75">
      <c r="A26" s="381" t="s">
        <v>793</v>
      </c>
      <c r="B26" s="776">
        <v>5</v>
      </c>
      <c r="C26" s="783">
        <v>1</v>
      </c>
      <c r="D26" s="778">
        <v>0.2</v>
      </c>
      <c r="E26" s="784" t="s">
        <v>829</v>
      </c>
      <c r="F26" s="785" t="s">
        <v>829</v>
      </c>
      <c r="G26" s="776">
        <v>4</v>
      </c>
      <c r="H26" s="783">
        <v>1</v>
      </c>
      <c r="I26" s="778">
        <v>0.25</v>
      </c>
      <c r="J26" s="784" t="s">
        <v>829</v>
      </c>
      <c r="K26" s="785" t="s">
        <v>829</v>
      </c>
      <c r="L26" s="776">
        <v>2</v>
      </c>
      <c r="M26" s="783">
        <v>1</v>
      </c>
      <c r="N26" s="778">
        <v>0.5</v>
      </c>
      <c r="O26" s="784" t="s">
        <v>829</v>
      </c>
      <c r="P26" s="785" t="s">
        <v>829</v>
      </c>
      <c r="Q26" s="776">
        <v>9</v>
      </c>
      <c r="R26" s="783">
        <v>6</v>
      </c>
      <c r="S26" s="778">
        <v>0.6666666666666666</v>
      </c>
      <c r="T26" s="777">
        <v>3</v>
      </c>
      <c r="U26" s="779">
        <v>0.3333333333333333</v>
      </c>
      <c r="V26" s="776">
        <v>6</v>
      </c>
      <c r="W26" s="783">
        <v>1</v>
      </c>
      <c r="X26" s="778">
        <v>0.16666666666666666</v>
      </c>
      <c r="Y26" s="777">
        <v>1</v>
      </c>
      <c r="Z26" s="779">
        <v>0.16666666666666666</v>
      </c>
      <c r="AA26" s="776">
        <v>10</v>
      </c>
      <c r="AB26" s="783">
        <v>2</v>
      </c>
      <c r="AC26" s="778">
        <v>0.2</v>
      </c>
      <c r="AD26" s="784" t="s">
        <v>829</v>
      </c>
      <c r="AE26" s="785" t="s">
        <v>829</v>
      </c>
    </row>
    <row r="27" spans="1:31" ht="12.75">
      <c r="A27" s="381" t="s">
        <v>794</v>
      </c>
      <c r="B27" s="776">
        <v>6</v>
      </c>
      <c r="C27" s="783">
        <v>1</v>
      </c>
      <c r="D27" s="778">
        <v>0.16666666666666666</v>
      </c>
      <c r="E27" s="784" t="s">
        <v>829</v>
      </c>
      <c r="F27" s="785" t="s">
        <v>829</v>
      </c>
      <c r="G27" s="776">
        <v>8</v>
      </c>
      <c r="H27" s="783">
        <v>6</v>
      </c>
      <c r="I27" s="778">
        <v>0.75</v>
      </c>
      <c r="J27" s="784" t="s">
        <v>829</v>
      </c>
      <c r="K27" s="785" t="s">
        <v>829</v>
      </c>
      <c r="L27" s="776">
        <v>5</v>
      </c>
      <c r="M27" s="784" t="s">
        <v>829</v>
      </c>
      <c r="N27" s="784" t="s">
        <v>829</v>
      </c>
      <c r="O27" s="784" t="s">
        <v>829</v>
      </c>
      <c r="P27" s="785" t="s">
        <v>829</v>
      </c>
      <c r="Q27" s="776">
        <v>4</v>
      </c>
      <c r="R27" s="783">
        <v>1</v>
      </c>
      <c r="S27" s="778">
        <v>0.25</v>
      </c>
      <c r="T27" s="784" t="s">
        <v>829</v>
      </c>
      <c r="U27" s="785" t="s">
        <v>829</v>
      </c>
      <c r="V27" s="776">
        <v>2</v>
      </c>
      <c r="W27" s="783">
        <v>1</v>
      </c>
      <c r="X27" s="778">
        <v>0.5</v>
      </c>
      <c r="Y27" s="784" t="s">
        <v>829</v>
      </c>
      <c r="Z27" s="785" t="s">
        <v>829</v>
      </c>
      <c r="AA27" s="776">
        <v>10</v>
      </c>
      <c r="AB27" s="783">
        <v>5</v>
      </c>
      <c r="AC27" s="778">
        <v>0.5</v>
      </c>
      <c r="AD27" s="777">
        <v>1</v>
      </c>
      <c r="AE27" s="779">
        <v>0.1</v>
      </c>
    </row>
    <row r="28" spans="1:31" ht="12.75">
      <c r="A28" s="381" t="s">
        <v>795</v>
      </c>
      <c r="B28" s="776">
        <v>11</v>
      </c>
      <c r="C28" s="783">
        <v>3</v>
      </c>
      <c r="D28" s="778">
        <v>0.2727272727272727</v>
      </c>
      <c r="E28" s="777">
        <v>1</v>
      </c>
      <c r="F28" s="779">
        <v>0.09090909090909091</v>
      </c>
      <c r="G28" s="776">
        <v>11</v>
      </c>
      <c r="H28" s="783">
        <v>7</v>
      </c>
      <c r="I28" s="778">
        <v>0.6363636363636364</v>
      </c>
      <c r="J28" s="777">
        <v>3</v>
      </c>
      <c r="K28" s="779">
        <v>0.2727272727272727</v>
      </c>
      <c r="L28" s="776">
        <v>6</v>
      </c>
      <c r="M28" s="783">
        <v>2</v>
      </c>
      <c r="N28" s="778">
        <v>0.3333333333333333</v>
      </c>
      <c r="O28" s="777">
        <v>1</v>
      </c>
      <c r="P28" s="779">
        <v>0.16666666666666666</v>
      </c>
      <c r="Q28" s="776">
        <v>11</v>
      </c>
      <c r="R28" s="783">
        <v>2</v>
      </c>
      <c r="S28" s="778">
        <v>0.18181818181818182</v>
      </c>
      <c r="T28" s="784" t="s">
        <v>829</v>
      </c>
      <c r="U28" s="785" t="s">
        <v>829</v>
      </c>
      <c r="V28" s="776">
        <v>8</v>
      </c>
      <c r="W28" s="783">
        <v>1</v>
      </c>
      <c r="X28" s="778">
        <v>0.125</v>
      </c>
      <c r="Y28" s="784" t="s">
        <v>829</v>
      </c>
      <c r="Z28" s="785" t="s">
        <v>829</v>
      </c>
      <c r="AA28" s="776">
        <v>8</v>
      </c>
      <c r="AB28" s="783">
        <v>3</v>
      </c>
      <c r="AC28" s="778">
        <v>0.375</v>
      </c>
      <c r="AD28" s="784" t="s">
        <v>829</v>
      </c>
      <c r="AE28" s="785" t="s">
        <v>829</v>
      </c>
    </row>
    <row r="29" spans="1:31" ht="12.75">
      <c r="A29" s="354" t="s">
        <v>796</v>
      </c>
      <c r="B29" s="540">
        <v>47</v>
      </c>
      <c r="C29" s="787">
        <v>6</v>
      </c>
      <c r="D29" s="778">
        <v>0.1276595744680851</v>
      </c>
      <c r="E29" s="541">
        <v>1</v>
      </c>
      <c r="F29" s="779">
        <v>0.02127659574468085</v>
      </c>
      <c r="G29" s="776">
        <v>38</v>
      </c>
      <c r="H29" s="787">
        <v>5</v>
      </c>
      <c r="I29" s="778">
        <v>0.13157894736842105</v>
      </c>
      <c r="J29" s="784" t="s">
        <v>829</v>
      </c>
      <c r="K29" s="785" t="s">
        <v>829</v>
      </c>
      <c r="L29" s="540">
        <v>27</v>
      </c>
      <c r="M29" s="787">
        <v>5</v>
      </c>
      <c r="N29" s="778">
        <v>0.18518518518518517</v>
      </c>
      <c r="O29" s="541">
        <v>2</v>
      </c>
      <c r="P29" s="779">
        <v>0.07407407407407407</v>
      </c>
      <c r="Q29" s="540">
        <v>20</v>
      </c>
      <c r="R29" s="787">
        <v>3</v>
      </c>
      <c r="S29" s="778">
        <v>0.15</v>
      </c>
      <c r="T29" s="541">
        <v>2</v>
      </c>
      <c r="U29" s="779">
        <v>0.1</v>
      </c>
      <c r="V29" s="540">
        <v>29</v>
      </c>
      <c r="W29" s="787">
        <v>6</v>
      </c>
      <c r="X29" s="778">
        <v>0.20689655172413793</v>
      </c>
      <c r="Y29" s="541">
        <v>1</v>
      </c>
      <c r="Z29" s="779">
        <v>0.034482758620689655</v>
      </c>
      <c r="AA29" s="540">
        <v>34</v>
      </c>
      <c r="AB29" s="787">
        <v>9</v>
      </c>
      <c r="AC29" s="778">
        <v>0.2647058823529412</v>
      </c>
      <c r="AD29" s="541">
        <v>2</v>
      </c>
      <c r="AE29" s="779">
        <v>0.058823529411764705</v>
      </c>
    </row>
    <row r="30" spans="1:31" ht="12.75">
      <c r="A30" s="354" t="s">
        <v>797</v>
      </c>
      <c r="B30" s="540">
        <v>2</v>
      </c>
      <c r="C30" s="784" t="s">
        <v>829</v>
      </c>
      <c r="D30" s="788" t="s">
        <v>829</v>
      </c>
      <c r="E30" s="784" t="s">
        <v>829</v>
      </c>
      <c r="F30" s="785" t="s">
        <v>829</v>
      </c>
      <c r="G30" s="776">
        <v>6</v>
      </c>
      <c r="H30" s="787">
        <v>3</v>
      </c>
      <c r="I30" s="778">
        <v>0.5</v>
      </c>
      <c r="J30" s="784" t="s">
        <v>829</v>
      </c>
      <c r="K30" s="785" t="s">
        <v>829</v>
      </c>
      <c r="L30" s="540">
        <v>9</v>
      </c>
      <c r="M30" s="787">
        <v>1</v>
      </c>
      <c r="N30" s="778">
        <v>0.1111111111111111</v>
      </c>
      <c r="O30" s="784" t="s">
        <v>829</v>
      </c>
      <c r="P30" s="779"/>
      <c r="Q30" s="540">
        <v>4</v>
      </c>
      <c r="R30" s="787">
        <v>2</v>
      </c>
      <c r="S30" s="778">
        <v>0.5</v>
      </c>
      <c r="T30" s="541">
        <v>1</v>
      </c>
      <c r="U30" s="779">
        <v>0.25</v>
      </c>
      <c r="V30" s="540">
        <v>4</v>
      </c>
      <c r="W30" s="787">
        <v>2</v>
      </c>
      <c r="X30" s="778">
        <v>0.5</v>
      </c>
      <c r="Y30" s="784" t="s">
        <v>829</v>
      </c>
      <c r="Z30" s="785" t="s">
        <v>829</v>
      </c>
      <c r="AA30" s="540">
        <v>4</v>
      </c>
      <c r="AB30" s="787">
        <v>1</v>
      </c>
      <c r="AC30" s="778">
        <v>0.25</v>
      </c>
      <c r="AD30" s="784" t="s">
        <v>829</v>
      </c>
      <c r="AE30" s="785" t="s">
        <v>829</v>
      </c>
    </row>
    <row r="31" spans="1:31" ht="12.75">
      <c r="A31" s="354" t="s">
        <v>798</v>
      </c>
      <c r="B31" s="540">
        <v>44</v>
      </c>
      <c r="C31" s="787">
        <v>10</v>
      </c>
      <c r="D31" s="778">
        <v>0.22727272727272727</v>
      </c>
      <c r="E31" s="784" t="s">
        <v>829</v>
      </c>
      <c r="F31" s="785" t="s">
        <v>829</v>
      </c>
      <c r="G31" s="540">
        <v>39</v>
      </c>
      <c r="H31" s="787">
        <v>16</v>
      </c>
      <c r="I31" s="778">
        <v>0.41025641025641024</v>
      </c>
      <c r="J31" s="541">
        <v>3</v>
      </c>
      <c r="K31" s="779">
        <v>0.07692307692307693</v>
      </c>
      <c r="L31" s="540">
        <v>37</v>
      </c>
      <c r="M31" s="787">
        <v>7</v>
      </c>
      <c r="N31" s="778">
        <v>0.1891891891891892</v>
      </c>
      <c r="O31" s="541">
        <v>1</v>
      </c>
      <c r="P31" s="779">
        <v>0.02702702702702703</v>
      </c>
      <c r="Q31" s="540">
        <v>39</v>
      </c>
      <c r="R31" s="787">
        <v>10</v>
      </c>
      <c r="S31" s="778">
        <v>0.2564102564102564</v>
      </c>
      <c r="T31" s="541">
        <v>3</v>
      </c>
      <c r="U31" s="779">
        <v>0.07692307692307693</v>
      </c>
      <c r="V31" s="540">
        <v>39</v>
      </c>
      <c r="W31" s="787">
        <v>9</v>
      </c>
      <c r="X31" s="778">
        <v>0.23076923076923078</v>
      </c>
      <c r="Y31" s="541">
        <v>2</v>
      </c>
      <c r="Z31" s="779">
        <v>0.05128205128205128</v>
      </c>
      <c r="AA31" s="540">
        <v>51</v>
      </c>
      <c r="AB31" s="787">
        <v>8</v>
      </c>
      <c r="AC31" s="778">
        <v>0.1568627450980392</v>
      </c>
      <c r="AD31" s="784" t="s">
        <v>829</v>
      </c>
      <c r="AE31" s="785" t="s">
        <v>829</v>
      </c>
    </row>
    <row r="32" spans="1:31" ht="14.25">
      <c r="A32" s="354" t="s">
        <v>799</v>
      </c>
      <c r="B32" s="540">
        <v>4429</v>
      </c>
      <c r="C32" s="787">
        <v>413</v>
      </c>
      <c r="D32" s="778">
        <v>0.09324904041544367</v>
      </c>
      <c r="E32" s="541">
        <v>39</v>
      </c>
      <c r="F32" s="779">
        <v>0.008805599458116957</v>
      </c>
      <c r="G32" s="540">
        <v>4637</v>
      </c>
      <c r="H32" s="787">
        <v>483</v>
      </c>
      <c r="I32" s="778">
        <v>0.10416217381927971</v>
      </c>
      <c r="J32" s="541">
        <v>44</v>
      </c>
      <c r="K32" s="779">
        <v>0.009488893681259434</v>
      </c>
      <c r="L32" s="540">
        <v>6685</v>
      </c>
      <c r="M32" s="787">
        <v>583</v>
      </c>
      <c r="N32" s="778">
        <v>0.08721017202692595</v>
      </c>
      <c r="O32" s="541">
        <v>63</v>
      </c>
      <c r="P32" s="779">
        <v>0.009424083769633508</v>
      </c>
      <c r="Q32" s="540">
        <v>8146</v>
      </c>
      <c r="R32" s="787">
        <v>766</v>
      </c>
      <c r="S32" s="778">
        <v>0.09403388165971029</v>
      </c>
      <c r="T32" s="541">
        <v>67</v>
      </c>
      <c r="U32" s="779">
        <v>0.008224895654308863</v>
      </c>
      <c r="V32" s="540">
        <v>8701</v>
      </c>
      <c r="W32" s="787">
        <v>673</v>
      </c>
      <c r="X32" s="778">
        <v>0.07734743132973221</v>
      </c>
      <c r="Y32" s="541">
        <v>45</v>
      </c>
      <c r="Z32" s="785">
        <v>0.005171819331111367</v>
      </c>
      <c r="AA32" s="540">
        <v>9665</v>
      </c>
      <c r="AB32" s="787">
        <v>759</v>
      </c>
      <c r="AC32" s="778">
        <v>0.07853078116916709</v>
      </c>
      <c r="AD32" s="541">
        <v>25</v>
      </c>
      <c r="AE32" s="785" t="s">
        <v>829</v>
      </c>
    </row>
    <row r="33" spans="1:31" ht="12.75">
      <c r="A33" s="768" t="s">
        <v>803</v>
      </c>
      <c r="B33" s="540">
        <v>88</v>
      </c>
      <c r="C33" s="787">
        <v>22</v>
      </c>
      <c r="D33" s="778">
        <v>0.25</v>
      </c>
      <c r="E33" s="541">
        <v>6</v>
      </c>
      <c r="F33" s="779">
        <v>0.06818181818181818</v>
      </c>
      <c r="G33" s="540">
        <v>126</v>
      </c>
      <c r="H33" s="787">
        <v>39</v>
      </c>
      <c r="I33" s="778">
        <v>0.30952380952380953</v>
      </c>
      <c r="J33" s="541">
        <v>7</v>
      </c>
      <c r="K33" s="779">
        <v>0.05555555555555555</v>
      </c>
      <c r="L33" s="540">
        <v>108</v>
      </c>
      <c r="M33" s="787">
        <v>28</v>
      </c>
      <c r="N33" s="916">
        <v>0.25925925925925924</v>
      </c>
      <c r="O33" s="787">
        <v>6</v>
      </c>
      <c r="P33" s="917">
        <v>0.05555555555555555</v>
      </c>
      <c r="Q33" s="540">
        <v>150</v>
      </c>
      <c r="R33" s="787">
        <v>40</v>
      </c>
      <c r="S33" s="778">
        <v>0.26666666666666666</v>
      </c>
      <c r="T33" s="541">
        <v>6</v>
      </c>
      <c r="U33" s="779">
        <v>0.04</v>
      </c>
      <c r="V33" s="540">
        <v>156</v>
      </c>
      <c r="W33" s="787">
        <v>32</v>
      </c>
      <c r="X33" s="778">
        <v>0.20512820512820512</v>
      </c>
      <c r="Y33" s="541">
        <v>4</v>
      </c>
      <c r="Z33" s="779">
        <v>0.02564102564102564</v>
      </c>
      <c r="AA33" s="540">
        <v>158</v>
      </c>
      <c r="AB33" s="787">
        <v>48</v>
      </c>
      <c r="AC33" s="778">
        <v>0.3037974683544304</v>
      </c>
      <c r="AD33" s="541">
        <v>7</v>
      </c>
      <c r="AE33" s="779">
        <v>0.04430379746835443</v>
      </c>
    </row>
    <row r="34" spans="1:31" ht="12.75">
      <c r="A34" s="354" t="s">
        <v>804</v>
      </c>
      <c r="B34" s="540">
        <v>802</v>
      </c>
      <c r="C34" s="787">
        <v>174</v>
      </c>
      <c r="D34" s="778">
        <v>0.2169576059850374</v>
      </c>
      <c r="E34" s="541">
        <v>32</v>
      </c>
      <c r="F34" s="779">
        <v>0.0399002493765586</v>
      </c>
      <c r="G34" s="540">
        <v>926</v>
      </c>
      <c r="H34" s="787">
        <v>205</v>
      </c>
      <c r="I34" s="916">
        <v>0.22138228941684665</v>
      </c>
      <c r="J34" s="541">
        <v>27</v>
      </c>
      <c r="K34" s="779">
        <v>0.029157667386609073</v>
      </c>
      <c r="L34" s="540">
        <v>841</v>
      </c>
      <c r="M34" s="787">
        <v>217</v>
      </c>
      <c r="N34" s="916">
        <v>0.25802615933412604</v>
      </c>
      <c r="O34" s="787">
        <v>44</v>
      </c>
      <c r="P34" s="917">
        <v>0.052318668252080855</v>
      </c>
      <c r="Q34" s="540">
        <v>718</v>
      </c>
      <c r="R34" s="787">
        <v>184</v>
      </c>
      <c r="S34" s="778">
        <v>0.2562674094707521</v>
      </c>
      <c r="T34" s="541">
        <v>26</v>
      </c>
      <c r="U34" s="779">
        <v>0.036211699164345405</v>
      </c>
      <c r="V34" s="540">
        <v>819</v>
      </c>
      <c r="W34" s="787">
        <v>236</v>
      </c>
      <c r="X34" s="778">
        <v>0.28815628815628813</v>
      </c>
      <c r="Y34" s="541">
        <v>36</v>
      </c>
      <c r="Z34" s="779">
        <v>0.04395604395604396</v>
      </c>
      <c r="AA34" s="540">
        <v>775</v>
      </c>
      <c r="AB34" s="787">
        <v>177</v>
      </c>
      <c r="AC34" s="778">
        <v>0.22838709677419355</v>
      </c>
      <c r="AD34" s="541">
        <v>18</v>
      </c>
      <c r="AE34" s="779">
        <v>0.023225806451612905</v>
      </c>
    </row>
    <row r="35" spans="1:31" ht="12.75">
      <c r="A35" s="354" t="s">
        <v>800</v>
      </c>
      <c r="B35" s="841">
        <v>19</v>
      </c>
      <c r="C35" s="787">
        <v>4</v>
      </c>
      <c r="D35" s="902">
        <v>0.21052631578947367</v>
      </c>
      <c r="E35" s="787">
        <v>1</v>
      </c>
      <c r="F35" s="903">
        <v>0.05263157894736842</v>
      </c>
      <c r="G35" s="841">
        <v>20</v>
      </c>
      <c r="H35" s="787">
        <v>6</v>
      </c>
      <c r="I35" s="902">
        <v>0.3</v>
      </c>
      <c r="J35" s="787">
        <v>2</v>
      </c>
      <c r="K35" s="903">
        <v>0.1</v>
      </c>
      <c r="L35" s="841">
        <v>30</v>
      </c>
      <c r="M35" s="787">
        <v>7</v>
      </c>
      <c r="N35" s="902">
        <v>0.23333333333333334</v>
      </c>
      <c r="O35" s="784" t="s">
        <v>829</v>
      </c>
      <c r="P35" s="903"/>
      <c r="Q35" s="841">
        <v>36</v>
      </c>
      <c r="R35" s="787">
        <v>14</v>
      </c>
      <c r="S35" s="902">
        <v>0.3888888888888889</v>
      </c>
      <c r="T35" s="787">
        <v>4</v>
      </c>
      <c r="U35" s="903">
        <v>0.1111111111111111</v>
      </c>
      <c r="V35" s="841">
        <v>32</v>
      </c>
      <c r="W35" s="787">
        <v>5</v>
      </c>
      <c r="X35" s="902">
        <v>0.15625</v>
      </c>
      <c r="Y35" s="787">
        <v>3</v>
      </c>
      <c r="Z35" s="903">
        <v>0.09375</v>
      </c>
      <c r="AA35" s="841">
        <v>39</v>
      </c>
      <c r="AB35" s="787">
        <v>13</v>
      </c>
      <c r="AC35" s="902">
        <v>0.3333333333333333</v>
      </c>
      <c r="AD35" s="787">
        <v>2</v>
      </c>
      <c r="AE35" s="903">
        <v>0.05128205128205128</v>
      </c>
    </row>
    <row r="36" spans="1:31" ht="12.75">
      <c r="A36" s="354" t="s">
        <v>805</v>
      </c>
      <c r="B36" s="540">
        <v>12</v>
      </c>
      <c r="C36" s="787">
        <v>7</v>
      </c>
      <c r="D36" s="778">
        <v>0.5833333333333334</v>
      </c>
      <c r="E36" s="784" t="s">
        <v>829</v>
      </c>
      <c r="F36" s="785" t="s">
        <v>829</v>
      </c>
      <c r="G36" s="540">
        <v>10</v>
      </c>
      <c r="H36" s="787">
        <v>4</v>
      </c>
      <c r="I36" s="916">
        <v>0.4</v>
      </c>
      <c r="J36" s="784" t="s">
        <v>829</v>
      </c>
      <c r="K36" s="785" t="s">
        <v>829</v>
      </c>
      <c r="L36" s="540">
        <v>19</v>
      </c>
      <c r="M36" s="787">
        <v>4</v>
      </c>
      <c r="N36" s="916">
        <v>0.21052631578947367</v>
      </c>
      <c r="O36" s="784" t="s">
        <v>829</v>
      </c>
      <c r="P36" s="918" t="s">
        <v>829</v>
      </c>
      <c r="Q36" s="540">
        <v>24</v>
      </c>
      <c r="R36" s="787">
        <v>2</v>
      </c>
      <c r="S36" s="784" t="s">
        <v>829</v>
      </c>
      <c r="T36" s="784" t="s">
        <v>829</v>
      </c>
      <c r="U36" s="785" t="s">
        <v>829</v>
      </c>
      <c r="V36" s="540">
        <v>11</v>
      </c>
      <c r="W36" s="787">
        <v>2</v>
      </c>
      <c r="X36" s="778">
        <v>0.18181818181818182</v>
      </c>
      <c r="Y36" s="784" t="s">
        <v>829</v>
      </c>
      <c r="Z36" s="785" t="s">
        <v>829</v>
      </c>
      <c r="AA36" s="540">
        <v>8</v>
      </c>
      <c r="AB36" s="787">
        <v>3</v>
      </c>
      <c r="AC36" s="778">
        <v>0.375</v>
      </c>
      <c r="AD36" s="541"/>
      <c r="AE36" s="785" t="s">
        <v>829</v>
      </c>
    </row>
    <row r="37" spans="1:31" ht="14.25">
      <c r="A37" s="354" t="s">
        <v>806</v>
      </c>
      <c r="B37" s="540">
        <v>727</v>
      </c>
      <c r="C37" s="787">
        <v>197</v>
      </c>
      <c r="D37" s="778">
        <v>0.27097661623108665</v>
      </c>
      <c r="E37" s="541">
        <v>74</v>
      </c>
      <c r="F37" s="779">
        <v>0.10178817056396149</v>
      </c>
      <c r="G37" s="540">
        <v>865</v>
      </c>
      <c r="H37" s="787">
        <v>223</v>
      </c>
      <c r="I37" s="916">
        <v>0.25780346820809247</v>
      </c>
      <c r="J37" s="541">
        <v>61</v>
      </c>
      <c r="K37" s="779">
        <v>0.07052023121387284</v>
      </c>
      <c r="L37" s="540">
        <v>957</v>
      </c>
      <c r="M37" s="787">
        <v>255</v>
      </c>
      <c r="N37" s="916">
        <v>0.2664576802507837</v>
      </c>
      <c r="O37" s="787">
        <v>62</v>
      </c>
      <c r="P37" s="917">
        <v>0.06478578892371996</v>
      </c>
      <c r="Q37" s="540">
        <v>1078</v>
      </c>
      <c r="R37" s="787">
        <v>249</v>
      </c>
      <c r="S37" s="778">
        <v>0.23098330241187384</v>
      </c>
      <c r="T37" s="541">
        <v>69</v>
      </c>
      <c r="U37" s="779">
        <v>0.0640074211502783</v>
      </c>
      <c r="V37" s="540">
        <v>1230</v>
      </c>
      <c r="W37" s="787">
        <v>232</v>
      </c>
      <c r="X37" s="778">
        <v>0.1886178861788618</v>
      </c>
      <c r="Y37" s="541">
        <v>57</v>
      </c>
      <c r="Z37" s="779">
        <v>0.046341463414634146</v>
      </c>
      <c r="AA37" s="540">
        <v>1421</v>
      </c>
      <c r="AB37" s="787">
        <v>200</v>
      </c>
      <c r="AC37" s="778">
        <v>0.14074595355383532</v>
      </c>
      <c r="AD37" s="541">
        <v>36</v>
      </c>
      <c r="AE37" s="779">
        <v>0.025334271639690358</v>
      </c>
    </row>
    <row r="38" spans="1:31" ht="12.75">
      <c r="A38" s="768" t="s">
        <v>807</v>
      </c>
      <c r="B38" s="540">
        <v>30</v>
      </c>
      <c r="C38" s="787">
        <v>12</v>
      </c>
      <c r="D38" s="778">
        <v>0.4</v>
      </c>
      <c r="E38" s="541">
        <v>5</v>
      </c>
      <c r="F38" s="779">
        <v>0.16666666666666666</v>
      </c>
      <c r="G38" s="540">
        <v>23</v>
      </c>
      <c r="H38" s="787">
        <v>9</v>
      </c>
      <c r="I38" s="916">
        <v>0.391304347826087</v>
      </c>
      <c r="J38" s="541">
        <v>4</v>
      </c>
      <c r="K38" s="779">
        <v>0.17391304347826086</v>
      </c>
      <c r="L38" s="540">
        <v>15</v>
      </c>
      <c r="M38" s="787">
        <v>8</v>
      </c>
      <c r="N38" s="916">
        <v>0.5333333333333333</v>
      </c>
      <c r="O38" s="787">
        <v>3</v>
      </c>
      <c r="P38" s="917">
        <v>0.2</v>
      </c>
      <c r="Q38" s="540">
        <v>10</v>
      </c>
      <c r="R38" s="787">
        <v>6</v>
      </c>
      <c r="S38" s="778">
        <v>0.6</v>
      </c>
      <c r="T38" s="541">
        <v>1</v>
      </c>
      <c r="U38" s="779">
        <v>0.1</v>
      </c>
      <c r="V38" s="540">
        <v>19</v>
      </c>
      <c r="W38" s="787">
        <v>6</v>
      </c>
      <c r="X38" s="778">
        <v>0.3157894736842105</v>
      </c>
      <c r="Y38" s="541">
        <v>2</v>
      </c>
      <c r="Z38" s="779">
        <v>0.10526315789473684</v>
      </c>
      <c r="AA38" s="540">
        <v>12</v>
      </c>
      <c r="AB38" s="787">
        <v>5</v>
      </c>
      <c r="AC38" s="778">
        <v>0.4166666666666667</v>
      </c>
      <c r="AD38" s="784" t="s">
        <v>829</v>
      </c>
      <c r="AE38" s="785" t="s">
        <v>829</v>
      </c>
    </row>
    <row r="39" spans="1:31" ht="12.75">
      <c r="A39" s="768" t="s">
        <v>808</v>
      </c>
      <c r="B39" s="540">
        <v>29</v>
      </c>
      <c r="C39" s="787">
        <v>2</v>
      </c>
      <c r="D39" s="778">
        <v>0.06896551724137931</v>
      </c>
      <c r="E39" s="784" t="s">
        <v>829</v>
      </c>
      <c r="F39" s="785" t="s">
        <v>829</v>
      </c>
      <c r="G39" s="540">
        <v>49</v>
      </c>
      <c r="H39" s="787">
        <v>2</v>
      </c>
      <c r="I39" s="916">
        <v>0.04081632653061224</v>
      </c>
      <c r="J39" s="784" t="s">
        <v>829</v>
      </c>
      <c r="K39" s="785" t="s">
        <v>829</v>
      </c>
      <c r="L39" s="540">
        <v>31</v>
      </c>
      <c r="M39" s="787">
        <v>2</v>
      </c>
      <c r="N39" s="916">
        <v>0.06451612903225806</v>
      </c>
      <c r="O39" s="784" t="s">
        <v>829</v>
      </c>
      <c r="P39" s="785" t="s">
        <v>829</v>
      </c>
      <c r="Q39" s="540">
        <v>33</v>
      </c>
      <c r="R39" s="787">
        <v>2</v>
      </c>
      <c r="S39" s="778">
        <v>0.06060606060606061</v>
      </c>
      <c r="T39" s="541">
        <v>1</v>
      </c>
      <c r="U39" s="779">
        <v>0.030303030303030304</v>
      </c>
      <c r="V39" s="540">
        <v>64</v>
      </c>
      <c r="W39" s="787">
        <v>2</v>
      </c>
      <c r="X39" s="778">
        <v>0.03125</v>
      </c>
      <c r="Y39" s="541">
        <v>1</v>
      </c>
      <c r="Z39" s="779">
        <v>0.015625</v>
      </c>
      <c r="AA39" s="540">
        <v>51</v>
      </c>
      <c r="AB39" s="784" t="s">
        <v>829</v>
      </c>
      <c r="AC39" s="784" t="s">
        <v>829</v>
      </c>
      <c r="AD39" s="784" t="s">
        <v>829</v>
      </c>
      <c r="AE39" s="785" t="s">
        <v>829</v>
      </c>
    </row>
    <row r="40" spans="1:31" ht="12.75">
      <c r="A40" s="768" t="s">
        <v>809</v>
      </c>
      <c r="B40" s="540">
        <v>80</v>
      </c>
      <c r="C40" s="787">
        <v>19</v>
      </c>
      <c r="D40" s="778">
        <v>0.2375</v>
      </c>
      <c r="E40" s="541">
        <v>4</v>
      </c>
      <c r="F40" s="779">
        <v>0.05</v>
      </c>
      <c r="G40" s="540">
        <v>92</v>
      </c>
      <c r="H40" s="787">
        <v>24</v>
      </c>
      <c r="I40" s="916">
        <v>0.2608695652173913</v>
      </c>
      <c r="J40" s="541">
        <v>7</v>
      </c>
      <c r="K40" s="779">
        <v>0.07608695652173914</v>
      </c>
      <c r="L40" s="540">
        <v>78</v>
      </c>
      <c r="M40" s="787">
        <v>20</v>
      </c>
      <c r="N40" s="916">
        <v>0.2564102564102564</v>
      </c>
      <c r="O40" s="787">
        <v>11</v>
      </c>
      <c r="P40" s="917">
        <v>0.14102564102564102</v>
      </c>
      <c r="Q40" s="540">
        <v>63</v>
      </c>
      <c r="R40" s="787">
        <v>15</v>
      </c>
      <c r="S40" s="778">
        <v>0.23809523809523808</v>
      </c>
      <c r="T40" s="541">
        <v>10</v>
      </c>
      <c r="U40" s="779">
        <v>0.15873015873015872</v>
      </c>
      <c r="V40" s="540">
        <v>109</v>
      </c>
      <c r="W40" s="787">
        <v>34</v>
      </c>
      <c r="X40" s="778">
        <v>0.3119266055045872</v>
      </c>
      <c r="Y40" s="541">
        <v>20</v>
      </c>
      <c r="Z40" s="779">
        <v>0.1834862385321101</v>
      </c>
      <c r="AA40" s="540">
        <v>108</v>
      </c>
      <c r="AB40" s="787">
        <v>25</v>
      </c>
      <c r="AC40" s="778">
        <v>0.23148148148148148</v>
      </c>
      <c r="AD40" s="541">
        <v>12</v>
      </c>
      <c r="AE40" s="779">
        <v>0.1111111111111111</v>
      </c>
    </row>
    <row r="41" spans="1:31" ht="12.75">
      <c r="A41" s="768" t="s">
        <v>801</v>
      </c>
      <c r="B41" s="841">
        <v>8</v>
      </c>
      <c r="C41" s="787">
        <v>3</v>
      </c>
      <c r="D41" s="904">
        <v>0.375</v>
      </c>
      <c r="E41" s="787">
        <v>2</v>
      </c>
      <c r="F41" s="905">
        <v>0.25</v>
      </c>
      <c r="G41" s="841">
        <v>17</v>
      </c>
      <c r="H41" s="787">
        <v>2</v>
      </c>
      <c r="I41" s="904">
        <v>0.11764705882352941</v>
      </c>
      <c r="J41" s="787">
        <v>1</v>
      </c>
      <c r="K41" s="905">
        <v>0.058823529411764705</v>
      </c>
      <c r="L41" s="841">
        <v>11</v>
      </c>
      <c r="M41" s="787">
        <v>5</v>
      </c>
      <c r="N41" s="904">
        <v>0.45454545454545453</v>
      </c>
      <c r="O41" s="787">
        <v>2</v>
      </c>
      <c r="P41" s="905">
        <v>0.18181818181818182</v>
      </c>
      <c r="Q41" s="841">
        <v>17</v>
      </c>
      <c r="R41" s="787">
        <v>8</v>
      </c>
      <c r="S41" s="904">
        <v>0.47058823529411764</v>
      </c>
      <c r="T41" s="787">
        <v>4</v>
      </c>
      <c r="U41" s="905">
        <v>0.23529411764705882</v>
      </c>
      <c r="V41" s="841">
        <v>13</v>
      </c>
      <c r="W41" s="787">
        <v>6</v>
      </c>
      <c r="X41" s="904">
        <v>0.46153846153846156</v>
      </c>
      <c r="Y41" s="787">
        <v>3</v>
      </c>
      <c r="Z41" s="905">
        <v>0.23076923076923078</v>
      </c>
      <c r="AA41" s="841">
        <v>13</v>
      </c>
      <c r="AB41" s="787">
        <v>4</v>
      </c>
      <c r="AC41" s="904">
        <v>0.3076923076923077</v>
      </c>
      <c r="AD41" s="787">
        <v>2</v>
      </c>
      <c r="AE41" s="905">
        <v>0.15384615384615385</v>
      </c>
    </row>
    <row r="42" spans="1:31" ht="12.75">
      <c r="A42" s="768" t="s">
        <v>802</v>
      </c>
      <c r="B42" s="841">
        <v>18</v>
      </c>
      <c r="C42" s="787">
        <v>3</v>
      </c>
      <c r="D42" s="904">
        <v>0.16666666666666666</v>
      </c>
      <c r="E42" s="787">
        <v>1</v>
      </c>
      <c r="F42" s="905">
        <v>0.05555555555555555</v>
      </c>
      <c r="G42" s="841">
        <v>24</v>
      </c>
      <c r="H42" s="787">
        <v>4</v>
      </c>
      <c r="I42" s="904">
        <v>0.16666666666666666</v>
      </c>
      <c r="J42" s="787">
        <v>1</v>
      </c>
      <c r="K42" s="905">
        <v>0.041666666666666664</v>
      </c>
      <c r="L42" s="841">
        <v>21</v>
      </c>
      <c r="M42" s="787">
        <v>4</v>
      </c>
      <c r="N42" s="904">
        <v>0.19047619047619047</v>
      </c>
      <c r="O42" s="784" t="s">
        <v>829</v>
      </c>
      <c r="P42" s="905"/>
      <c r="Q42" s="841">
        <v>26</v>
      </c>
      <c r="R42" s="787">
        <v>6</v>
      </c>
      <c r="S42" s="904">
        <v>0.23076923076923078</v>
      </c>
      <c r="T42" s="787">
        <v>3</v>
      </c>
      <c r="U42" s="905">
        <v>0.11538461538461539</v>
      </c>
      <c r="V42" s="841">
        <v>23</v>
      </c>
      <c r="W42" s="787">
        <v>5</v>
      </c>
      <c r="X42" s="904">
        <v>0.21739130434782608</v>
      </c>
      <c r="Y42" s="787">
        <v>1</v>
      </c>
      <c r="Z42" s="905">
        <v>0.043478260869565216</v>
      </c>
      <c r="AA42" s="841">
        <v>23</v>
      </c>
      <c r="AB42" s="787">
        <v>3</v>
      </c>
      <c r="AC42" s="904">
        <v>0.13043478260869565</v>
      </c>
      <c r="AD42" s="787">
        <v>1</v>
      </c>
      <c r="AE42" s="905">
        <v>0.043478260869565216</v>
      </c>
    </row>
    <row r="43" spans="1:31" ht="14.25">
      <c r="A43" s="769" t="s">
        <v>810</v>
      </c>
      <c r="B43" s="540">
        <v>25</v>
      </c>
      <c r="C43" s="787">
        <v>5</v>
      </c>
      <c r="D43" s="778">
        <v>0.2</v>
      </c>
      <c r="E43" s="541">
        <v>3</v>
      </c>
      <c r="F43" s="779">
        <v>0.12</v>
      </c>
      <c r="G43" s="540">
        <v>21</v>
      </c>
      <c r="H43" s="787">
        <v>1</v>
      </c>
      <c r="I43" s="916">
        <v>0.047619047619047616</v>
      </c>
      <c r="J43" s="784" t="s">
        <v>829</v>
      </c>
      <c r="K43" s="785" t="s">
        <v>829</v>
      </c>
      <c r="L43" s="540">
        <v>21</v>
      </c>
      <c r="M43" s="787">
        <v>3</v>
      </c>
      <c r="N43" s="916">
        <v>0.14285714285714285</v>
      </c>
      <c r="O43" s="787">
        <v>1</v>
      </c>
      <c r="P43" s="917">
        <v>0.047619047619047616</v>
      </c>
      <c r="Q43" s="540">
        <v>62</v>
      </c>
      <c r="R43" s="787">
        <v>14</v>
      </c>
      <c r="S43" s="778">
        <v>0.22580645161290322</v>
      </c>
      <c r="T43" s="541">
        <v>3</v>
      </c>
      <c r="U43" s="779">
        <v>0.04838709677419355</v>
      </c>
      <c r="V43" s="540">
        <v>20</v>
      </c>
      <c r="W43" s="787">
        <v>6</v>
      </c>
      <c r="X43" s="778">
        <v>0.3</v>
      </c>
      <c r="Y43" s="541">
        <v>1</v>
      </c>
      <c r="Z43" s="779">
        <v>0.05</v>
      </c>
      <c r="AA43" s="540">
        <v>22</v>
      </c>
      <c r="AB43" s="787">
        <v>4</v>
      </c>
      <c r="AC43" s="778">
        <v>0.18181818181818182</v>
      </c>
      <c r="AD43" s="784" t="s">
        <v>829</v>
      </c>
      <c r="AE43" s="785" t="s">
        <v>829</v>
      </c>
    </row>
    <row r="44" spans="1:31" ht="12.75">
      <c r="A44" s="768" t="s">
        <v>811</v>
      </c>
      <c r="B44" s="540">
        <v>119</v>
      </c>
      <c r="C44" s="787">
        <v>48</v>
      </c>
      <c r="D44" s="778">
        <v>0.40336134453781514</v>
      </c>
      <c r="E44" s="541">
        <v>30</v>
      </c>
      <c r="F44" s="779">
        <v>0.25210084033613445</v>
      </c>
      <c r="G44" s="540">
        <v>135</v>
      </c>
      <c r="H44" s="787">
        <v>41</v>
      </c>
      <c r="I44" s="778">
        <v>0.3037037037037037</v>
      </c>
      <c r="J44" s="541">
        <v>21</v>
      </c>
      <c r="K44" s="779">
        <v>0.15555555555555556</v>
      </c>
      <c r="L44" s="540">
        <v>162</v>
      </c>
      <c r="M44" s="787">
        <v>46</v>
      </c>
      <c r="N44" s="778">
        <v>0.2839506172839506</v>
      </c>
      <c r="O44" s="541">
        <v>21</v>
      </c>
      <c r="P44" s="779">
        <v>0.12962962962962962</v>
      </c>
      <c r="Q44" s="540">
        <v>167</v>
      </c>
      <c r="R44" s="787">
        <v>39</v>
      </c>
      <c r="S44" s="778">
        <v>0.23353293413173654</v>
      </c>
      <c r="T44" s="541">
        <v>15</v>
      </c>
      <c r="U44" s="779">
        <v>0.08982035928143713</v>
      </c>
      <c r="V44" s="540">
        <v>148</v>
      </c>
      <c r="W44" s="787">
        <v>37</v>
      </c>
      <c r="X44" s="778">
        <v>0.25</v>
      </c>
      <c r="Y44" s="541">
        <v>14</v>
      </c>
      <c r="Z44" s="779">
        <v>0.0945945945945946</v>
      </c>
      <c r="AA44" s="540">
        <v>167</v>
      </c>
      <c r="AB44" s="787">
        <v>46</v>
      </c>
      <c r="AC44" s="778">
        <v>0.2754491017964072</v>
      </c>
      <c r="AD44" s="541">
        <v>14</v>
      </c>
      <c r="AE44" s="779">
        <v>0.08383233532934131</v>
      </c>
    </row>
    <row r="45" spans="1:31" ht="12.75">
      <c r="A45" s="768" t="s">
        <v>812</v>
      </c>
      <c r="B45" s="540">
        <v>118</v>
      </c>
      <c r="C45" s="787">
        <v>30</v>
      </c>
      <c r="D45" s="778">
        <v>0.2542372881355932</v>
      </c>
      <c r="E45" s="541">
        <v>7</v>
      </c>
      <c r="F45" s="779">
        <v>0.059322033898305086</v>
      </c>
      <c r="G45" s="540">
        <v>112</v>
      </c>
      <c r="H45" s="787">
        <v>31</v>
      </c>
      <c r="I45" s="778">
        <v>0.2767857142857143</v>
      </c>
      <c r="J45" s="541">
        <v>6</v>
      </c>
      <c r="K45" s="779">
        <v>0.05357142857142857</v>
      </c>
      <c r="L45" s="540">
        <v>169</v>
      </c>
      <c r="M45" s="787">
        <v>44</v>
      </c>
      <c r="N45" s="778">
        <v>0.2603550295857988</v>
      </c>
      <c r="O45" s="541">
        <v>2</v>
      </c>
      <c r="P45" s="779">
        <v>0.011834319526627219</v>
      </c>
      <c r="Q45" s="540">
        <v>103</v>
      </c>
      <c r="R45" s="787">
        <v>24</v>
      </c>
      <c r="S45" s="778">
        <v>0.23300970873786409</v>
      </c>
      <c r="T45" s="541">
        <v>6</v>
      </c>
      <c r="U45" s="779">
        <v>0.05825242718446602</v>
      </c>
      <c r="V45" s="540">
        <v>93</v>
      </c>
      <c r="W45" s="787">
        <v>21</v>
      </c>
      <c r="X45" s="778">
        <v>0.22580645161290322</v>
      </c>
      <c r="Y45" s="541">
        <v>5</v>
      </c>
      <c r="Z45" s="779">
        <v>0.053763440860215055</v>
      </c>
      <c r="AA45" s="540">
        <v>98</v>
      </c>
      <c r="AB45" s="787">
        <v>12</v>
      </c>
      <c r="AC45" s="778">
        <v>0.12244897959183673</v>
      </c>
      <c r="AD45" s="541">
        <v>1</v>
      </c>
      <c r="AE45" s="779">
        <v>0.01020408163265306</v>
      </c>
    </row>
    <row r="46" spans="1:31" ht="12.75">
      <c r="A46" s="768" t="s">
        <v>813</v>
      </c>
      <c r="B46" s="540">
        <v>58</v>
      </c>
      <c r="C46" s="787">
        <v>14</v>
      </c>
      <c r="D46" s="778">
        <v>0.2413793103448276</v>
      </c>
      <c r="E46" s="541">
        <v>3</v>
      </c>
      <c r="F46" s="779">
        <v>0.05172413793103448</v>
      </c>
      <c r="G46" s="540">
        <v>57</v>
      </c>
      <c r="H46" s="787">
        <v>14</v>
      </c>
      <c r="I46" s="778">
        <v>0.24561403508771928</v>
      </c>
      <c r="J46" s="541">
        <v>3</v>
      </c>
      <c r="K46" s="779">
        <v>0.05263157894736842</v>
      </c>
      <c r="L46" s="540">
        <v>106</v>
      </c>
      <c r="M46" s="787">
        <v>25</v>
      </c>
      <c r="N46" s="778">
        <v>0.2358490566037736</v>
      </c>
      <c r="O46" s="541">
        <v>4</v>
      </c>
      <c r="P46" s="779">
        <v>0.03773584905660377</v>
      </c>
      <c r="Q46" s="540">
        <v>143</v>
      </c>
      <c r="R46" s="787">
        <v>27</v>
      </c>
      <c r="S46" s="778">
        <v>0.1888111888111888</v>
      </c>
      <c r="T46" s="541">
        <v>4</v>
      </c>
      <c r="U46" s="779">
        <v>0.027972027972027972</v>
      </c>
      <c r="V46" s="540">
        <v>116</v>
      </c>
      <c r="W46" s="787">
        <v>26</v>
      </c>
      <c r="X46" s="778">
        <v>0.22413793103448276</v>
      </c>
      <c r="Y46" s="541">
        <v>3</v>
      </c>
      <c r="Z46" s="779">
        <v>0.02586206896551724</v>
      </c>
      <c r="AA46" s="540">
        <v>139</v>
      </c>
      <c r="AB46" s="787">
        <v>20</v>
      </c>
      <c r="AC46" s="778">
        <v>0.14388489208633093</v>
      </c>
      <c r="AD46" s="784" t="s">
        <v>829</v>
      </c>
      <c r="AE46" s="785" t="s">
        <v>829</v>
      </c>
    </row>
    <row r="47" spans="1:31" ht="12.75">
      <c r="A47" s="768" t="s">
        <v>814</v>
      </c>
      <c r="B47" s="540">
        <v>12</v>
      </c>
      <c r="C47" s="787">
        <v>1</v>
      </c>
      <c r="D47" s="778">
        <v>0.08333333333333333</v>
      </c>
      <c r="E47" s="784" t="s">
        <v>829</v>
      </c>
      <c r="F47" s="785" t="s">
        <v>829</v>
      </c>
      <c r="G47" s="540">
        <v>10</v>
      </c>
      <c r="H47" s="787">
        <v>2</v>
      </c>
      <c r="I47" s="778">
        <v>0.2</v>
      </c>
      <c r="J47" s="784" t="s">
        <v>829</v>
      </c>
      <c r="K47" s="785" t="s">
        <v>829</v>
      </c>
      <c r="L47" s="540">
        <v>20</v>
      </c>
      <c r="M47" s="787">
        <v>3</v>
      </c>
      <c r="N47" s="778">
        <v>0.15</v>
      </c>
      <c r="O47" s="784" t="s">
        <v>829</v>
      </c>
      <c r="P47" s="785" t="s">
        <v>829</v>
      </c>
      <c r="Q47" s="540">
        <v>19</v>
      </c>
      <c r="R47" s="787">
        <v>3</v>
      </c>
      <c r="S47" s="778">
        <v>0.15789473684210525</v>
      </c>
      <c r="T47" s="784" t="s">
        <v>829</v>
      </c>
      <c r="U47" s="785" t="s">
        <v>829</v>
      </c>
      <c r="V47" s="540">
        <v>14</v>
      </c>
      <c r="W47" s="787">
        <v>3</v>
      </c>
      <c r="X47" s="778">
        <v>0.21428571428571427</v>
      </c>
      <c r="Y47" s="784" t="s">
        <v>829</v>
      </c>
      <c r="Z47" s="785" t="s">
        <v>829</v>
      </c>
      <c r="AA47" s="540">
        <v>18</v>
      </c>
      <c r="AB47" s="787">
        <v>2</v>
      </c>
      <c r="AC47" s="778">
        <v>0.1111111111111111</v>
      </c>
      <c r="AD47" s="784" t="s">
        <v>829</v>
      </c>
      <c r="AE47" s="785" t="s">
        <v>829</v>
      </c>
    </row>
    <row r="48" spans="1:31" ht="12.75">
      <c r="A48" s="768" t="s">
        <v>815</v>
      </c>
      <c r="B48" s="540">
        <v>107</v>
      </c>
      <c r="C48" s="787">
        <v>23</v>
      </c>
      <c r="D48" s="778">
        <v>0.21495327102803738</v>
      </c>
      <c r="E48" s="541">
        <v>9</v>
      </c>
      <c r="F48" s="779">
        <v>0.08411214953271028</v>
      </c>
      <c r="G48" s="540">
        <v>110</v>
      </c>
      <c r="H48" s="787">
        <v>17</v>
      </c>
      <c r="I48" s="778">
        <v>0.15454545454545454</v>
      </c>
      <c r="J48" s="541">
        <v>6</v>
      </c>
      <c r="K48" s="779">
        <v>0.05454545454545454</v>
      </c>
      <c r="L48" s="540">
        <v>72</v>
      </c>
      <c r="M48" s="787">
        <v>12</v>
      </c>
      <c r="N48" s="778">
        <v>0.16666666666666666</v>
      </c>
      <c r="O48" s="541">
        <v>3</v>
      </c>
      <c r="P48" s="779">
        <v>0.041666666666666664</v>
      </c>
      <c r="Q48" s="540">
        <v>170</v>
      </c>
      <c r="R48" s="787">
        <v>28</v>
      </c>
      <c r="S48" s="778">
        <v>0.16470588235294117</v>
      </c>
      <c r="T48" s="541">
        <v>8</v>
      </c>
      <c r="U48" s="779">
        <v>0.047058823529411764</v>
      </c>
      <c r="V48" s="540">
        <v>361</v>
      </c>
      <c r="W48" s="787">
        <v>36</v>
      </c>
      <c r="X48" s="778">
        <v>0.0997229916897507</v>
      </c>
      <c r="Y48" s="541">
        <v>3</v>
      </c>
      <c r="Z48" s="779">
        <v>0.008310249307479225</v>
      </c>
      <c r="AA48" s="540">
        <v>510</v>
      </c>
      <c r="AB48" s="787">
        <v>17</v>
      </c>
      <c r="AC48" s="778">
        <v>0.03333333333333333</v>
      </c>
      <c r="AD48" s="541">
        <v>1</v>
      </c>
      <c r="AE48" s="785" t="s">
        <v>829</v>
      </c>
    </row>
    <row r="49" spans="1:31" ht="12.75">
      <c r="A49" s="354" t="s">
        <v>816</v>
      </c>
      <c r="B49" s="540">
        <v>51</v>
      </c>
      <c r="C49" s="787">
        <v>12</v>
      </c>
      <c r="D49" s="778">
        <v>0.23529411764705882</v>
      </c>
      <c r="E49" s="541">
        <v>2</v>
      </c>
      <c r="F49" s="779">
        <v>0.0392156862745098</v>
      </c>
      <c r="G49" s="540">
        <v>56</v>
      </c>
      <c r="H49" s="787">
        <v>13</v>
      </c>
      <c r="I49" s="778">
        <v>0.23214285714285715</v>
      </c>
      <c r="J49" s="541">
        <v>2</v>
      </c>
      <c r="K49" s="779">
        <v>0.03571428571428571</v>
      </c>
      <c r="L49" s="540">
        <v>45</v>
      </c>
      <c r="M49" s="787">
        <v>7</v>
      </c>
      <c r="N49" s="778">
        <v>0.15555555555555556</v>
      </c>
      <c r="O49" s="784" t="s">
        <v>829</v>
      </c>
      <c r="P49" s="785" t="s">
        <v>829</v>
      </c>
      <c r="Q49" s="540">
        <v>54</v>
      </c>
      <c r="R49" s="787">
        <v>14</v>
      </c>
      <c r="S49" s="778">
        <v>0.25925925925925924</v>
      </c>
      <c r="T49" s="541">
        <v>3</v>
      </c>
      <c r="U49" s="779">
        <v>0.05555555555555555</v>
      </c>
      <c r="V49" s="540">
        <v>61</v>
      </c>
      <c r="W49" s="787">
        <v>12</v>
      </c>
      <c r="X49" s="778">
        <v>0.19672131147540983</v>
      </c>
      <c r="Y49" s="541">
        <v>1</v>
      </c>
      <c r="Z49" s="779">
        <v>0.01639344262295082</v>
      </c>
      <c r="AA49" s="540">
        <v>43</v>
      </c>
      <c r="AB49" s="787">
        <v>9</v>
      </c>
      <c r="AC49" s="778">
        <v>0.20930232558139536</v>
      </c>
      <c r="AD49" s="784" t="s">
        <v>829</v>
      </c>
      <c r="AE49" s="785" t="s">
        <v>829</v>
      </c>
    </row>
    <row r="50" spans="1:31" ht="12.75">
      <c r="A50" s="354" t="s">
        <v>817</v>
      </c>
      <c r="B50" s="540">
        <v>16</v>
      </c>
      <c r="C50" s="787">
        <v>5</v>
      </c>
      <c r="D50" s="778">
        <v>0.3125</v>
      </c>
      <c r="E50" s="541">
        <v>1</v>
      </c>
      <c r="F50" s="779">
        <v>0.0625</v>
      </c>
      <c r="G50" s="540">
        <v>17</v>
      </c>
      <c r="H50" s="787">
        <v>3</v>
      </c>
      <c r="I50" s="778">
        <v>0.17647058823529413</v>
      </c>
      <c r="J50" s="541">
        <v>1</v>
      </c>
      <c r="K50" s="779">
        <v>0.058823529411764705</v>
      </c>
      <c r="L50" s="540">
        <v>12</v>
      </c>
      <c r="M50" s="787">
        <v>5</v>
      </c>
      <c r="N50" s="778">
        <v>0.4166666666666667</v>
      </c>
      <c r="O50" s="541">
        <v>1</v>
      </c>
      <c r="P50" s="779">
        <v>0.08333333333333333</v>
      </c>
      <c r="Q50" s="540">
        <v>2</v>
      </c>
      <c r="R50" s="787">
        <v>1</v>
      </c>
      <c r="S50" s="778">
        <v>0.5</v>
      </c>
      <c r="T50" s="784" t="s">
        <v>829</v>
      </c>
      <c r="U50" s="785" t="s">
        <v>829</v>
      </c>
      <c r="V50" s="540">
        <v>15</v>
      </c>
      <c r="W50" s="787">
        <v>5</v>
      </c>
      <c r="X50" s="778">
        <v>0.3333333333333333</v>
      </c>
      <c r="Y50" s="541">
        <v>2</v>
      </c>
      <c r="Z50" s="779">
        <v>0.13333333333333333</v>
      </c>
      <c r="AA50" s="540">
        <v>8</v>
      </c>
      <c r="AB50" s="784" t="s">
        <v>829</v>
      </c>
      <c r="AC50" s="784" t="s">
        <v>829</v>
      </c>
      <c r="AD50" s="784" t="s">
        <v>829</v>
      </c>
      <c r="AE50" s="785" t="s">
        <v>829</v>
      </c>
    </row>
    <row r="51" spans="1:31" ht="12.75">
      <c r="A51" s="354" t="s">
        <v>818</v>
      </c>
      <c r="B51" s="540">
        <v>2</v>
      </c>
      <c r="C51" s="787">
        <v>1</v>
      </c>
      <c r="D51" s="778">
        <v>0.5</v>
      </c>
      <c r="E51" s="784" t="s">
        <v>829</v>
      </c>
      <c r="F51" s="785" t="s">
        <v>829</v>
      </c>
      <c r="G51" s="540">
        <v>7</v>
      </c>
      <c r="H51" s="787">
        <v>4</v>
      </c>
      <c r="I51" s="778">
        <v>0.5714285714285714</v>
      </c>
      <c r="J51" s="784" t="s">
        <v>829</v>
      </c>
      <c r="K51" s="785" t="s">
        <v>829</v>
      </c>
      <c r="L51" s="540">
        <v>6</v>
      </c>
      <c r="M51" s="787">
        <v>5</v>
      </c>
      <c r="N51" s="778">
        <v>0.8333333333333334</v>
      </c>
      <c r="O51" s="541">
        <v>2</v>
      </c>
      <c r="P51" s="779">
        <v>0.3333333333333333</v>
      </c>
      <c r="Q51" s="540">
        <v>2</v>
      </c>
      <c r="R51" s="784" t="s">
        <v>829</v>
      </c>
      <c r="S51" s="784" t="s">
        <v>829</v>
      </c>
      <c r="T51" s="784" t="s">
        <v>829</v>
      </c>
      <c r="U51" s="785" t="s">
        <v>829</v>
      </c>
      <c r="V51" s="540">
        <v>5</v>
      </c>
      <c r="W51" s="787">
        <v>1</v>
      </c>
      <c r="X51" s="778">
        <v>0.2</v>
      </c>
      <c r="Y51" s="784" t="s">
        <v>829</v>
      </c>
      <c r="Z51" s="785" t="s">
        <v>829</v>
      </c>
      <c r="AA51" s="540">
        <v>3</v>
      </c>
      <c r="AB51" s="787">
        <v>2</v>
      </c>
      <c r="AC51" s="778">
        <v>0.6666666666666666</v>
      </c>
      <c r="AD51" s="784" t="s">
        <v>829</v>
      </c>
      <c r="AE51" s="785" t="s">
        <v>829</v>
      </c>
    </row>
    <row r="52" spans="1:31" ht="12.75">
      <c r="A52" s="354" t="s">
        <v>819</v>
      </c>
      <c r="B52" s="540">
        <v>13</v>
      </c>
      <c r="C52" s="787">
        <v>1</v>
      </c>
      <c r="D52" s="778">
        <v>0.07692307692307693</v>
      </c>
      <c r="E52" s="541">
        <v>1</v>
      </c>
      <c r="F52" s="779">
        <v>0.07692307692307693</v>
      </c>
      <c r="G52" s="540">
        <v>11</v>
      </c>
      <c r="H52" s="784" t="s">
        <v>829</v>
      </c>
      <c r="I52" s="788" t="s">
        <v>829</v>
      </c>
      <c r="J52" s="784" t="s">
        <v>829</v>
      </c>
      <c r="K52" s="785" t="s">
        <v>829</v>
      </c>
      <c r="L52" s="540">
        <v>6</v>
      </c>
      <c r="M52" s="787">
        <v>1</v>
      </c>
      <c r="N52" s="778">
        <v>0.16666666666666666</v>
      </c>
      <c r="O52" s="541">
        <v>1</v>
      </c>
      <c r="P52" s="779">
        <v>0.16666666666666666</v>
      </c>
      <c r="Q52" s="540">
        <v>11</v>
      </c>
      <c r="R52" s="784" t="s">
        <v>829</v>
      </c>
      <c r="S52" s="784" t="s">
        <v>829</v>
      </c>
      <c r="T52" s="784" t="s">
        <v>829</v>
      </c>
      <c r="U52" s="785" t="s">
        <v>829</v>
      </c>
      <c r="V52" s="540">
        <v>17</v>
      </c>
      <c r="W52" s="787">
        <v>3</v>
      </c>
      <c r="X52" s="778">
        <v>0.17647058823529413</v>
      </c>
      <c r="Y52" s="784" t="s">
        <v>829</v>
      </c>
      <c r="Z52" s="785" t="s">
        <v>829</v>
      </c>
      <c r="AA52" s="540">
        <v>19</v>
      </c>
      <c r="AB52" s="787">
        <v>2</v>
      </c>
      <c r="AC52" s="778">
        <v>0.10526315789473684</v>
      </c>
      <c r="AD52" s="784" t="s">
        <v>829</v>
      </c>
      <c r="AE52" s="785" t="s">
        <v>829</v>
      </c>
    </row>
    <row r="53" spans="1:31" ht="14.25">
      <c r="A53" s="381" t="s">
        <v>820</v>
      </c>
      <c r="B53" s="776">
        <v>426</v>
      </c>
      <c r="C53" s="783">
        <v>98</v>
      </c>
      <c r="D53" s="778">
        <v>0.2300469483568075</v>
      </c>
      <c r="E53" s="777">
        <v>32</v>
      </c>
      <c r="F53" s="778">
        <v>0.07511737089201878</v>
      </c>
      <c r="G53" s="540">
        <v>367</v>
      </c>
      <c r="H53" s="783">
        <v>68</v>
      </c>
      <c r="I53" s="778">
        <v>0.18528610354223432</v>
      </c>
      <c r="J53" s="777">
        <v>12</v>
      </c>
      <c r="K53" s="779">
        <v>0.0326975476839237</v>
      </c>
      <c r="L53" s="776">
        <v>360</v>
      </c>
      <c r="M53" s="783">
        <v>85</v>
      </c>
      <c r="N53" s="778">
        <v>0.2361111111111111</v>
      </c>
      <c r="O53" s="777">
        <v>20</v>
      </c>
      <c r="P53" s="779">
        <v>0.05555555555555555</v>
      </c>
      <c r="Q53" s="776">
        <v>336</v>
      </c>
      <c r="R53" s="783">
        <v>63</v>
      </c>
      <c r="S53" s="778">
        <v>0.1875</v>
      </c>
      <c r="T53" s="777">
        <v>15</v>
      </c>
      <c r="U53" s="779">
        <v>0.044642857142857144</v>
      </c>
      <c r="V53" s="776">
        <v>319</v>
      </c>
      <c r="W53" s="783">
        <v>65</v>
      </c>
      <c r="X53" s="778">
        <v>0.20376175548589343</v>
      </c>
      <c r="Y53" s="777">
        <v>9</v>
      </c>
      <c r="Z53" s="779">
        <v>0.02821316614420063</v>
      </c>
      <c r="AA53" s="776">
        <v>299</v>
      </c>
      <c r="AB53" s="783">
        <v>53</v>
      </c>
      <c r="AC53" s="778">
        <v>0.17725752508361203</v>
      </c>
      <c r="AD53" s="777">
        <v>5</v>
      </c>
      <c r="AE53" s="779">
        <v>0.016722408026755852</v>
      </c>
    </row>
    <row r="54" spans="2:31" ht="12.75">
      <c r="B54" s="776"/>
      <c r="C54" s="783"/>
      <c r="D54" s="783"/>
      <c r="E54" s="777"/>
      <c r="F54" s="558"/>
      <c r="G54" s="776"/>
      <c r="H54" s="783"/>
      <c r="I54" s="783"/>
      <c r="J54" s="777"/>
      <c r="K54" s="558"/>
      <c r="L54" s="776"/>
      <c r="M54" s="783"/>
      <c r="N54" s="783"/>
      <c r="O54" s="777"/>
      <c r="P54" s="558"/>
      <c r="Q54" s="776"/>
      <c r="R54" s="783"/>
      <c r="S54" s="783"/>
      <c r="T54" s="777"/>
      <c r="U54" s="558"/>
      <c r="V54" s="776"/>
      <c r="W54" s="783"/>
      <c r="X54" s="783"/>
      <c r="Y54" s="777"/>
      <c r="Z54" s="558"/>
      <c r="AA54" s="776"/>
      <c r="AB54" s="783"/>
      <c r="AC54" s="783"/>
      <c r="AD54" s="777"/>
      <c r="AE54" s="558"/>
    </row>
    <row r="55" spans="1:31" ht="12.75">
      <c r="A55" s="294" t="s">
        <v>889</v>
      </c>
      <c r="B55" s="782">
        <v>6683</v>
      </c>
      <c r="C55" s="770">
        <v>952</v>
      </c>
      <c r="D55" s="778">
        <v>0.14245099506209785</v>
      </c>
      <c r="E55" s="770">
        <v>186</v>
      </c>
      <c r="F55" s="779">
        <v>0.027831812060451894</v>
      </c>
      <c r="G55" s="782">
        <v>7093</v>
      </c>
      <c r="H55" s="770">
        <v>1067</v>
      </c>
      <c r="I55" s="778">
        <v>0.1504300014098407</v>
      </c>
      <c r="J55" s="770">
        <v>157</v>
      </c>
      <c r="K55" s="779">
        <v>0.022134498801635417</v>
      </c>
      <c r="L55" s="782">
        <v>9098</v>
      </c>
      <c r="M55" s="770">
        <v>1201</v>
      </c>
      <c r="N55" s="778">
        <v>0.1320070345130798</v>
      </c>
      <c r="O55" s="770">
        <v>204</v>
      </c>
      <c r="P55" s="779">
        <v>0.022422510441855354</v>
      </c>
      <c r="Q55" s="782">
        <v>10547</v>
      </c>
      <c r="R55" s="770">
        <v>1336</v>
      </c>
      <c r="S55" s="778">
        <v>0.12667109130558452</v>
      </c>
      <c r="T55" s="770">
        <v>197</v>
      </c>
      <c r="U55" s="779">
        <v>0.018678297146107897</v>
      </c>
      <c r="V55" s="782">
        <v>11360</v>
      </c>
      <c r="W55" s="770">
        <v>1276</v>
      </c>
      <c r="X55" s="778">
        <v>0.11153169014084507</v>
      </c>
      <c r="Y55" s="770">
        <v>163</v>
      </c>
      <c r="Z55" s="779">
        <v>0.014348591549295775</v>
      </c>
      <c r="AA55" s="782">
        <v>12434</v>
      </c>
      <c r="AB55" s="770">
        <v>1259</v>
      </c>
      <c r="AC55" s="778">
        <v>0.10125462441692135</v>
      </c>
      <c r="AD55" s="770">
        <v>90</v>
      </c>
      <c r="AE55" s="779">
        <v>0.007238217789930835</v>
      </c>
    </row>
    <row r="56" spans="1:31" ht="12.75">
      <c r="A56" s="357"/>
      <c r="B56" s="789"/>
      <c r="C56" s="771"/>
      <c r="D56" s="771"/>
      <c r="E56" s="771"/>
      <c r="F56" s="790"/>
      <c r="G56" s="789"/>
      <c r="H56" s="771"/>
      <c r="I56" s="771"/>
      <c r="J56" s="771"/>
      <c r="K56" s="790"/>
      <c r="L56" s="789"/>
      <c r="M56" s="771"/>
      <c r="N56" s="771"/>
      <c r="O56" s="771"/>
      <c r="P56" s="790"/>
      <c r="Q56" s="789"/>
      <c r="R56" s="771"/>
      <c r="S56" s="771"/>
      <c r="T56" s="771"/>
      <c r="U56" s="790"/>
      <c r="V56" s="789"/>
      <c r="W56" s="771"/>
      <c r="X56" s="771"/>
      <c r="Y56" s="771"/>
      <c r="Z56" s="790"/>
      <c r="AA56" s="789"/>
      <c r="AB56" s="771"/>
      <c r="AC56" s="771"/>
      <c r="AD56" s="771"/>
      <c r="AE56" s="790"/>
    </row>
    <row r="57" spans="1:5" ht="12.75">
      <c r="A57" s="294"/>
      <c r="B57" s="534"/>
      <c r="C57" s="506"/>
      <c r="D57" s="506"/>
      <c r="E57" s="506"/>
    </row>
    <row r="58" spans="1:5" ht="12.75">
      <c r="A58" s="115" t="s">
        <v>890</v>
      </c>
      <c r="E58" s="731"/>
    </row>
    <row r="59" spans="1:5" ht="12.75">
      <c r="A59" s="181" t="s">
        <v>738</v>
      </c>
      <c r="E59" s="731"/>
    </row>
    <row r="61" spans="1:5" ht="12.75">
      <c r="A61" s="115" t="s">
        <v>892</v>
      </c>
      <c r="C61" s="731"/>
      <c r="D61" s="731"/>
      <c r="E61" s="731"/>
    </row>
    <row r="62" ht="12.75">
      <c r="A62" s="181" t="s">
        <v>439</v>
      </c>
    </row>
    <row r="63" ht="12.75">
      <c r="A63" s="181" t="s">
        <v>821</v>
      </c>
    </row>
    <row r="64" ht="12.75">
      <c r="A64" s="181" t="s">
        <v>822</v>
      </c>
    </row>
    <row r="65" ht="12.75">
      <c r="A65" s="181" t="s">
        <v>823</v>
      </c>
    </row>
    <row r="66" ht="12.75">
      <c r="A66" s="181" t="s">
        <v>824</v>
      </c>
    </row>
    <row r="67" ht="12.75">
      <c r="A67" s="181" t="s">
        <v>825</v>
      </c>
    </row>
    <row r="68" ht="12.75">
      <c r="A68" s="181" t="s">
        <v>826</v>
      </c>
    </row>
    <row r="69" ht="12.75">
      <c r="A69" s="181"/>
    </row>
    <row r="70" ht="12.75">
      <c r="A70" s="514" t="s">
        <v>418</v>
      </c>
    </row>
    <row r="72" ht="12.75">
      <c r="A72" s="513" t="s">
        <v>417</v>
      </c>
    </row>
  </sheetData>
  <mergeCells count="25">
    <mergeCell ref="AA6:AE6"/>
    <mergeCell ref="AA7:AA8"/>
    <mergeCell ref="AB7:AC7"/>
    <mergeCell ref="AD7:AE7"/>
    <mergeCell ref="V6:Z6"/>
    <mergeCell ref="V7:V8"/>
    <mergeCell ref="W7:X7"/>
    <mergeCell ref="Y7:Z7"/>
    <mergeCell ref="Q6:U6"/>
    <mergeCell ref="Q7:Q8"/>
    <mergeCell ref="R7:S7"/>
    <mergeCell ref="T7:U7"/>
    <mergeCell ref="L6:P6"/>
    <mergeCell ref="L7:L8"/>
    <mergeCell ref="M7:N7"/>
    <mergeCell ref="O7:P7"/>
    <mergeCell ref="G6:K6"/>
    <mergeCell ref="G7:G8"/>
    <mergeCell ref="H7:I7"/>
    <mergeCell ref="J7:K7"/>
    <mergeCell ref="A7:A8"/>
    <mergeCell ref="B7:B8"/>
    <mergeCell ref="E7:F7"/>
    <mergeCell ref="B6:F6"/>
    <mergeCell ref="C7:D7"/>
  </mergeCells>
  <hyperlinks>
    <hyperlink ref="AE1" location="Index!A1" display="Index"/>
  </hyperlinks>
  <printOptions/>
  <pageMargins left="0.75" right="0.75" top="1" bottom="1" header="0.5" footer="0.5"/>
  <pageSetup fitToHeight="1" fitToWidth="1" horizontalDpi="600" verticalDpi="600" orientation="landscape" paperSize="9" scale="48" r:id="rId1"/>
  <headerFooter alignWithMargins="0">
    <oddHeader>&amp;CCourt Statistics Quarterly 
January to March 2013</oddHeader>
    <oddFooter>&amp;CPage &amp;P of &amp;N</oddFoot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I45"/>
  <sheetViews>
    <sheetView zoomScale="85" zoomScaleNormal="85" workbookViewId="0" topLeftCell="A1">
      <selection activeCell="A1" sqref="A1"/>
    </sheetView>
  </sheetViews>
  <sheetFormatPr defaultColWidth="9.140625" defaultRowHeight="12.75"/>
  <cols>
    <col min="1" max="1" width="53.7109375" style="0" customWidth="1"/>
  </cols>
  <sheetData>
    <row r="1" spans="1:8" ht="12.75">
      <c r="A1" s="1" t="s">
        <v>140</v>
      </c>
      <c r="H1" s="750" t="s">
        <v>523</v>
      </c>
    </row>
    <row r="2" ht="12.75">
      <c r="A2" s="1" t="s">
        <v>511</v>
      </c>
    </row>
    <row r="3" spans="1:5" ht="12.75">
      <c r="A3" s="164" t="s">
        <v>434</v>
      </c>
      <c r="E3" s="119"/>
    </row>
    <row r="4" spans="1:5" ht="12.75">
      <c r="A4" s="164"/>
      <c r="E4" s="119"/>
    </row>
    <row r="5" spans="1:8" ht="12.75">
      <c r="A5" s="298" t="s">
        <v>512</v>
      </c>
      <c r="B5" s="122">
        <v>2006</v>
      </c>
      <c r="C5" s="122">
        <v>2007</v>
      </c>
      <c r="D5" s="123">
        <v>2008</v>
      </c>
      <c r="E5" s="123">
        <v>2009</v>
      </c>
      <c r="F5" s="123">
        <v>2010</v>
      </c>
      <c r="G5" s="123">
        <v>2011</v>
      </c>
      <c r="H5" s="123">
        <v>2012</v>
      </c>
    </row>
    <row r="6" spans="1:2" ht="12.75">
      <c r="A6" s="669" t="s">
        <v>513</v>
      </c>
      <c r="B6" s="670"/>
    </row>
    <row r="7" spans="1:2" ht="12.75">
      <c r="A7" s="671" t="s">
        <v>514</v>
      </c>
      <c r="B7" s="670"/>
    </row>
    <row r="8" spans="1:8" ht="12.75">
      <c r="A8" s="672" t="s">
        <v>515</v>
      </c>
      <c r="B8" s="492">
        <v>1235</v>
      </c>
      <c r="C8" s="35">
        <v>1163</v>
      </c>
      <c r="D8" s="673">
        <v>1270</v>
      </c>
      <c r="E8" s="168">
        <v>1107</v>
      </c>
      <c r="F8" s="168">
        <v>1102</v>
      </c>
      <c r="G8" s="168">
        <v>919</v>
      </c>
      <c r="H8" s="184">
        <v>913</v>
      </c>
    </row>
    <row r="9" spans="1:8" ht="12.75">
      <c r="A9" s="672" t="s">
        <v>516</v>
      </c>
      <c r="B9" s="77">
        <v>955</v>
      </c>
      <c r="C9" s="35">
        <v>988</v>
      </c>
      <c r="D9" s="673">
        <v>878</v>
      </c>
      <c r="E9" s="673">
        <v>816</v>
      </c>
      <c r="F9" s="673">
        <v>901</v>
      </c>
      <c r="G9" s="673">
        <v>749</v>
      </c>
      <c r="H9" s="673">
        <v>717</v>
      </c>
    </row>
    <row r="10" spans="1:8" ht="12.75">
      <c r="A10" s="672" t="s">
        <v>517</v>
      </c>
      <c r="B10" s="492">
        <v>580</v>
      </c>
      <c r="C10" s="35">
        <v>646</v>
      </c>
      <c r="D10" s="673">
        <v>545</v>
      </c>
      <c r="E10" s="168">
        <v>515</v>
      </c>
      <c r="F10" s="168">
        <v>476</v>
      </c>
      <c r="G10" s="168">
        <v>589</v>
      </c>
      <c r="H10" s="184">
        <v>501</v>
      </c>
    </row>
    <row r="11" spans="1:8" ht="14.25">
      <c r="A11" s="672" t="s">
        <v>536</v>
      </c>
      <c r="B11" s="492" t="s">
        <v>915</v>
      </c>
      <c r="C11" s="77" t="s">
        <v>915</v>
      </c>
      <c r="D11" s="673" t="s">
        <v>915</v>
      </c>
      <c r="E11" s="168">
        <v>248</v>
      </c>
      <c r="F11" s="168">
        <v>292</v>
      </c>
      <c r="G11" s="168">
        <v>374</v>
      </c>
      <c r="H11" s="184">
        <v>317</v>
      </c>
    </row>
    <row r="12" spans="1:9" ht="12.75">
      <c r="A12" s="674" t="s">
        <v>889</v>
      </c>
      <c r="B12" s="560">
        <v>2770</v>
      </c>
      <c r="C12" s="420">
        <v>2797</v>
      </c>
      <c r="D12" s="564">
        <v>2693</v>
      </c>
      <c r="E12" s="132">
        <v>2686</v>
      </c>
      <c r="F12" s="132">
        <v>2771</v>
      </c>
      <c r="G12" s="132">
        <v>2631</v>
      </c>
      <c r="H12" s="131">
        <v>2448</v>
      </c>
      <c r="I12" s="731"/>
    </row>
    <row r="13" spans="1:8" ht="12.75">
      <c r="A13" s="674"/>
      <c r="B13" s="560"/>
      <c r="C13" s="420"/>
      <c r="D13" s="564"/>
      <c r="E13" s="132"/>
      <c r="F13" s="132"/>
      <c r="G13" s="132"/>
      <c r="H13" s="131"/>
    </row>
    <row r="14" spans="1:8" ht="12.75">
      <c r="A14" s="675" t="s">
        <v>518</v>
      </c>
      <c r="B14" s="492"/>
      <c r="C14" s="35"/>
      <c r="D14" s="673"/>
      <c r="E14" s="168"/>
      <c r="F14" s="168"/>
      <c r="G14" s="168"/>
      <c r="H14" s="184"/>
    </row>
    <row r="15" spans="1:8" ht="12.75">
      <c r="A15" s="672" t="s">
        <v>519</v>
      </c>
      <c r="B15" s="492">
        <v>432</v>
      </c>
      <c r="C15" s="35">
        <v>461</v>
      </c>
      <c r="D15" s="673">
        <v>503</v>
      </c>
      <c r="E15" s="168">
        <v>543</v>
      </c>
      <c r="F15" s="168">
        <v>503</v>
      </c>
      <c r="G15" s="168">
        <v>594</v>
      </c>
      <c r="H15" s="184">
        <v>685</v>
      </c>
    </row>
    <row r="16" spans="1:8" ht="14.25">
      <c r="A16" s="672" t="s">
        <v>537</v>
      </c>
      <c r="B16" s="492">
        <v>922</v>
      </c>
      <c r="C16" s="35">
        <v>704</v>
      </c>
      <c r="D16" s="673">
        <v>1092</v>
      </c>
      <c r="E16" s="168">
        <v>1345</v>
      </c>
      <c r="F16" s="168">
        <v>1401</v>
      </c>
      <c r="G16" s="168">
        <v>1447</v>
      </c>
      <c r="H16" s="184">
        <v>2777</v>
      </c>
    </row>
    <row r="17" spans="1:8" ht="14.25">
      <c r="A17" s="672" t="s">
        <v>538</v>
      </c>
      <c r="B17" s="492">
        <v>4128</v>
      </c>
      <c r="C17" s="35">
        <v>1508</v>
      </c>
      <c r="D17" s="673">
        <v>1452</v>
      </c>
      <c r="E17" s="168">
        <v>1642</v>
      </c>
      <c r="F17" s="168">
        <v>1811</v>
      </c>
      <c r="G17" s="168">
        <v>1315</v>
      </c>
      <c r="H17" s="184">
        <v>1205</v>
      </c>
    </row>
    <row r="18" spans="1:8" ht="12.75">
      <c r="A18" s="672" t="s">
        <v>520</v>
      </c>
      <c r="B18" s="492">
        <v>37</v>
      </c>
      <c r="C18" s="35">
        <v>17</v>
      </c>
      <c r="D18" s="673">
        <v>8</v>
      </c>
      <c r="E18" s="168">
        <v>12</v>
      </c>
      <c r="F18" s="168">
        <v>15</v>
      </c>
      <c r="G18" s="168">
        <v>15</v>
      </c>
      <c r="H18" s="184">
        <v>10</v>
      </c>
    </row>
    <row r="19" spans="1:9" ht="12.75">
      <c r="A19" s="674" t="s">
        <v>889</v>
      </c>
      <c r="B19" s="560">
        <v>5519</v>
      </c>
      <c r="C19" s="132">
        <v>2690</v>
      </c>
      <c r="D19" s="564">
        <v>3055</v>
      </c>
      <c r="E19" s="132">
        <v>3542</v>
      </c>
      <c r="F19" s="132">
        <v>3730</v>
      </c>
      <c r="G19" s="132">
        <v>3371</v>
      </c>
      <c r="H19" s="131">
        <v>4677</v>
      </c>
      <c r="I19" s="731"/>
    </row>
    <row r="20" ht="12.75">
      <c r="H20" s="60"/>
    </row>
    <row r="21" spans="1:9" ht="12.75">
      <c r="A21" s="674" t="s">
        <v>521</v>
      </c>
      <c r="B21" s="420">
        <v>8289</v>
      </c>
      <c r="C21" s="420">
        <v>5487</v>
      </c>
      <c r="D21" s="420">
        <v>5748</v>
      </c>
      <c r="E21" s="676">
        <v>6228</v>
      </c>
      <c r="F21" s="677">
        <v>6501</v>
      </c>
      <c r="G21" s="677">
        <v>6002</v>
      </c>
      <c r="H21" s="725">
        <v>7125</v>
      </c>
      <c r="I21" s="731"/>
    </row>
    <row r="22" spans="1:8" ht="12.75">
      <c r="A22" s="674"/>
      <c r="B22" s="420"/>
      <c r="C22" s="420"/>
      <c r="D22" s="420"/>
      <c r="E22" s="676"/>
      <c r="F22" s="677"/>
      <c r="G22" s="677"/>
      <c r="H22" s="725"/>
    </row>
    <row r="23" spans="1:8" ht="14.25">
      <c r="A23" s="678" t="s">
        <v>539</v>
      </c>
      <c r="B23" s="77"/>
      <c r="C23" s="77"/>
      <c r="D23" s="77"/>
      <c r="E23" s="527"/>
      <c r="F23" s="168"/>
      <c r="G23" s="168"/>
      <c r="H23" s="184"/>
    </row>
    <row r="24" spans="1:8" ht="12.75">
      <c r="A24" s="671" t="s">
        <v>514</v>
      </c>
      <c r="B24" s="77"/>
      <c r="C24" s="35"/>
      <c r="D24" s="35"/>
      <c r="E24" s="168"/>
      <c r="F24" s="168"/>
      <c r="G24" s="168"/>
      <c r="H24" s="184"/>
    </row>
    <row r="25" spans="1:8" ht="12.75">
      <c r="A25" s="672" t="s">
        <v>515</v>
      </c>
      <c r="B25" s="492">
        <v>1494</v>
      </c>
      <c r="C25" s="35">
        <v>1499</v>
      </c>
      <c r="D25" s="77">
        <v>1698</v>
      </c>
      <c r="E25" s="168">
        <v>1217</v>
      </c>
      <c r="F25" s="168">
        <v>1243</v>
      </c>
      <c r="G25" s="168">
        <v>1011</v>
      </c>
      <c r="H25" s="184">
        <v>992</v>
      </c>
    </row>
    <row r="26" spans="1:8" ht="12.75">
      <c r="A26" s="672" t="s">
        <v>516</v>
      </c>
      <c r="B26" s="77">
        <v>1294</v>
      </c>
      <c r="C26" s="35">
        <v>1266</v>
      </c>
      <c r="D26" s="77">
        <v>1251</v>
      </c>
      <c r="E26" s="527">
        <v>1088</v>
      </c>
      <c r="F26" s="527">
        <v>931</v>
      </c>
      <c r="G26" s="527">
        <v>972</v>
      </c>
      <c r="H26" s="754">
        <v>983</v>
      </c>
    </row>
    <row r="27" spans="1:8" ht="12.75">
      <c r="A27" s="672" t="s">
        <v>517</v>
      </c>
      <c r="B27" s="492">
        <v>760</v>
      </c>
      <c r="C27" s="35">
        <v>692</v>
      </c>
      <c r="D27" s="77">
        <v>437</v>
      </c>
      <c r="E27" s="168">
        <v>502</v>
      </c>
      <c r="F27" s="168">
        <v>323</v>
      </c>
      <c r="G27" s="168">
        <v>282</v>
      </c>
      <c r="H27" s="184">
        <v>304</v>
      </c>
    </row>
    <row r="28" spans="1:8" ht="14.25">
      <c r="A28" s="672" t="s">
        <v>536</v>
      </c>
      <c r="B28" s="492" t="s">
        <v>915</v>
      </c>
      <c r="C28" s="77" t="s">
        <v>915</v>
      </c>
      <c r="D28" s="77" t="s">
        <v>915</v>
      </c>
      <c r="E28" s="168">
        <v>247</v>
      </c>
      <c r="F28" s="168">
        <v>391</v>
      </c>
      <c r="G28" s="168">
        <v>494</v>
      </c>
      <c r="H28" s="184">
        <v>595</v>
      </c>
    </row>
    <row r="29" spans="1:8" ht="12.75">
      <c r="A29" s="674" t="s">
        <v>280</v>
      </c>
      <c r="B29" s="420">
        <v>3548</v>
      </c>
      <c r="C29" s="420">
        <v>3457</v>
      </c>
      <c r="D29" s="132">
        <v>3386</v>
      </c>
      <c r="E29" s="132">
        <v>3054</v>
      </c>
      <c r="F29" s="132">
        <v>2888</v>
      </c>
      <c r="G29" s="132">
        <v>2759</v>
      </c>
      <c r="H29" s="131">
        <v>2874</v>
      </c>
    </row>
    <row r="30" ht="12.75">
      <c r="H30" s="60"/>
    </row>
    <row r="31" spans="1:8" ht="12.75">
      <c r="A31" s="675" t="s">
        <v>518</v>
      </c>
      <c r="H31" s="60"/>
    </row>
    <row r="32" spans="1:8" ht="12.75" customHeight="1">
      <c r="A32" s="672" t="s">
        <v>519</v>
      </c>
      <c r="B32" s="492">
        <v>332</v>
      </c>
      <c r="C32" s="35">
        <v>311</v>
      </c>
      <c r="D32" s="77">
        <v>338</v>
      </c>
      <c r="E32" s="168">
        <v>357</v>
      </c>
      <c r="F32" s="168">
        <v>348</v>
      </c>
      <c r="G32" s="168">
        <v>426</v>
      </c>
      <c r="H32" s="184">
        <v>583</v>
      </c>
    </row>
    <row r="33" spans="1:8" ht="14.25">
      <c r="A33" s="672" t="s">
        <v>540</v>
      </c>
      <c r="B33" s="492">
        <v>1202</v>
      </c>
      <c r="C33" s="35">
        <v>3714</v>
      </c>
      <c r="D33" s="35">
        <v>5336</v>
      </c>
      <c r="E33" s="168">
        <v>6503</v>
      </c>
      <c r="F33" s="168">
        <v>7931</v>
      </c>
      <c r="G33" s="168">
        <v>8083</v>
      </c>
      <c r="H33" s="184">
        <v>8951</v>
      </c>
    </row>
    <row r="34" spans="1:8" ht="12.75">
      <c r="A34" s="672" t="s">
        <v>520</v>
      </c>
      <c r="B34" s="492">
        <v>1759</v>
      </c>
      <c r="C34" s="35">
        <v>1058</v>
      </c>
      <c r="D34" s="77">
        <v>552</v>
      </c>
      <c r="E34" s="35">
        <v>427</v>
      </c>
      <c r="F34" s="35">
        <v>357</v>
      </c>
      <c r="G34" s="35">
        <v>344</v>
      </c>
      <c r="H34" s="75">
        <v>295</v>
      </c>
    </row>
    <row r="35" spans="1:9" ht="12.75" customHeight="1">
      <c r="A35" s="674" t="s">
        <v>280</v>
      </c>
      <c r="B35" s="420">
        <v>3293</v>
      </c>
      <c r="C35" s="420">
        <v>5083</v>
      </c>
      <c r="D35" s="132">
        <v>6226</v>
      </c>
      <c r="E35" s="132">
        <v>7287</v>
      </c>
      <c r="F35" s="132">
        <v>8636</v>
      </c>
      <c r="G35" s="132">
        <v>8853</v>
      </c>
      <c r="H35" s="131">
        <v>9829</v>
      </c>
      <c r="I35" s="731"/>
    </row>
    <row r="36" ht="12.75" customHeight="1">
      <c r="H36" s="60"/>
    </row>
    <row r="37" spans="1:9" ht="12.75">
      <c r="A37" s="674" t="s">
        <v>521</v>
      </c>
      <c r="B37" s="420">
        <v>6841</v>
      </c>
      <c r="C37" s="420">
        <v>8540</v>
      </c>
      <c r="D37" s="420">
        <v>9612</v>
      </c>
      <c r="E37" s="420">
        <v>10341</v>
      </c>
      <c r="F37" s="420">
        <v>11524</v>
      </c>
      <c r="G37" s="420">
        <v>11612</v>
      </c>
      <c r="H37" s="755">
        <v>12703</v>
      </c>
      <c r="I37" s="731"/>
    </row>
    <row r="38" spans="1:8" ht="12.75">
      <c r="A38" s="379"/>
      <c r="B38" s="82"/>
      <c r="C38" s="82"/>
      <c r="D38" s="82"/>
      <c r="E38" s="82"/>
      <c r="F38" s="82"/>
      <c r="G38" s="82"/>
      <c r="H38" s="82"/>
    </row>
    <row r="39" spans="1:5" ht="12.75">
      <c r="A39" s="679"/>
      <c r="B39" s="181"/>
      <c r="C39" s="181"/>
      <c r="D39" s="181"/>
      <c r="E39" s="181"/>
    </row>
    <row r="40" spans="1:5" ht="12.75">
      <c r="A40" s="679" t="s">
        <v>892</v>
      </c>
      <c r="B40" s="181"/>
      <c r="C40" s="181"/>
      <c r="D40" s="181"/>
      <c r="E40" s="181"/>
    </row>
    <row r="41" spans="1:8" ht="23.25" customHeight="1">
      <c r="A41" s="1016" t="s">
        <v>572</v>
      </c>
      <c r="B41" s="1017"/>
      <c r="C41" s="1017"/>
      <c r="D41" s="1017"/>
      <c r="E41" s="1017"/>
      <c r="F41" s="1017"/>
      <c r="G41" s="1017"/>
      <c r="H41" s="1017"/>
    </row>
    <row r="42" spans="1:4" ht="12.75" customHeight="1">
      <c r="A42" s="1016" t="s">
        <v>573</v>
      </c>
      <c r="B42" s="1017"/>
      <c r="C42" s="1017"/>
      <c r="D42" s="1017"/>
    </row>
    <row r="43" spans="1:8" ht="12.75">
      <c r="A43" s="1016" t="s">
        <v>574</v>
      </c>
      <c r="B43" s="1017"/>
      <c r="C43" s="1017"/>
      <c r="D43" s="1017"/>
      <c r="E43" s="1017"/>
      <c r="F43" s="1017"/>
      <c r="G43" s="1017"/>
      <c r="H43" s="1017"/>
    </row>
    <row r="44" spans="1:8" ht="25.5" customHeight="1">
      <c r="A44" s="1016" t="s">
        <v>575</v>
      </c>
      <c r="B44" s="1017"/>
      <c r="C44" s="1017"/>
      <c r="D44" s="1017"/>
      <c r="E44" s="1017"/>
      <c r="F44" s="1017"/>
      <c r="G44" s="1017"/>
      <c r="H44" s="1017"/>
    </row>
    <row r="45" spans="1:3" ht="12.75">
      <c r="A45" s="1016"/>
      <c r="B45" s="1017"/>
      <c r="C45" s="1017"/>
    </row>
  </sheetData>
  <mergeCells count="5">
    <mergeCell ref="A45:C45"/>
    <mergeCell ref="A41:H41"/>
    <mergeCell ref="A43:H43"/>
    <mergeCell ref="A44:H44"/>
    <mergeCell ref="A42:D42"/>
  </mergeCells>
  <hyperlinks>
    <hyperlink ref="H1" location="Index!A1" display="Index"/>
  </hyperlinks>
  <printOptions/>
  <pageMargins left="0.75" right="0.75" top="1" bottom="1" header="0.5" footer="0.5"/>
  <pageSetup fitToHeight="1" fitToWidth="1" horizontalDpi="600" verticalDpi="600" orientation="portrait" paperSize="9" scale="74" r:id="rId1"/>
  <headerFooter alignWithMargins="0">
    <oddHeader>&amp;CCourt Statistics Quarterly 
January to March 2013</oddHeader>
    <oddFooter>&amp;CPage &amp;P of &amp;N</oddFoot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R32"/>
  <sheetViews>
    <sheetView zoomScale="85" zoomScaleNormal="85" workbookViewId="0" topLeftCell="A1">
      <selection activeCell="A1" sqref="A1"/>
    </sheetView>
  </sheetViews>
  <sheetFormatPr defaultColWidth="9.140625" defaultRowHeight="12.75"/>
  <cols>
    <col min="1" max="1" width="20.7109375" style="0" customWidth="1"/>
    <col min="2" max="2" width="11.28125" style="0" customWidth="1"/>
    <col min="3" max="4" width="9.7109375" style="0" customWidth="1"/>
    <col min="5" max="5" width="11.57421875" style="0" customWidth="1"/>
    <col min="6" max="6" width="9.7109375" style="0" customWidth="1"/>
    <col min="7" max="7" width="11.421875" style="0" customWidth="1"/>
    <col min="8" max="9" width="9.7109375" style="0" customWidth="1"/>
    <col min="10" max="10" width="11.57421875" style="0" customWidth="1"/>
    <col min="11" max="11" width="9.7109375" style="0" customWidth="1"/>
    <col min="12" max="12" width="11.421875" style="0" customWidth="1"/>
    <col min="13" max="14" width="9.7109375" style="0" customWidth="1"/>
    <col min="15" max="15" width="11.57421875" style="0" customWidth="1"/>
    <col min="16" max="16" width="9.7109375" style="60" customWidth="1"/>
  </cols>
  <sheetData>
    <row r="1" spans="1:16" ht="12.75">
      <c r="A1" s="4" t="s">
        <v>192</v>
      </c>
      <c r="B1" s="176"/>
      <c r="C1" s="176"/>
      <c r="D1" s="176"/>
      <c r="E1" s="176"/>
      <c r="F1" s="176"/>
      <c r="G1" s="176"/>
      <c r="H1" s="176"/>
      <c r="I1" s="60"/>
      <c r="J1" s="60"/>
      <c r="K1" s="750"/>
      <c r="M1" s="60"/>
      <c r="P1" s="792" t="s">
        <v>523</v>
      </c>
    </row>
    <row r="2" spans="1:13" ht="12.75">
      <c r="A2" s="4" t="s">
        <v>435</v>
      </c>
      <c r="B2" s="176"/>
      <c r="C2" s="176"/>
      <c r="D2" s="176"/>
      <c r="E2" s="176"/>
      <c r="F2" s="176"/>
      <c r="I2" s="60"/>
      <c r="J2" s="60"/>
      <c r="K2" s="60"/>
      <c r="L2" s="60"/>
      <c r="M2" s="60"/>
    </row>
    <row r="3" spans="1:16" ht="12.75">
      <c r="A3" s="176" t="s">
        <v>403</v>
      </c>
      <c r="B3" s="176"/>
      <c r="C3" s="176"/>
      <c r="D3" s="176"/>
      <c r="E3" s="176"/>
      <c r="F3" s="176"/>
      <c r="I3" s="60"/>
      <c r="J3" s="60"/>
      <c r="K3" s="65"/>
      <c r="L3" s="60"/>
      <c r="M3" s="60"/>
      <c r="P3" s="966"/>
    </row>
    <row r="4" spans="1:16" ht="12.75">
      <c r="A4" s="176"/>
      <c r="B4" s="176"/>
      <c r="C4" s="176"/>
      <c r="D4" s="176"/>
      <c r="E4" s="176"/>
      <c r="F4" s="176"/>
      <c r="I4" s="60"/>
      <c r="J4" s="60"/>
      <c r="K4" s="65"/>
      <c r="L4" s="60"/>
      <c r="M4" s="60"/>
      <c r="P4" s="966"/>
    </row>
    <row r="5" spans="1:18" ht="12.75">
      <c r="A5" s="1114" t="s">
        <v>524</v>
      </c>
      <c r="B5" s="1034">
        <v>2010</v>
      </c>
      <c r="C5" s="1034"/>
      <c r="D5" s="1034"/>
      <c r="E5" s="1034"/>
      <c r="F5" s="1034"/>
      <c r="G5" s="1034">
        <v>2011</v>
      </c>
      <c r="H5" s="1034"/>
      <c r="I5" s="1034"/>
      <c r="J5" s="1034"/>
      <c r="K5" s="1034"/>
      <c r="L5" s="1034">
        <v>2012</v>
      </c>
      <c r="M5" s="1034"/>
      <c r="N5" s="1034"/>
      <c r="O5" s="1034"/>
      <c r="P5" s="1034"/>
      <c r="Q5" s="60"/>
      <c r="R5" s="60"/>
    </row>
    <row r="6" spans="1:18" ht="39" customHeight="1">
      <c r="A6" s="1025"/>
      <c r="B6" s="386" t="s">
        <v>401</v>
      </c>
      <c r="C6" s="386" t="s">
        <v>526</v>
      </c>
      <c r="D6" s="386" t="s">
        <v>527</v>
      </c>
      <c r="E6" s="386" t="s">
        <v>528</v>
      </c>
      <c r="F6" s="386" t="s">
        <v>402</v>
      </c>
      <c r="G6" s="386" t="s">
        <v>399</v>
      </c>
      <c r="H6" s="386" t="s">
        <v>526</v>
      </c>
      <c r="I6" s="386" t="s">
        <v>527</v>
      </c>
      <c r="J6" s="386" t="s">
        <v>528</v>
      </c>
      <c r="K6" s="386" t="s">
        <v>400</v>
      </c>
      <c r="L6" s="386" t="s">
        <v>525</v>
      </c>
      <c r="M6" s="386" t="s">
        <v>526</v>
      </c>
      <c r="N6" s="386" t="s">
        <v>527</v>
      </c>
      <c r="O6" s="386" t="s">
        <v>528</v>
      </c>
      <c r="P6" s="963" t="s">
        <v>529</v>
      </c>
      <c r="Q6" s="60"/>
      <c r="R6" s="60"/>
    </row>
    <row r="7" spans="1:18" ht="12.75">
      <c r="A7" s="176"/>
      <c r="B7" s="327"/>
      <c r="C7" s="327"/>
      <c r="D7" s="327"/>
      <c r="E7" s="327"/>
      <c r="F7" s="327"/>
      <c r="G7" s="327"/>
      <c r="H7" s="327"/>
      <c r="I7" s="327"/>
      <c r="J7" s="327"/>
      <c r="K7" s="327"/>
      <c r="L7" s="327"/>
      <c r="M7" s="327"/>
      <c r="N7" s="327"/>
      <c r="O7" s="327"/>
      <c r="P7" s="305"/>
      <c r="Q7" s="60"/>
      <c r="R7" s="60"/>
    </row>
    <row r="8" spans="1:18" ht="12.75">
      <c r="A8" s="680" t="s">
        <v>530</v>
      </c>
      <c r="B8" s="327"/>
      <c r="C8" s="327"/>
      <c r="D8" s="327"/>
      <c r="E8" s="327"/>
      <c r="F8" s="327"/>
      <c r="G8" s="327"/>
      <c r="H8" s="327"/>
      <c r="I8" s="327"/>
      <c r="J8" s="327"/>
      <c r="K8" s="327"/>
      <c r="L8" s="327"/>
      <c r="M8" s="327"/>
      <c r="N8" s="327"/>
      <c r="O8" s="327"/>
      <c r="P8" s="305"/>
      <c r="Q8" s="60"/>
      <c r="R8" s="60"/>
    </row>
    <row r="9" spans="1:18" ht="12.75">
      <c r="A9" s="176" t="s">
        <v>531</v>
      </c>
      <c r="B9" s="362">
        <v>11</v>
      </c>
      <c r="C9" s="362">
        <v>16</v>
      </c>
      <c r="D9" s="362">
        <v>11</v>
      </c>
      <c r="E9" s="362">
        <v>5</v>
      </c>
      <c r="F9" s="362">
        <v>11</v>
      </c>
      <c r="G9" s="362">
        <v>11</v>
      </c>
      <c r="H9" s="362">
        <v>9</v>
      </c>
      <c r="I9" s="362">
        <v>4</v>
      </c>
      <c r="J9" s="362">
        <v>4</v>
      </c>
      <c r="K9" s="362">
        <v>12</v>
      </c>
      <c r="L9" s="362">
        <v>12</v>
      </c>
      <c r="M9" s="362">
        <v>18</v>
      </c>
      <c r="N9" s="362">
        <v>6</v>
      </c>
      <c r="O9" s="362">
        <v>4</v>
      </c>
      <c r="P9" s="362">
        <v>11</v>
      </c>
      <c r="Q9" s="60"/>
      <c r="R9" s="60"/>
    </row>
    <row r="10" spans="1:18" ht="12.75">
      <c r="A10" s="176" t="s">
        <v>532</v>
      </c>
      <c r="B10" s="362">
        <v>16</v>
      </c>
      <c r="C10" s="362">
        <v>19</v>
      </c>
      <c r="D10" s="362">
        <v>11</v>
      </c>
      <c r="E10" s="362">
        <v>3</v>
      </c>
      <c r="F10" s="362">
        <v>21</v>
      </c>
      <c r="G10" s="362">
        <v>21</v>
      </c>
      <c r="H10" s="362">
        <v>20</v>
      </c>
      <c r="I10" s="362">
        <v>14</v>
      </c>
      <c r="J10" s="362">
        <v>3</v>
      </c>
      <c r="K10" s="362">
        <v>24</v>
      </c>
      <c r="L10" s="362">
        <v>24</v>
      </c>
      <c r="M10" s="362">
        <v>10</v>
      </c>
      <c r="N10" s="362">
        <v>7</v>
      </c>
      <c r="O10" s="362">
        <v>11</v>
      </c>
      <c r="P10" s="362">
        <v>16</v>
      </c>
      <c r="Q10" s="60"/>
      <c r="R10" s="60"/>
    </row>
    <row r="11" spans="1:18" ht="12.75">
      <c r="A11" s="176" t="s">
        <v>533</v>
      </c>
      <c r="B11" s="362">
        <v>10</v>
      </c>
      <c r="C11" s="362">
        <v>38</v>
      </c>
      <c r="D11" s="362">
        <v>23</v>
      </c>
      <c r="E11" s="362">
        <v>7</v>
      </c>
      <c r="F11" s="362">
        <v>18</v>
      </c>
      <c r="G11" s="362">
        <v>18</v>
      </c>
      <c r="H11" s="362">
        <v>11</v>
      </c>
      <c r="I11" s="362">
        <v>10</v>
      </c>
      <c r="J11" s="362">
        <v>12</v>
      </c>
      <c r="K11" s="362">
        <v>7</v>
      </c>
      <c r="L11" s="362">
        <v>7</v>
      </c>
      <c r="M11" s="362">
        <v>9</v>
      </c>
      <c r="N11" s="362">
        <v>5</v>
      </c>
      <c r="O11" s="362">
        <v>2</v>
      </c>
      <c r="P11" s="362">
        <v>9</v>
      </c>
      <c r="Q11" s="60"/>
      <c r="R11" s="60"/>
    </row>
    <row r="12" spans="1:18" ht="12.75">
      <c r="A12" s="176" t="s">
        <v>534</v>
      </c>
      <c r="B12" s="362">
        <v>15</v>
      </c>
      <c r="C12" s="362">
        <v>26</v>
      </c>
      <c r="D12" s="362">
        <v>12</v>
      </c>
      <c r="E12" s="362">
        <v>15</v>
      </c>
      <c r="F12" s="362">
        <v>14</v>
      </c>
      <c r="G12" s="362">
        <v>14</v>
      </c>
      <c r="H12" s="362">
        <v>23</v>
      </c>
      <c r="I12" s="362">
        <v>13</v>
      </c>
      <c r="J12" s="362">
        <v>8</v>
      </c>
      <c r="K12" s="362">
        <v>16</v>
      </c>
      <c r="L12" s="362">
        <v>16</v>
      </c>
      <c r="M12" s="362">
        <v>16</v>
      </c>
      <c r="N12" s="362">
        <v>5</v>
      </c>
      <c r="O12" s="362">
        <v>2</v>
      </c>
      <c r="P12" s="362">
        <v>24</v>
      </c>
      <c r="Q12" s="60"/>
      <c r="R12" s="60"/>
    </row>
    <row r="13" spans="1:18" ht="12.75">
      <c r="A13" s="176" t="s">
        <v>535</v>
      </c>
      <c r="B13" s="362">
        <v>6</v>
      </c>
      <c r="C13" s="362">
        <v>21</v>
      </c>
      <c r="D13" s="362">
        <v>9</v>
      </c>
      <c r="E13" s="362">
        <v>3</v>
      </c>
      <c r="F13" s="362">
        <v>15</v>
      </c>
      <c r="G13" s="362">
        <v>15</v>
      </c>
      <c r="H13" s="362">
        <v>22</v>
      </c>
      <c r="I13" s="362">
        <v>17</v>
      </c>
      <c r="J13" s="362">
        <v>7</v>
      </c>
      <c r="K13" s="362">
        <v>13</v>
      </c>
      <c r="L13" s="362">
        <v>13</v>
      </c>
      <c r="M13" s="362">
        <v>15</v>
      </c>
      <c r="N13" s="362">
        <v>15</v>
      </c>
      <c r="O13" s="362">
        <v>5</v>
      </c>
      <c r="P13" s="362">
        <v>69</v>
      </c>
      <c r="Q13" s="60"/>
      <c r="R13" s="60"/>
    </row>
    <row r="14" spans="1:18" ht="12.75">
      <c r="A14" s="4" t="s">
        <v>889</v>
      </c>
      <c r="B14" s="293">
        <v>58</v>
      </c>
      <c r="C14" s="293">
        <v>120</v>
      </c>
      <c r="D14" s="293">
        <v>66</v>
      </c>
      <c r="E14" s="293">
        <v>33</v>
      </c>
      <c r="F14" s="293">
        <v>79</v>
      </c>
      <c r="G14" s="293">
        <v>79</v>
      </c>
      <c r="H14" s="293">
        <v>85</v>
      </c>
      <c r="I14" s="293">
        <v>58</v>
      </c>
      <c r="J14" s="293">
        <v>34</v>
      </c>
      <c r="K14" s="293">
        <v>72</v>
      </c>
      <c r="L14" s="293">
        <v>72</v>
      </c>
      <c r="M14" s="293">
        <v>68</v>
      </c>
      <c r="N14" s="293">
        <v>38</v>
      </c>
      <c r="O14" s="293">
        <v>24</v>
      </c>
      <c r="P14" s="293">
        <v>129</v>
      </c>
      <c r="Q14" s="60"/>
      <c r="R14" s="60"/>
    </row>
    <row r="15" spans="1:16" ht="12.75">
      <c r="A15" s="680"/>
      <c r="B15" s="293"/>
      <c r="C15" s="293"/>
      <c r="D15" s="293"/>
      <c r="E15" s="293"/>
      <c r="F15" s="293"/>
      <c r="G15" s="293"/>
      <c r="H15" s="293"/>
      <c r="I15" s="293"/>
      <c r="J15" s="293"/>
      <c r="K15" s="293"/>
      <c r="L15" s="293"/>
      <c r="M15" s="935"/>
      <c r="N15" s="293"/>
      <c r="O15" s="293"/>
      <c r="P15" s="293"/>
    </row>
    <row r="16" spans="1:16" ht="14.25">
      <c r="A16" s="680" t="s">
        <v>541</v>
      </c>
      <c r="B16" s="362"/>
      <c r="C16" s="362"/>
      <c r="D16" s="362"/>
      <c r="E16" s="362"/>
      <c r="F16" s="362"/>
      <c r="G16" s="362"/>
      <c r="H16" s="362"/>
      <c r="I16" s="362"/>
      <c r="J16" s="362"/>
      <c r="K16" s="362"/>
      <c r="L16" s="362"/>
      <c r="M16" s="936"/>
      <c r="N16" s="362"/>
      <c r="O16" s="362"/>
      <c r="P16" s="362"/>
    </row>
    <row r="17" spans="1:16" ht="14.25">
      <c r="A17" s="176" t="s">
        <v>542</v>
      </c>
      <c r="B17" s="362">
        <v>191</v>
      </c>
      <c r="C17" s="362">
        <v>493</v>
      </c>
      <c r="D17" s="362">
        <v>397</v>
      </c>
      <c r="E17" s="362">
        <v>79</v>
      </c>
      <c r="F17" s="362">
        <v>208</v>
      </c>
      <c r="G17" s="362">
        <v>208</v>
      </c>
      <c r="H17" s="362">
        <v>520</v>
      </c>
      <c r="I17" s="362">
        <v>406</v>
      </c>
      <c r="J17" s="362">
        <v>105</v>
      </c>
      <c r="K17" s="362">
        <v>217</v>
      </c>
      <c r="L17" s="362">
        <v>217</v>
      </c>
      <c r="M17" s="362">
        <v>426</v>
      </c>
      <c r="N17" s="362">
        <v>326</v>
      </c>
      <c r="O17" s="362">
        <v>78</v>
      </c>
      <c r="P17" s="362">
        <v>221</v>
      </c>
    </row>
    <row r="18" spans="1:16" ht="14.25">
      <c r="A18" s="176" t="s">
        <v>543</v>
      </c>
      <c r="B18" s="362">
        <v>115</v>
      </c>
      <c r="C18" s="362">
        <v>375</v>
      </c>
      <c r="D18" s="362">
        <v>0</v>
      </c>
      <c r="E18" s="362">
        <v>320</v>
      </c>
      <c r="F18" s="362">
        <v>170</v>
      </c>
      <c r="G18" s="362">
        <v>170</v>
      </c>
      <c r="H18" s="362">
        <v>366</v>
      </c>
      <c r="I18" s="362">
        <v>0</v>
      </c>
      <c r="J18" s="362">
        <v>312</v>
      </c>
      <c r="K18" s="362">
        <v>224</v>
      </c>
      <c r="L18" s="362">
        <v>224</v>
      </c>
      <c r="M18" s="362">
        <v>300</v>
      </c>
      <c r="N18" s="362">
        <v>0</v>
      </c>
      <c r="O18" s="362">
        <v>287</v>
      </c>
      <c r="P18" s="362">
        <v>240</v>
      </c>
    </row>
    <row r="19" spans="1:16" ht="12.75">
      <c r="A19" s="4" t="s">
        <v>889</v>
      </c>
      <c r="B19" s="293">
        <v>306</v>
      </c>
      <c r="C19" s="293">
        <v>868</v>
      </c>
      <c r="D19" s="293">
        <v>397</v>
      </c>
      <c r="E19" s="293">
        <v>399</v>
      </c>
      <c r="F19" s="293">
        <v>378</v>
      </c>
      <c r="G19" s="293">
        <v>378</v>
      </c>
      <c r="H19" s="293">
        <v>886</v>
      </c>
      <c r="I19" s="293">
        <v>406</v>
      </c>
      <c r="J19" s="293">
        <v>417</v>
      </c>
      <c r="K19" s="293">
        <v>441</v>
      </c>
      <c r="L19" s="293">
        <v>441</v>
      </c>
      <c r="M19" s="293">
        <v>726</v>
      </c>
      <c r="N19" s="293">
        <v>326</v>
      </c>
      <c r="O19" s="293">
        <v>365</v>
      </c>
      <c r="P19" s="293">
        <v>461</v>
      </c>
    </row>
    <row r="20" spans="1:16" ht="12.75">
      <c r="A20" s="82"/>
      <c r="B20" s="82"/>
      <c r="C20" s="82"/>
      <c r="D20" s="82"/>
      <c r="E20" s="82"/>
      <c r="F20" s="82"/>
      <c r="G20" s="82"/>
      <c r="H20" s="82"/>
      <c r="I20" s="82"/>
      <c r="J20" s="82"/>
      <c r="K20" s="82"/>
      <c r="L20" s="82"/>
      <c r="M20" s="82"/>
      <c r="N20" s="82"/>
      <c r="O20" s="82"/>
      <c r="P20" s="565"/>
    </row>
    <row r="21" spans="1:14" ht="12.75">
      <c r="A21" s="115"/>
      <c r="D21" s="731"/>
      <c r="N21" s="731"/>
    </row>
    <row r="22" ht="12.75" customHeight="1">
      <c r="A22" s="115" t="s">
        <v>892</v>
      </c>
    </row>
    <row r="23" spans="1:16" ht="24" customHeight="1">
      <c r="A23" s="1113" t="s">
        <v>576</v>
      </c>
      <c r="B23" s="1017"/>
      <c r="C23" s="1017"/>
      <c r="D23" s="1017"/>
      <c r="E23" s="1017"/>
      <c r="F23" s="1017"/>
      <c r="G23" s="1017"/>
      <c r="H23" s="1017"/>
      <c r="I23" s="1017"/>
      <c r="J23" s="1017"/>
      <c r="K23" s="1017"/>
      <c r="L23" s="1060"/>
      <c r="M23" s="1060"/>
      <c r="N23" s="1060"/>
      <c r="O23" s="1060"/>
      <c r="P23" s="1060"/>
    </row>
    <row r="24" spans="1:4" ht="12.75">
      <c r="A24" s="183" t="s">
        <v>577</v>
      </c>
      <c r="B24" s="681"/>
      <c r="C24" s="681"/>
      <c r="D24" s="681"/>
    </row>
    <row r="25" spans="1:6" ht="12.75">
      <c r="A25" s="183" t="s">
        <v>578</v>
      </c>
      <c r="B25" s="681"/>
      <c r="C25" s="681"/>
      <c r="D25" s="681"/>
      <c r="E25" s="681"/>
      <c r="F25" s="681"/>
    </row>
    <row r="26" spans="2:6" ht="12.75">
      <c r="B26" s="682"/>
      <c r="C26" s="682"/>
      <c r="D26" s="683"/>
      <c r="E26" s="682"/>
      <c r="F26" s="682"/>
    </row>
    <row r="27" spans="2:6" ht="12.75">
      <c r="B27" s="682"/>
      <c r="C27" s="682"/>
      <c r="D27" s="682"/>
      <c r="E27" s="682"/>
      <c r="F27" s="682"/>
    </row>
    <row r="28" spans="2:6" ht="12.75">
      <c r="B28" s="681"/>
      <c r="C28" s="681"/>
      <c r="D28" s="681"/>
      <c r="E28" s="681"/>
      <c r="F28" s="681"/>
    </row>
    <row r="29" spans="2:6" ht="12.75">
      <c r="B29" s="681"/>
      <c r="C29" s="681"/>
      <c r="D29" s="681"/>
      <c r="E29" s="681"/>
      <c r="F29" s="681"/>
    </row>
    <row r="30" spans="2:6" ht="12.75">
      <c r="B30" s="681"/>
      <c r="C30" s="681"/>
      <c r="D30" s="681"/>
      <c r="E30" s="681"/>
      <c r="F30" s="681"/>
    </row>
    <row r="31" spans="2:6" ht="12.75">
      <c r="B31" s="682"/>
      <c r="C31" s="682"/>
      <c r="D31" s="682"/>
      <c r="E31" s="682"/>
      <c r="F31" s="682"/>
    </row>
    <row r="32" ht="12.75">
      <c r="C32" s="682"/>
    </row>
    <row r="41" ht="12.75" customHeight="1"/>
  </sheetData>
  <mergeCells count="5">
    <mergeCell ref="L5:P5"/>
    <mergeCell ref="G5:K5"/>
    <mergeCell ref="B5:F5"/>
    <mergeCell ref="A23:P23"/>
    <mergeCell ref="A5:A6"/>
  </mergeCells>
  <hyperlinks>
    <hyperlink ref="P1" location="Index!A1" display="Index"/>
  </hyperlinks>
  <printOptions/>
  <pageMargins left="0.75" right="0.75" top="1" bottom="1" header="0.5" footer="0.5"/>
  <pageSetup fitToHeight="1" fitToWidth="1" horizontalDpi="600" verticalDpi="600" orientation="landscape" paperSize="9" scale="75" r:id="rId1"/>
  <headerFooter alignWithMargins="0">
    <oddHeader>&amp;CCourt Statistics Quarterly 
January to March 2013</oddHeader>
    <oddFooter>&amp;CPage &amp;P of &amp;N</oddFoot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L58"/>
  <sheetViews>
    <sheetView zoomScale="85" zoomScaleNormal="85" workbookViewId="0" topLeftCell="A1">
      <selection activeCell="A1" sqref="A1"/>
    </sheetView>
  </sheetViews>
  <sheetFormatPr defaultColWidth="9.140625" defaultRowHeight="12.75"/>
  <cols>
    <col min="1" max="1" width="35.7109375" style="12" customWidth="1"/>
    <col min="2" max="7" width="12.7109375" style="12" customWidth="1"/>
    <col min="8" max="8" width="12.28125" style="12" customWidth="1"/>
    <col min="9" max="16384" width="9.140625" style="12" customWidth="1"/>
  </cols>
  <sheetData>
    <row r="1" spans="1:12" ht="12.75">
      <c r="A1" s="580" t="s">
        <v>376</v>
      </c>
      <c r="B1" s="581"/>
      <c r="C1" s="581"/>
      <c r="D1" s="581"/>
      <c r="E1" s="581"/>
      <c r="H1" s="750" t="s">
        <v>523</v>
      </c>
      <c r="I1" s="13"/>
      <c r="J1" s="13"/>
      <c r="K1" s="13"/>
      <c r="L1" s="13"/>
    </row>
    <row r="2" spans="1:12" ht="12.75">
      <c r="A2" s="580" t="s">
        <v>438</v>
      </c>
      <c r="B2" s="581"/>
      <c r="C2" s="581"/>
      <c r="D2" s="581"/>
      <c r="E2" s="581"/>
      <c r="H2" s="13"/>
      <c r="I2" s="13"/>
      <c r="J2" s="13"/>
      <c r="K2" s="13"/>
      <c r="L2" s="13"/>
    </row>
    <row r="3" spans="1:12" ht="14.25">
      <c r="A3" s="582" t="s">
        <v>503</v>
      </c>
      <c r="B3" s="583"/>
      <c r="C3" s="583"/>
      <c r="D3" s="583"/>
      <c r="E3" s="583"/>
      <c r="H3" s="13"/>
      <c r="I3" s="13"/>
      <c r="J3" s="13"/>
      <c r="K3" s="13"/>
      <c r="L3" s="13"/>
    </row>
    <row r="4" spans="2:12" ht="12.75">
      <c r="B4" s="584"/>
      <c r="C4" s="585"/>
      <c r="D4" s="584"/>
      <c r="E4" s="584"/>
      <c r="G4" s="104"/>
      <c r="H4" s="13"/>
      <c r="I4" s="13"/>
      <c r="J4" s="13"/>
      <c r="K4" s="13"/>
      <c r="L4" s="13"/>
    </row>
    <row r="5" spans="1:12" ht="14.25">
      <c r="A5" s="937" t="s">
        <v>453</v>
      </c>
      <c r="B5" s="586">
        <v>2006</v>
      </c>
      <c r="C5" s="586">
        <v>2007</v>
      </c>
      <c r="D5" s="586">
        <v>2008</v>
      </c>
      <c r="E5" s="954" t="s">
        <v>596</v>
      </c>
      <c r="F5" s="586">
        <v>2010</v>
      </c>
      <c r="G5" s="20">
        <v>2011</v>
      </c>
      <c r="H5" s="20">
        <v>2012</v>
      </c>
      <c r="I5" s="13"/>
      <c r="J5" s="13"/>
      <c r="K5" s="13"/>
      <c r="L5" s="13"/>
    </row>
    <row r="6" spans="1:12" ht="12.75">
      <c r="A6" s="587"/>
      <c r="B6" s="588"/>
      <c r="C6" s="589"/>
      <c r="D6" s="589"/>
      <c r="I6" s="13"/>
      <c r="J6" s="13"/>
      <c r="K6" s="13"/>
      <c r="L6" s="13"/>
    </row>
    <row r="7" spans="1:12" ht="12.75">
      <c r="A7" s="587" t="s">
        <v>454</v>
      </c>
      <c r="B7" s="590">
        <v>3364.5</v>
      </c>
      <c r="C7" s="591">
        <v>3893.5</v>
      </c>
      <c r="D7" s="590">
        <v>4090</v>
      </c>
      <c r="E7" s="592">
        <v>4587</v>
      </c>
      <c r="F7" s="590">
        <v>3419</v>
      </c>
      <c r="G7" s="110">
        <v>5492</v>
      </c>
      <c r="H7" s="492">
        <v>6396</v>
      </c>
      <c r="I7" s="38"/>
      <c r="J7" s="13"/>
      <c r="K7" s="13"/>
      <c r="L7" s="13"/>
    </row>
    <row r="8" spans="1:12" ht="12.75">
      <c r="A8" s="587" t="s">
        <v>455</v>
      </c>
      <c r="B8" s="591">
        <v>13451.7</v>
      </c>
      <c r="C8" s="591">
        <v>14256.8</v>
      </c>
      <c r="D8" s="590">
        <v>14129</v>
      </c>
      <c r="E8" s="592">
        <v>20507.5</v>
      </c>
      <c r="F8" s="590">
        <v>13898.5</v>
      </c>
      <c r="G8" s="110">
        <v>19539.5</v>
      </c>
      <c r="H8" s="492">
        <v>15835</v>
      </c>
      <c r="I8" s="38"/>
      <c r="J8" s="13"/>
      <c r="K8" s="13"/>
      <c r="L8" s="13"/>
    </row>
    <row r="9" spans="1:12" ht="12.75">
      <c r="A9" s="587" t="s">
        <v>456</v>
      </c>
      <c r="B9" s="591">
        <v>3416</v>
      </c>
      <c r="C9" s="591">
        <v>3197.3</v>
      </c>
      <c r="D9" s="590">
        <v>3332.8</v>
      </c>
      <c r="E9" s="592">
        <v>1104.5</v>
      </c>
      <c r="F9" s="590">
        <v>4014</v>
      </c>
      <c r="G9" s="110">
        <v>4043.5</v>
      </c>
      <c r="H9" s="492">
        <v>2459.5</v>
      </c>
      <c r="I9" s="38"/>
      <c r="J9" s="13"/>
      <c r="K9" s="13"/>
      <c r="L9" s="13"/>
    </row>
    <row r="10" spans="1:12" ht="12.75">
      <c r="A10" s="587" t="s">
        <v>468</v>
      </c>
      <c r="B10" s="591">
        <v>108932</v>
      </c>
      <c r="C10" s="591">
        <v>105057.7</v>
      </c>
      <c r="D10" s="590">
        <v>111778.9</v>
      </c>
      <c r="E10" s="592">
        <v>114017.5</v>
      </c>
      <c r="F10" s="590">
        <v>122944.32727272727</v>
      </c>
      <c r="G10" s="110">
        <v>117902.05</v>
      </c>
      <c r="H10" s="492">
        <v>116367</v>
      </c>
      <c r="I10" s="38"/>
      <c r="J10" s="13"/>
      <c r="K10" s="13"/>
      <c r="L10" s="13"/>
    </row>
    <row r="11" spans="1:12" ht="12.75">
      <c r="A11" s="587" t="s">
        <v>469</v>
      </c>
      <c r="B11" s="591">
        <v>1921.8</v>
      </c>
      <c r="C11" s="591">
        <v>2020</v>
      </c>
      <c r="D11" s="590">
        <v>2561.5</v>
      </c>
      <c r="E11" s="592">
        <v>2222.5</v>
      </c>
      <c r="F11" s="590">
        <v>1539.5</v>
      </c>
      <c r="G11" s="110">
        <v>1663.5</v>
      </c>
      <c r="H11" s="492">
        <v>1691.5</v>
      </c>
      <c r="I11" s="38"/>
      <c r="J11" s="13"/>
      <c r="K11" s="13"/>
      <c r="L11" s="13"/>
    </row>
    <row r="12" spans="1:12" ht="12.75">
      <c r="A12" s="587" t="s">
        <v>470</v>
      </c>
      <c r="B12" s="591">
        <v>24291.4</v>
      </c>
      <c r="C12" s="591">
        <v>26190.9</v>
      </c>
      <c r="D12" s="590">
        <v>23489.8</v>
      </c>
      <c r="E12" s="592">
        <v>22254.5</v>
      </c>
      <c r="F12" s="590">
        <v>26278.17272727273</v>
      </c>
      <c r="G12" s="110">
        <v>25222.45</v>
      </c>
      <c r="H12" s="492">
        <v>26046</v>
      </c>
      <c r="I12" s="38"/>
      <c r="J12" s="13"/>
      <c r="K12" s="13"/>
      <c r="L12" s="13"/>
    </row>
    <row r="13" spans="1:12" ht="12.75">
      <c r="A13" s="587" t="s">
        <v>471</v>
      </c>
      <c r="B13" s="590">
        <v>77737</v>
      </c>
      <c r="C13" s="591">
        <v>74212</v>
      </c>
      <c r="D13" s="590">
        <v>80204</v>
      </c>
      <c r="E13" s="592">
        <v>84023.5</v>
      </c>
      <c r="F13" s="590">
        <v>86468</v>
      </c>
      <c r="G13" s="110">
        <v>85507</v>
      </c>
      <c r="H13" s="492">
        <v>83513</v>
      </c>
      <c r="I13" s="38"/>
      <c r="J13" s="13"/>
      <c r="K13" s="13"/>
      <c r="L13" s="13"/>
    </row>
    <row r="14" spans="1:12" ht="12.75">
      <c r="A14" s="587" t="s">
        <v>472</v>
      </c>
      <c r="B14" s="590">
        <v>17429.5</v>
      </c>
      <c r="C14" s="591">
        <v>19117.8</v>
      </c>
      <c r="D14" s="590">
        <v>22343.4</v>
      </c>
      <c r="E14" s="592">
        <v>22219</v>
      </c>
      <c r="F14" s="590">
        <v>23862</v>
      </c>
      <c r="G14" s="110">
        <v>21924</v>
      </c>
      <c r="H14" s="492">
        <v>25246.5</v>
      </c>
      <c r="I14" s="38"/>
      <c r="J14" s="13"/>
      <c r="K14" s="13"/>
      <c r="L14" s="13"/>
    </row>
    <row r="15" spans="1:12" ht="14.25">
      <c r="A15" s="587" t="s">
        <v>736</v>
      </c>
      <c r="B15" s="590">
        <v>0</v>
      </c>
      <c r="C15" s="590">
        <v>0</v>
      </c>
      <c r="D15" s="590">
        <v>0</v>
      </c>
      <c r="E15" s="590">
        <v>0</v>
      </c>
      <c r="F15" s="590">
        <v>0</v>
      </c>
      <c r="G15" s="590">
        <v>0</v>
      </c>
      <c r="H15" s="492">
        <v>481</v>
      </c>
      <c r="I15" s="38"/>
      <c r="J15" s="13"/>
      <c r="K15" s="13"/>
      <c r="L15" s="13"/>
    </row>
    <row r="16" spans="1:12" ht="12.75">
      <c r="A16" s="587"/>
      <c r="B16" s="593"/>
      <c r="C16" s="593"/>
      <c r="D16" s="593"/>
      <c r="E16" s="592"/>
      <c r="F16" s="593"/>
      <c r="G16" s="111"/>
      <c r="H16" s="560"/>
      <c r="I16" s="38"/>
      <c r="J16" s="13"/>
      <c r="K16" s="13"/>
      <c r="L16" s="13"/>
    </row>
    <row r="17" spans="1:12" ht="14.25">
      <c r="A17" s="594" t="s">
        <v>504</v>
      </c>
      <c r="B17" s="595">
        <v>250543.9</v>
      </c>
      <c r="C17" s="595">
        <v>247946</v>
      </c>
      <c r="D17" s="595">
        <v>261929.4</v>
      </c>
      <c r="E17" s="596">
        <v>270936</v>
      </c>
      <c r="F17" s="595">
        <v>282423.5</v>
      </c>
      <c r="G17" s="111">
        <v>281294</v>
      </c>
      <c r="H17" s="560">
        <f>SUM(H7:H15)</f>
        <v>278035.5</v>
      </c>
      <c r="I17" s="38"/>
      <c r="J17" s="13"/>
      <c r="K17" s="13"/>
      <c r="L17" s="13"/>
    </row>
    <row r="18" spans="1:12" ht="12.75">
      <c r="A18" s="597"/>
      <c r="B18" s="598"/>
      <c r="C18" s="598"/>
      <c r="D18" s="598"/>
      <c r="E18" s="598"/>
      <c r="F18" s="46"/>
      <c r="G18" s="46"/>
      <c r="H18" s="46"/>
      <c r="I18" s="13"/>
      <c r="J18" s="13"/>
      <c r="K18" s="13"/>
      <c r="L18" s="13"/>
    </row>
    <row r="19" spans="1:12" ht="12.75">
      <c r="A19" s="599"/>
      <c r="B19" s="600"/>
      <c r="C19" s="600"/>
      <c r="D19" s="600"/>
      <c r="E19" s="600"/>
      <c r="H19" s="13"/>
      <c r="I19" s="13"/>
      <c r="J19" s="13"/>
      <c r="K19" s="13"/>
      <c r="L19" s="13"/>
    </row>
    <row r="20" spans="1:5" ht="12.75">
      <c r="A20" s="599" t="s">
        <v>892</v>
      </c>
      <c r="B20" s="600"/>
      <c r="C20" s="600"/>
      <c r="D20" s="600"/>
      <c r="E20" s="600"/>
    </row>
    <row r="21" spans="1:5" ht="12.75">
      <c r="A21" s="601" t="s">
        <v>579</v>
      </c>
      <c r="B21" s="602"/>
      <c r="C21" s="602"/>
      <c r="D21" s="602"/>
      <c r="E21" s="602"/>
    </row>
    <row r="22" spans="1:5" ht="12.75">
      <c r="A22" s="601" t="s">
        <v>580</v>
      </c>
      <c r="B22" s="602"/>
      <c r="C22" s="602"/>
      <c r="D22" s="602"/>
      <c r="E22" s="602"/>
    </row>
    <row r="23" spans="1:8" ht="24.75" customHeight="1">
      <c r="A23" s="1115" t="s">
        <v>581</v>
      </c>
      <c r="B23" s="993"/>
      <c r="C23" s="993"/>
      <c r="D23" s="993"/>
      <c r="E23" s="993"/>
      <c r="F23" s="993"/>
      <c r="G23" s="1017"/>
      <c r="H23" s="1017"/>
    </row>
    <row r="24" spans="1:3" ht="12.75">
      <c r="A24" s="1116" t="s">
        <v>582</v>
      </c>
      <c r="B24" s="1116"/>
      <c r="C24" s="1116"/>
    </row>
    <row r="25" spans="1:7" ht="12.75">
      <c r="A25" s="13"/>
      <c r="B25" s="28"/>
      <c r="C25" s="28"/>
      <c r="D25" s="28"/>
      <c r="E25" s="28"/>
      <c r="F25" s="28"/>
      <c r="G25" s="13"/>
    </row>
    <row r="26" spans="1:7" ht="12.75">
      <c r="A26" s="13"/>
      <c r="B26" s="13"/>
      <c r="C26" s="13"/>
      <c r="D26" s="13"/>
      <c r="E26" s="13"/>
      <c r="F26" s="13"/>
      <c r="G26" s="13"/>
    </row>
    <row r="27" spans="1:7" ht="12.75">
      <c r="A27" s="13"/>
      <c r="B27" s="13"/>
      <c r="C27" s="13"/>
      <c r="D27" s="13"/>
      <c r="E27" s="13"/>
      <c r="F27" s="13"/>
      <c r="G27" s="13"/>
    </row>
    <row r="28" spans="1:7" ht="12.75">
      <c r="A28" s="603"/>
      <c r="B28" s="604"/>
      <c r="C28" s="13"/>
      <c r="D28" s="13"/>
      <c r="E28" s="13"/>
      <c r="F28" s="13"/>
      <c r="G28" s="13"/>
    </row>
    <row r="29" spans="1:7" ht="12.75">
      <c r="A29" s="605"/>
      <c r="B29" s="606"/>
      <c r="C29" s="86"/>
      <c r="D29" s="13"/>
      <c r="E29" s="13"/>
      <c r="F29" s="13"/>
      <c r="G29" s="13"/>
    </row>
    <row r="30" spans="1:7" ht="12.75">
      <c r="A30" s="607"/>
      <c r="B30" s="608"/>
      <c r="C30" s="86"/>
      <c r="D30" s="13"/>
      <c r="E30" s="13"/>
      <c r="F30" s="13"/>
      <c r="G30" s="13"/>
    </row>
    <row r="31" spans="1:7" ht="12.75">
      <c r="A31" s="86"/>
      <c r="B31" s="609"/>
      <c r="C31" s="86"/>
      <c r="D31" s="13"/>
      <c r="E31" s="13"/>
      <c r="F31" s="13"/>
      <c r="G31" s="13"/>
    </row>
    <row r="32" spans="1:7" ht="12.75">
      <c r="A32" s="610"/>
      <c r="B32" s="611"/>
      <c r="C32" s="86"/>
      <c r="D32" s="13"/>
      <c r="E32" s="13"/>
      <c r="F32" s="13"/>
      <c r="G32" s="13"/>
    </row>
    <row r="33" spans="1:7" ht="12.75">
      <c r="A33" s="612"/>
      <c r="B33" s="589"/>
      <c r="C33" s="86"/>
      <c r="D33" s="13"/>
      <c r="E33" s="13"/>
      <c r="F33" s="13"/>
      <c r="G33" s="13"/>
    </row>
    <row r="34" spans="1:7" ht="12.75">
      <c r="A34" s="612"/>
      <c r="B34" s="96"/>
      <c r="C34" s="86"/>
      <c r="D34" s="13"/>
      <c r="E34" s="13"/>
      <c r="F34" s="13"/>
      <c r="G34" s="13"/>
    </row>
    <row r="35" spans="1:7" ht="12.75">
      <c r="A35" s="612"/>
      <c r="B35" s="96"/>
      <c r="C35" s="86"/>
      <c r="D35" s="13"/>
      <c r="E35" s="13"/>
      <c r="F35" s="13"/>
      <c r="G35" s="13"/>
    </row>
    <row r="36" spans="1:7" ht="12.75">
      <c r="A36" s="612"/>
      <c r="B36" s="96"/>
      <c r="C36" s="86"/>
      <c r="D36" s="13"/>
      <c r="E36" s="13"/>
      <c r="F36" s="13"/>
      <c r="G36" s="13"/>
    </row>
    <row r="37" spans="1:7" ht="12.75">
      <c r="A37" s="612"/>
      <c r="B37" s="96"/>
      <c r="C37" s="86"/>
      <c r="D37" s="13"/>
      <c r="E37" s="13"/>
      <c r="F37" s="13"/>
      <c r="G37" s="13"/>
    </row>
    <row r="38" spans="1:7" ht="12.75">
      <c r="A38" s="612"/>
      <c r="B38" s="96"/>
      <c r="C38" s="86"/>
      <c r="D38" s="13"/>
      <c r="E38" s="13"/>
      <c r="F38" s="13"/>
      <c r="G38" s="13"/>
    </row>
    <row r="39" spans="1:7" ht="12.75">
      <c r="A39" s="612"/>
      <c r="B39" s="96"/>
      <c r="C39" s="86"/>
      <c r="D39" s="13"/>
      <c r="E39" s="13"/>
      <c r="F39" s="13"/>
      <c r="G39" s="13"/>
    </row>
    <row r="40" spans="1:7" ht="12.75">
      <c r="A40" s="612"/>
      <c r="B40" s="96"/>
      <c r="C40" s="86"/>
      <c r="D40" s="13"/>
      <c r="E40" s="13"/>
      <c r="F40" s="13"/>
      <c r="G40" s="13"/>
    </row>
    <row r="41" spans="1:7" ht="12.75">
      <c r="A41" s="612"/>
      <c r="B41" s="96"/>
      <c r="C41" s="86"/>
      <c r="D41" s="13"/>
      <c r="E41" s="13"/>
      <c r="F41" s="13"/>
      <c r="G41" s="13"/>
    </row>
    <row r="42" spans="1:7" ht="12.75">
      <c r="A42" s="612"/>
      <c r="B42" s="487"/>
      <c r="C42" s="86"/>
      <c r="D42" s="13"/>
      <c r="E42" s="13"/>
      <c r="F42" s="13"/>
      <c r="G42" s="13"/>
    </row>
    <row r="43" spans="1:7" ht="12.75">
      <c r="A43" s="605"/>
      <c r="B43" s="613"/>
      <c r="C43" s="86"/>
      <c r="D43" s="13"/>
      <c r="E43" s="13"/>
      <c r="F43" s="13"/>
      <c r="G43" s="13"/>
    </row>
    <row r="44" spans="1:7" ht="12.75">
      <c r="A44" s="605"/>
      <c r="B44" s="613"/>
      <c r="C44" s="86"/>
      <c r="D44" s="13"/>
      <c r="E44" s="13"/>
      <c r="F44" s="13"/>
      <c r="G44" s="13"/>
    </row>
    <row r="45" spans="1:7" ht="12.75">
      <c r="A45" s="612"/>
      <c r="B45" s="606"/>
      <c r="C45" s="86"/>
      <c r="D45" s="13"/>
      <c r="E45" s="13"/>
      <c r="F45" s="13"/>
      <c r="G45" s="13"/>
    </row>
    <row r="46" spans="1:7" ht="12.75">
      <c r="A46" s="614"/>
      <c r="B46" s="615"/>
      <c r="C46" s="86"/>
      <c r="D46" s="13"/>
      <c r="E46" s="13"/>
      <c r="F46" s="13"/>
      <c r="G46" s="13"/>
    </row>
    <row r="47" spans="1:7" ht="12.75">
      <c r="A47" s="616"/>
      <c r="B47" s="615"/>
      <c r="C47" s="86"/>
      <c r="D47" s="13"/>
      <c r="E47" s="13"/>
      <c r="F47" s="13"/>
      <c r="G47" s="13"/>
    </row>
    <row r="48" spans="1:7" ht="12.75">
      <c r="A48" s="617"/>
      <c r="B48" s="615"/>
      <c r="C48" s="86"/>
      <c r="D48" s="13"/>
      <c r="E48" s="13"/>
      <c r="F48" s="13"/>
      <c r="G48" s="13"/>
    </row>
    <row r="49" spans="1:7" ht="12.75">
      <c r="A49" s="614"/>
      <c r="B49" s="615"/>
      <c r="C49" s="86"/>
      <c r="D49" s="13"/>
      <c r="E49" s="13"/>
      <c r="F49" s="13"/>
      <c r="G49" s="13"/>
    </row>
    <row r="50" spans="1:7" ht="12.75">
      <c r="A50" s="616"/>
      <c r="B50" s="618"/>
      <c r="C50" s="86"/>
      <c r="D50" s="13"/>
      <c r="E50" s="13"/>
      <c r="F50" s="13"/>
      <c r="G50" s="13"/>
    </row>
    <row r="51" spans="1:7" ht="12.75">
      <c r="A51" s="616"/>
      <c r="B51" s="86"/>
      <c r="C51" s="86"/>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sheetData>
  <mergeCells count="2">
    <mergeCell ref="A23:H23"/>
    <mergeCell ref="A24:C24"/>
  </mergeCells>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ignoredErrors>
    <ignoredError sqref="E5" numberStoredAsText="1"/>
  </ignoredErrors>
</worksheet>
</file>

<file path=xl/worksheets/sheet43.xml><?xml version="1.0" encoding="utf-8"?>
<worksheet xmlns="http://schemas.openxmlformats.org/spreadsheetml/2006/main" xmlns:r="http://schemas.openxmlformats.org/officeDocument/2006/relationships">
  <sheetPr codeName="Sheet42">
    <pageSetUpPr fitToPage="1"/>
  </sheetPr>
  <dimension ref="A1:L32"/>
  <sheetViews>
    <sheetView zoomScale="85" zoomScaleNormal="85" workbookViewId="0" topLeftCell="A1">
      <selection activeCell="A1" sqref="A1"/>
    </sheetView>
  </sheetViews>
  <sheetFormatPr defaultColWidth="9.140625" defaultRowHeight="12.75"/>
  <cols>
    <col min="1" max="1" width="23.7109375" style="0" customWidth="1"/>
    <col min="2" max="6" width="12.7109375" style="0" customWidth="1"/>
    <col min="7" max="7" width="12.8515625" style="0" customWidth="1"/>
    <col min="8" max="12" width="12.7109375" style="0" customWidth="1"/>
  </cols>
  <sheetData>
    <row r="1" spans="1:12" ht="12.75">
      <c r="A1" s="619" t="s">
        <v>393</v>
      </c>
      <c r="B1" s="620"/>
      <c r="C1" s="620"/>
      <c r="D1" s="620"/>
      <c r="E1" s="620"/>
      <c r="F1" s="620"/>
      <c r="G1" s="620"/>
      <c r="H1" s="620"/>
      <c r="I1" s="620"/>
      <c r="J1" s="620"/>
      <c r="K1" s="620"/>
      <c r="L1" s="750" t="s">
        <v>523</v>
      </c>
    </row>
    <row r="2" spans="1:12" ht="12.75">
      <c r="A2" s="619" t="s">
        <v>438</v>
      </c>
      <c r="B2" s="620"/>
      <c r="C2" s="620"/>
      <c r="D2" s="620"/>
      <c r="E2" s="620"/>
      <c r="F2" s="620"/>
      <c r="G2" s="620"/>
      <c r="H2" s="620"/>
      <c r="I2" s="620"/>
      <c r="J2" s="620"/>
      <c r="K2" s="620"/>
      <c r="L2" s="620"/>
    </row>
    <row r="3" spans="1:12" ht="12.75" customHeight="1">
      <c r="A3" s="621" t="s">
        <v>505</v>
      </c>
      <c r="B3" s="621"/>
      <c r="C3" s="621"/>
      <c r="D3" s="621"/>
      <c r="E3" s="621"/>
      <c r="F3" s="621"/>
      <c r="G3" s="621"/>
      <c r="H3" s="621"/>
      <c r="I3" s="621"/>
      <c r="J3" s="621"/>
      <c r="K3" s="621"/>
      <c r="L3" s="621"/>
    </row>
    <row r="4" spans="1:12" ht="12.75">
      <c r="A4" s="82"/>
      <c r="B4" s="82"/>
      <c r="C4" s="82"/>
      <c r="D4" s="82"/>
      <c r="E4" s="82"/>
      <c r="F4" s="82"/>
      <c r="G4" s="82"/>
      <c r="H4" s="82"/>
      <c r="I4" s="82"/>
      <c r="J4" s="82"/>
      <c r="K4" s="82"/>
      <c r="L4" s="82"/>
    </row>
    <row r="5" spans="1:12" ht="12.75" customHeight="1">
      <c r="A5" s="1131" t="s">
        <v>453</v>
      </c>
      <c r="B5" s="1124" t="s">
        <v>231</v>
      </c>
      <c r="C5" s="1124"/>
      <c r="D5" s="1124" t="s">
        <v>474</v>
      </c>
      <c r="E5" s="1124"/>
      <c r="F5" s="1124"/>
      <c r="G5" s="1125"/>
      <c r="H5" s="968" t="s">
        <v>734</v>
      </c>
      <c r="I5" s="1124" t="s">
        <v>475</v>
      </c>
      <c r="J5" s="1124"/>
      <c r="K5" s="1124"/>
      <c r="L5" s="996" t="s">
        <v>889</v>
      </c>
    </row>
    <row r="6" spans="1:12" ht="12.75" customHeight="1">
      <c r="A6" s="1132"/>
      <c r="B6" s="1119" t="s">
        <v>320</v>
      </c>
      <c r="C6" s="1121" t="s">
        <v>476</v>
      </c>
      <c r="D6" s="1123" t="s">
        <v>874</v>
      </c>
      <c r="E6" s="1123" t="s">
        <v>506</v>
      </c>
      <c r="F6" s="1123" t="s">
        <v>507</v>
      </c>
      <c r="G6" s="1123" t="s">
        <v>508</v>
      </c>
      <c r="H6" s="1126"/>
      <c r="I6" s="1121" t="s">
        <v>477</v>
      </c>
      <c r="J6" s="1128" t="s">
        <v>478</v>
      </c>
      <c r="K6" s="1128"/>
      <c r="L6" s="1117"/>
    </row>
    <row r="7" spans="1:12" ht="28.5" customHeight="1">
      <c r="A7" s="1133"/>
      <c r="B7" s="1120"/>
      <c r="C7" s="1122"/>
      <c r="D7" s="1122"/>
      <c r="E7" s="1122"/>
      <c r="F7" s="1122"/>
      <c r="G7" s="1122"/>
      <c r="H7" s="1127"/>
      <c r="I7" s="1122"/>
      <c r="J7" s="622" t="s">
        <v>479</v>
      </c>
      <c r="K7" s="622" t="s">
        <v>480</v>
      </c>
      <c r="L7" s="1118"/>
    </row>
    <row r="8" spans="1:12" ht="12.75">
      <c r="A8" s="939"/>
      <c r="B8" s="940"/>
      <c r="C8" s="866"/>
      <c r="D8" s="866"/>
      <c r="E8" s="866"/>
      <c r="F8" s="866"/>
      <c r="G8" s="866"/>
      <c r="H8" s="867"/>
      <c r="I8" s="866"/>
      <c r="J8" s="866"/>
      <c r="K8" s="866"/>
      <c r="L8" s="941"/>
    </row>
    <row r="9" spans="1:12" ht="12.75">
      <c r="A9" s="942" t="s">
        <v>454</v>
      </c>
      <c r="B9" s="563">
        <v>1005</v>
      </c>
      <c r="C9" s="563">
        <v>4918</v>
      </c>
      <c r="D9" s="563">
        <v>0</v>
      </c>
      <c r="E9" s="197">
        <v>444</v>
      </c>
      <c r="F9" s="563" t="s">
        <v>735</v>
      </c>
      <c r="G9" s="563" t="s">
        <v>735</v>
      </c>
      <c r="H9" s="563">
        <v>0</v>
      </c>
      <c r="I9" s="563">
        <v>0</v>
      </c>
      <c r="J9" s="563">
        <v>27</v>
      </c>
      <c r="K9" s="492">
        <v>2</v>
      </c>
      <c r="L9" s="560">
        <f aca="true" t="shared" si="0" ref="L9:L17">SUM(B9:K9)</f>
        <v>6396</v>
      </c>
    </row>
    <row r="10" spans="1:12" ht="12.75">
      <c r="A10" s="943" t="s">
        <v>455</v>
      </c>
      <c r="B10" s="563">
        <v>1836</v>
      </c>
      <c r="C10" s="563">
        <v>281</v>
      </c>
      <c r="D10" s="563">
        <v>3822</v>
      </c>
      <c r="E10" s="197">
        <v>5906</v>
      </c>
      <c r="F10" s="563" t="s">
        <v>735</v>
      </c>
      <c r="G10" s="563" t="s">
        <v>735</v>
      </c>
      <c r="H10" s="563">
        <v>3838</v>
      </c>
      <c r="I10" s="563">
        <v>19.5</v>
      </c>
      <c r="J10" s="492">
        <v>112</v>
      </c>
      <c r="K10" s="492">
        <v>20.5</v>
      </c>
      <c r="L10" s="560">
        <f t="shared" si="0"/>
        <v>15835</v>
      </c>
    </row>
    <row r="11" spans="1:12" ht="12.75">
      <c r="A11" s="943" t="s">
        <v>456</v>
      </c>
      <c r="B11" s="563">
        <v>64</v>
      </c>
      <c r="C11" s="563">
        <v>0</v>
      </c>
      <c r="D11" s="563">
        <v>457</v>
      </c>
      <c r="E11" s="197">
        <v>1466</v>
      </c>
      <c r="F11" s="563" t="s">
        <v>735</v>
      </c>
      <c r="G11" s="563" t="s">
        <v>735</v>
      </c>
      <c r="H11" s="563">
        <v>206</v>
      </c>
      <c r="I11" s="563">
        <v>198.5</v>
      </c>
      <c r="J11" s="492">
        <v>32.5</v>
      </c>
      <c r="K11" s="492">
        <v>35.5</v>
      </c>
      <c r="L11" s="560">
        <f t="shared" si="0"/>
        <v>2459.5</v>
      </c>
    </row>
    <row r="12" spans="1:12" ht="12.75">
      <c r="A12" s="943" t="s">
        <v>468</v>
      </c>
      <c r="B12" s="563">
        <v>372</v>
      </c>
      <c r="C12" s="563">
        <v>0</v>
      </c>
      <c r="D12" s="563">
        <v>116</v>
      </c>
      <c r="E12" s="197">
        <v>544</v>
      </c>
      <c r="F12" s="563" t="s">
        <v>735</v>
      </c>
      <c r="G12" s="563" t="s">
        <v>735</v>
      </c>
      <c r="H12" s="563">
        <v>80621</v>
      </c>
      <c r="I12" s="563">
        <v>10577.5</v>
      </c>
      <c r="J12" s="492">
        <v>19198</v>
      </c>
      <c r="K12" s="492">
        <v>4938.5</v>
      </c>
      <c r="L12" s="560">
        <f t="shared" si="0"/>
        <v>116367</v>
      </c>
    </row>
    <row r="13" spans="1:12" ht="12.75">
      <c r="A13" s="942" t="s">
        <v>469</v>
      </c>
      <c r="B13" s="563">
        <v>0</v>
      </c>
      <c r="C13" s="563">
        <v>0</v>
      </c>
      <c r="D13" s="563">
        <v>0</v>
      </c>
      <c r="E13" s="197">
        <v>0</v>
      </c>
      <c r="F13" s="563" t="s">
        <v>735</v>
      </c>
      <c r="G13" s="563" t="s">
        <v>735</v>
      </c>
      <c r="H13" s="563">
        <v>1229</v>
      </c>
      <c r="I13" s="563">
        <v>78.5</v>
      </c>
      <c r="J13" s="492">
        <v>292.5</v>
      </c>
      <c r="K13" s="492">
        <v>91.5</v>
      </c>
      <c r="L13" s="560">
        <f t="shared" si="0"/>
        <v>1691.5</v>
      </c>
    </row>
    <row r="14" spans="1:12" ht="12.75">
      <c r="A14" s="942" t="s">
        <v>470</v>
      </c>
      <c r="B14" s="563">
        <v>35</v>
      </c>
      <c r="C14" s="563">
        <v>0</v>
      </c>
      <c r="D14" s="563">
        <v>99</v>
      </c>
      <c r="E14" s="197">
        <v>122</v>
      </c>
      <c r="F14" s="563" t="s">
        <v>735</v>
      </c>
      <c r="G14" s="563" t="s">
        <v>735</v>
      </c>
      <c r="H14" s="563">
        <v>20173</v>
      </c>
      <c r="I14" s="563">
        <v>2219.5</v>
      </c>
      <c r="J14" s="492">
        <v>2324.5</v>
      </c>
      <c r="K14" s="492">
        <v>1073</v>
      </c>
      <c r="L14" s="560">
        <f t="shared" si="0"/>
        <v>26046</v>
      </c>
    </row>
    <row r="15" spans="1:12" ht="12.75">
      <c r="A15" s="942" t="s">
        <v>471</v>
      </c>
      <c r="B15" s="563">
        <v>0</v>
      </c>
      <c r="C15" s="563">
        <v>0</v>
      </c>
      <c r="D15" s="563">
        <v>0</v>
      </c>
      <c r="E15" s="197">
        <v>0</v>
      </c>
      <c r="F15" s="563" t="s">
        <v>735</v>
      </c>
      <c r="G15" s="563" t="s">
        <v>735</v>
      </c>
      <c r="H15" s="563">
        <v>0</v>
      </c>
      <c r="I15" s="563">
        <v>53578</v>
      </c>
      <c r="J15" s="492">
        <v>7008</v>
      </c>
      <c r="K15" s="492">
        <v>22927</v>
      </c>
      <c r="L15" s="560">
        <f t="shared" si="0"/>
        <v>83513</v>
      </c>
    </row>
    <row r="16" spans="1:12" ht="12.75">
      <c r="A16" s="942" t="s">
        <v>472</v>
      </c>
      <c r="B16" s="563">
        <v>0</v>
      </c>
      <c r="C16" s="563">
        <v>0</v>
      </c>
      <c r="D16" s="563">
        <v>0</v>
      </c>
      <c r="E16" s="197">
        <v>0</v>
      </c>
      <c r="F16" s="563" t="s">
        <v>735</v>
      </c>
      <c r="G16" s="563" t="s">
        <v>735</v>
      </c>
      <c r="H16" s="563">
        <v>0</v>
      </c>
      <c r="I16" s="563">
        <v>22923.5</v>
      </c>
      <c r="J16" s="492">
        <v>142.5</v>
      </c>
      <c r="K16" s="492">
        <v>2180.5</v>
      </c>
      <c r="L16" s="560">
        <f t="shared" si="0"/>
        <v>25246.5</v>
      </c>
    </row>
    <row r="17" spans="1:12" ht="14.25">
      <c r="A17" s="942" t="s">
        <v>733</v>
      </c>
      <c r="B17" s="563">
        <v>0</v>
      </c>
      <c r="C17" s="563">
        <v>0</v>
      </c>
      <c r="D17" s="563"/>
      <c r="E17" s="197"/>
      <c r="F17" s="563" t="s">
        <v>735</v>
      </c>
      <c r="G17" s="563" t="s">
        <v>735</v>
      </c>
      <c r="H17" s="563">
        <v>481</v>
      </c>
      <c r="I17" s="563"/>
      <c r="J17" s="492"/>
      <c r="K17" s="492"/>
      <c r="L17" s="560">
        <f t="shared" si="0"/>
        <v>481</v>
      </c>
    </row>
    <row r="18" spans="1:12" ht="12.75">
      <c r="A18" s="942"/>
      <c r="B18" s="492"/>
      <c r="C18" s="492"/>
      <c r="D18" s="492"/>
      <c r="E18" s="196"/>
      <c r="F18" s="196"/>
      <c r="G18" s="492"/>
      <c r="H18" s="492"/>
      <c r="I18" s="492"/>
      <c r="J18" s="492"/>
      <c r="K18" s="492"/>
      <c r="L18" s="560"/>
    </row>
    <row r="19" spans="1:12" ht="12.75">
      <c r="A19" s="946" t="s">
        <v>509</v>
      </c>
      <c r="B19" s="560">
        <f>SUM(B9:B17)</f>
        <v>3312</v>
      </c>
      <c r="C19" s="560">
        <f aca="true" t="shared" si="1" ref="C19:L19">SUM(C9:C17)</f>
        <v>5199</v>
      </c>
      <c r="D19" s="560">
        <f t="shared" si="1"/>
        <v>4494</v>
      </c>
      <c r="E19" s="560">
        <f t="shared" si="1"/>
        <v>8482</v>
      </c>
      <c r="F19" s="560">
        <f t="shared" si="1"/>
        <v>0</v>
      </c>
      <c r="G19" s="560">
        <f t="shared" si="1"/>
        <v>0</v>
      </c>
      <c r="H19" s="560">
        <f t="shared" si="1"/>
        <v>106548</v>
      </c>
      <c r="I19" s="560">
        <f t="shared" si="1"/>
        <v>89595</v>
      </c>
      <c r="J19" s="560">
        <f t="shared" si="1"/>
        <v>29137</v>
      </c>
      <c r="K19" s="560">
        <f t="shared" si="1"/>
        <v>31268.5</v>
      </c>
      <c r="L19" s="560">
        <f t="shared" si="1"/>
        <v>278035.5</v>
      </c>
    </row>
    <row r="20" spans="1:12" ht="12.75">
      <c r="A20" s="944"/>
      <c r="B20" s="945"/>
      <c r="C20" s="945"/>
      <c r="D20" s="945"/>
      <c r="E20" s="945"/>
      <c r="F20" s="945"/>
      <c r="G20" s="945"/>
      <c r="H20" s="945"/>
      <c r="I20" s="945"/>
      <c r="J20" s="945"/>
      <c r="K20" s="945"/>
      <c r="L20" s="945"/>
    </row>
    <row r="21" spans="1:12" ht="12.75">
      <c r="A21" s="623"/>
      <c r="B21" s="624"/>
      <c r="C21" s="624"/>
      <c r="D21" s="624"/>
      <c r="E21" s="624"/>
      <c r="F21" s="624"/>
      <c r="G21" s="625"/>
      <c r="H21" s="624"/>
      <c r="I21" s="624"/>
      <c r="J21" s="626"/>
      <c r="K21" s="626"/>
      <c r="L21" s="626"/>
    </row>
    <row r="22" spans="1:12" ht="12.75">
      <c r="A22" s="623" t="s">
        <v>892</v>
      </c>
      <c r="B22" s="624"/>
      <c r="C22" s="624"/>
      <c r="D22" s="624"/>
      <c r="E22" s="624"/>
      <c r="F22" s="624"/>
      <c r="G22" s="624"/>
      <c r="H22" s="624"/>
      <c r="I22" s="624"/>
      <c r="J22" s="626"/>
      <c r="K22" s="626"/>
      <c r="L22" s="626"/>
    </row>
    <row r="23" spans="1:12" ht="12.75" customHeight="1">
      <c r="A23" s="1134" t="s">
        <v>579</v>
      </c>
      <c r="B23" s="1134"/>
      <c r="C23" s="1134"/>
      <c r="D23" s="1134"/>
      <c r="E23" s="1134"/>
      <c r="F23" s="1134"/>
      <c r="G23" s="1134"/>
      <c r="H23" s="1134"/>
      <c r="I23" s="1134"/>
      <c r="J23" s="1134"/>
      <c r="K23" s="626"/>
      <c r="L23" s="626"/>
    </row>
    <row r="24" spans="1:12" ht="12.75" customHeight="1">
      <c r="A24" s="1134" t="s">
        <v>583</v>
      </c>
      <c r="B24" s="1134"/>
      <c r="C24" s="1134"/>
      <c r="D24" s="1134"/>
      <c r="E24" s="1134"/>
      <c r="F24" s="1134"/>
      <c r="G24" s="1134"/>
      <c r="H24" s="1134"/>
      <c r="I24" s="1134"/>
      <c r="J24" s="1134"/>
      <c r="K24" s="626"/>
      <c r="L24" s="626"/>
    </row>
    <row r="25" spans="1:10" ht="12.75" customHeight="1">
      <c r="A25" s="1134" t="s">
        <v>584</v>
      </c>
      <c r="B25" s="1134"/>
      <c r="C25" s="1134"/>
      <c r="D25" s="1134"/>
      <c r="E25" s="1134"/>
      <c r="F25" s="1134"/>
      <c r="G25" s="1134"/>
      <c r="H25" s="1134"/>
      <c r="I25" s="1134"/>
      <c r="J25" s="1134"/>
    </row>
    <row r="26" spans="1:12" ht="12.75">
      <c r="A26" s="1129" t="s">
        <v>585</v>
      </c>
      <c r="B26" s="1129"/>
      <c r="C26" s="1129"/>
      <c r="D26" s="1129"/>
      <c r="E26" s="1129"/>
      <c r="F26" s="1129"/>
      <c r="G26" s="1129"/>
      <c r="H26" s="1129"/>
      <c r="I26" s="1129"/>
      <c r="J26" s="1129"/>
      <c r="K26" s="1008"/>
      <c r="L26" s="1008"/>
    </row>
    <row r="27" spans="1:10" ht="12.75" customHeight="1">
      <c r="A27" s="814" t="s">
        <v>586</v>
      </c>
      <c r="B27" s="865"/>
      <c r="C27" s="865"/>
      <c r="D27" s="864"/>
      <c r="G27" s="864"/>
      <c r="J27" s="864"/>
    </row>
    <row r="28" spans="1:12" ht="12.75">
      <c r="A28" s="1116" t="s">
        <v>587</v>
      </c>
      <c r="B28" s="1116"/>
      <c r="C28" s="1116"/>
      <c r="D28" s="1130"/>
      <c r="E28" s="1130"/>
      <c r="F28" s="1130"/>
      <c r="G28" s="1130"/>
      <c r="H28" s="1130"/>
      <c r="I28" s="1130"/>
      <c r="J28" s="1130"/>
      <c r="K28" s="1130"/>
      <c r="L28" s="1130"/>
    </row>
    <row r="32" spans="6:10" ht="12.75">
      <c r="F32" s="35"/>
      <c r="J32" s="35"/>
    </row>
  </sheetData>
  <mergeCells count="22">
    <mergeCell ref="A5:A7"/>
    <mergeCell ref="A23:J23"/>
    <mergeCell ref="A24:J24"/>
    <mergeCell ref="A25:J25"/>
    <mergeCell ref="E6:E7"/>
    <mergeCell ref="F6:F7"/>
    <mergeCell ref="G6:G7"/>
    <mergeCell ref="I6:I7"/>
    <mergeCell ref="A26:L26"/>
    <mergeCell ref="A28:C28"/>
    <mergeCell ref="D28:F28"/>
    <mergeCell ref="G28:I28"/>
    <mergeCell ref="J28:L28"/>
    <mergeCell ref="L5:L7"/>
    <mergeCell ref="B6:B7"/>
    <mergeCell ref="C6:C7"/>
    <mergeCell ref="D6:D7"/>
    <mergeCell ref="B5:C5"/>
    <mergeCell ref="D5:G5"/>
    <mergeCell ref="H5:H7"/>
    <mergeCell ref="I5:K5"/>
    <mergeCell ref="J6:K6"/>
  </mergeCells>
  <hyperlinks>
    <hyperlink ref="L1" location="Index!A1" display="Index"/>
  </hyperlinks>
  <printOptions/>
  <pageMargins left="0.75" right="0.75" top="1" bottom="1" header="0.5" footer="0.5"/>
  <pageSetup fitToHeight="1" fitToWidth="1" horizontalDpi="600" verticalDpi="600" orientation="landscape" paperSize="9" scale="81" r:id="rId1"/>
  <headerFooter alignWithMargins="0">
    <oddHeader>&amp;CCourt Statistics Quarterly 
January to March 2013</oddHeader>
    <oddFooter>&amp;CPage &amp;P of &amp;N</oddFooter>
  </headerFooter>
</worksheet>
</file>

<file path=xl/worksheets/sheet44.xml><?xml version="1.0" encoding="utf-8"?>
<worksheet xmlns="http://schemas.openxmlformats.org/spreadsheetml/2006/main" xmlns:r="http://schemas.openxmlformats.org/officeDocument/2006/relationships">
  <sheetPr codeName="Sheet43">
    <pageSetUpPr fitToPage="1"/>
  </sheetPr>
  <dimension ref="A1:J51"/>
  <sheetViews>
    <sheetView zoomScale="85" zoomScaleNormal="85" workbookViewId="0" topLeftCell="A1">
      <selection activeCell="A1" sqref="A1"/>
    </sheetView>
  </sheetViews>
  <sheetFormatPr defaultColWidth="9.140625" defaultRowHeight="12.75"/>
  <cols>
    <col min="1" max="1" width="50.7109375" style="12" customWidth="1"/>
    <col min="2" max="16384" width="9.140625" style="12" customWidth="1"/>
  </cols>
  <sheetData>
    <row r="1" spans="1:6" ht="12.75">
      <c r="A1" s="627" t="s">
        <v>409</v>
      </c>
      <c r="B1" s="750" t="s">
        <v>523</v>
      </c>
      <c r="E1" s="13"/>
      <c r="F1" s="13"/>
    </row>
    <row r="2" spans="1:6" ht="12.75">
      <c r="A2" s="580" t="s">
        <v>438</v>
      </c>
      <c r="B2" s="581"/>
      <c r="E2" s="13"/>
      <c r="F2" s="13"/>
    </row>
    <row r="3" spans="1:6" ht="14.25">
      <c r="A3" s="150" t="s">
        <v>510</v>
      </c>
      <c r="B3" s="150"/>
      <c r="E3" s="13"/>
      <c r="F3" s="13"/>
    </row>
    <row r="4" spans="5:6" ht="12.75">
      <c r="E4" s="13"/>
      <c r="F4" s="13"/>
    </row>
    <row r="5" spans="1:6" ht="12.75">
      <c r="A5" s="628" t="s">
        <v>481</v>
      </c>
      <c r="B5" s="628" t="s">
        <v>482</v>
      </c>
      <c r="E5" s="13"/>
      <c r="F5" s="13"/>
    </row>
    <row r="6" spans="1:6" ht="12.75">
      <c r="A6" s="629"/>
      <c r="B6" s="58"/>
      <c r="E6" s="13"/>
      <c r="F6" s="13"/>
    </row>
    <row r="7" spans="1:6" ht="12.75">
      <c r="A7" s="630" t="s">
        <v>66</v>
      </c>
      <c r="B7" s="862">
        <v>59761.5</v>
      </c>
      <c r="D7" s="26"/>
      <c r="E7" s="13"/>
      <c r="F7" s="13"/>
    </row>
    <row r="8" spans="1:6" ht="12.75">
      <c r="A8" s="630" t="s">
        <v>483</v>
      </c>
      <c r="B8" s="862">
        <v>36645</v>
      </c>
      <c r="E8" s="13"/>
      <c r="F8" s="13"/>
    </row>
    <row r="9" spans="1:6" ht="12.75">
      <c r="A9" s="630" t="s">
        <v>484</v>
      </c>
      <c r="B9" s="862">
        <v>32815.5</v>
      </c>
      <c r="E9" s="13"/>
      <c r="F9" s="13"/>
    </row>
    <row r="10" spans="1:6" ht="12.75">
      <c r="A10" s="630" t="s">
        <v>485</v>
      </c>
      <c r="B10" s="862">
        <v>40879</v>
      </c>
      <c r="E10" s="13"/>
      <c r="F10" s="13"/>
    </row>
    <row r="11" spans="1:6" ht="12.75">
      <c r="A11" s="630" t="s">
        <v>486</v>
      </c>
      <c r="B11" s="862">
        <v>48366.5</v>
      </c>
      <c r="E11" s="13"/>
      <c r="F11" s="13"/>
    </row>
    <row r="12" spans="1:6" ht="12.75">
      <c r="A12" s="630" t="s">
        <v>487</v>
      </c>
      <c r="B12" s="862">
        <v>25161.5</v>
      </c>
      <c r="E12" s="13"/>
      <c r="F12" s="13"/>
    </row>
    <row r="13" spans="1:6" ht="12.75">
      <c r="A13" s="630" t="s">
        <v>488</v>
      </c>
      <c r="B13" s="862">
        <v>21487</v>
      </c>
      <c r="E13" s="13"/>
      <c r="F13" s="13"/>
    </row>
    <row r="14" spans="1:6" ht="12.75">
      <c r="A14" s="630" t="s">
        <v>489</v>
      </c>
      <c r="B14" s="862">
        <v>12412</v>
      </c>
      <c r="E14" s="13"/>
      <c r="F14" s="13"/>
    </row>
    <row r="15" spans="1:6" ht="12.75">
      <c r="A15" s="631" t="s">
        <v>490</v>
      </c>
      <c r="B15" s="862">
        <v>507.5</v>
      </c>
      <c r="E15" s="13"/>
      <c r="F15" s="13"/>
    </row>
    <row r="16" spans="1:6" ht="12.75">
      <c r="A16" s="631"/>
      <c r="B16" s="862"/>
      <c r="E16" s="13"/>
      <c r="F16" s="13"/>
    </row>
    <row r="17" spans="1:6" ht="14.25">
      <c r="A17" s="636" t="s">
        <v>491</v>
      </c>
      <c r="B17" s="947">
        <v>278035.5</v>
      </c>
      <c r="E17" s="13"/>
      <c r="F17" s="13"/>
    </row>
    <row r="18" spans="1:6" ht="12.75">
      <c r="A18" s="632"/>
      <c r="B18" s="863"/>
      <c r="E18" s="13"/>
      <c r="F18" s="13"/>
    </row>
    <row r="19" ht="12.75">
      <c r="A19" s="599"/>
    </row>
    <row r="20" ht="12.75">
      <c r="A20" s="599" t="s">
        <v>892</v>
      </c>
    </row>
    <row r="21" spans="1:10" ht="12.75">
      <c r="A21" s="1135" t="s">
        <v>579</v>
      </c>
      <c r="B21" s="1136"/>
      <c r="C21" s="1136"/>
      <c r="D21" s="1136"/>
      <c r="E21" s="1136"/>
      <c r="F21" s="1136"/>
      <c r="G21" s="1136"/>
      <c r="H21" s="1136"/>
      <c r="I21" s="1136"/>
      <c r="J21" s="993"/>
    </row>
    <row r="22" spans="1:10" ht="34.5" customHeight="1">
      <c r="A22" s="1135" t="s">
        <v>588</v>
      </c>
      <c r="B22" s="993"/>
      <c r="C22" s="58"/>
      <c r="D22" s="58"/>
      <c r="E22" s="58"/>
      <c r="F22" s="58"/>
      <c r="G22" s="58"/>
      <c r="H22" s="58"/>
      <c r="I22" s="58"/>
      <c r="J22" s="58"/>
    </row>
    <row r="23" spans="1:10" ht="12.75">
      <c r="A23" s="633"/>
      <c r="B23" s="58"/>
      <c r="C23" s="58"/>
      <c r="D23" s="58"/>
      <c r="E23" s="58"/>
      <c r="F23" s="58"/>
      <c r="G23" s="58"/>
      <c r="H23" s="58"/>
      <c r="I23" s="58"/>
      <c r="J23" s="58"/>
    </row>
    <row r="24" ht="12.75">
      <c r="B24" s="28"/>
    </row>
    <row r="33" spans="1:3" ht="12.75">
      <c r="A33" s="104"/>
      <c r="B33" s="104"/>
      <c r="C33" s="104"/>
    </row>
    <row r="34" spans="1:3" ht="12.75">
      <c r="A34" s="594"/>
      <c r="B34" s="634"/>
      <c r="C34" s="104"/>
    </row>
    <row r="35" spans="1:3" ht="12.75">
      <c r="A35" s="587"/>
      <c r="B35" s="587"/>
      <c r="C35" s="104"/>
    </row>
    <row r="36" spans="1:3" ht="12.75">
      <c r="A36" s="104"/>
      <c r="B36" s="104"/>
      <c r="C36" s="104"/>
    </row>
    <row r="37" spans="1:3" ht="12.75">
      <c r="A37" s="635"/>
      <c r="B37" s="635"/>
      <c r="C37" s="104"/>
    </row>
    <row r="38" spans="1:3" ht="12.75">
      <c r="A38" s="629"/>
      <c r="B38" s="629"/>
      <c r="C38" s="104"/>
    </row>
    <row r="39" spans="1:3" ht="12.75">
      <c r="A39" s="630"/>
      <c r="B39" s="149"/>
      <c r="C39" s="104"/>
    </row>
    <row r="40" spans="1:3" ht="12.75">
      <c r="A40" s="630"/>
      <c r="B40" s="149"/>
      <c r="C40" s="104"/>
    </row>
    <row r="41" spans="1:3" ht="12.75">
      <c r="A41" s="630"/>
      <c r="B41" s="149"/>
      <c r="C41" s="104"/>
    </row>
    <row r="42" spans="1:3" ht="12.75">
      <c r="A42" s="630"/>
      <c r="B42" s="149"/>
      <c r="C42" s="104"/>
    </row>
    <row r="43" spans="1:3" ht="12.75">
      <c r="A43" s="630"/>
      <c r="B43" s="149"/>
      <c r="C43" s="104"/>
    </row>
    <row r="44" spans="1:3" ht="12.75">
      <c r="A44" s="630"/>
      <c r="B44" s="149"/>
      <c r="C44" s="104"/>
    </row>
    <row r="45" spans="1:3" ht="12.75">
      <c r="A45" s="630"/>
      <c r="B45" s="149"/>
      <c r="C45" s="104"/>
    </row>
    <row r="46" spans="1:3" ht="12.75">
      <c r="A46" s="630"/>
      <c r="B46" s="149"/>
      <c r="C46" s="104"/>
    </row>
    <row r="47" spans="1:3" ht="12.75">
      <c r="A47" s="636"/>
      <c r="B47" s="149"/>
      <c r="C47" s="104"/>
    </row>
    <row r="48" spans="1:3" ht="12.75">
      <c r="A48" s="636"/>
      <c r="B48" s="149"/>
      <c r="C48" s="104"/>
    </row>
    <row r="49" spans="1:3" ht="12.75">
      <c r="A49" s="637"/>
      <c r="B49" s="638"/>
      <c r="C49" s="104"/>
    </row>
    <row r="50" spans="1:3" ht="12.75">
      <c r="A50" s="639"/>
      <c r="B50" s="104"/>
      <c r="C50" s="104"/>
    </row>
    <row r="51" spans="1:3" ht="12.75">
      <c r="A51" s="640"/>
      <c r="B51" s="104"/>
      <c r="C51" s="104"/>
    </row>
  </sheetData>
  <mergeCells count="2">
    <mergeCell ref="A21:J21"/>
    <mergeCell ref="A22:B22"/>
  </mergeCells>
  <hyperlinks>
    <hyperlink ref="B1" location="Index!A1" display="Index"/>
  </hyperlinks>
  <printOptions/>
  <pageMargins left="0.75" right="0.75" top="1" bottom="1" header="0.5" footer="0.5"/>
  <pageSetup fitToHeight="1" fitToWidth="1" horizontalDpi="600" verticalDpi="600" orientation="landscape" paperSize="9" scale="99" r:id="rId1"/>
  <headerFooter alignWithMargins="0">
    <oddHeader>&amp;CCourt Statistics Quarterly 
January to March 2013</oddHeader>
    <oddFooter>&amp;CPage &amp;P of &amp;N</oddFooter>
  </headerFooter>
</worksheet>
</file>

<file path=xl/worksheets/sheet45.xml><?xml version="1.0" encoding="utf-8"?>
<worksheet xmlns="http://schemas.openxmlformats.org/spreadsheetml/2006/main" xmlns:r="http://schemas.openxmlformats.org/officeDocument/2006/relationships">
  <sheetPr codeName="Sheet44"/>
  <dimension ref="A1:I20"/>
  <sheetViews>
    <sheetView zoomScale="85" zoomScaleNormal="85" workbookViewId="0" topLeftCell="A1">
      <selection activeCell="A1" sqref="A1"/>
    </sheetView>
  </sheetViews>
  <sheetFormatPr defaultColWidth="9.140625" defaultRowHeight="12.75"/>
  <cols>
    <col min="1" max="4" width="15.7109375" style="0" customWidth="1"/>
    <col min="5" max="5" width="2.00390625" style="0" customWidth="1"/>
  </cols>
  <sheetData>
    <row r="1" spans="1:9" ht="12.75">
      <c r="A1" s="4" t="s">
        <v>599</v>
      </c>
      <c r="D1" s="750" t="s">
        <v>523</v>
      </c>
      <c r="F1" s="196"/>
      <c r="G1" s="196"/>
      <c r="H1" s="60"/>
      <c r="I1" s="60"/>
    </row>
    <row r="2" spans="1:9" ht="12.75">
      <c r="A2" s="4" t="s">
        <v>450</v>
      </c>
      <c r="F2" s="196"/>
      <c r="G2" s="196"/>
      <c r="H2" s="60"/>
      <c r="I2" s="60"/>
    </row>
    <row r="3" spans="1:9" ht="12.75">
      <c r="A3" s="330" t="s">
        <v>652</v>
      </c>
      <c r="B3" s="330"/>
      <c r="C3" s="330"/>
      <c r="D3" s="330"/>
      <c r="F3" s="641"/>
      <c r="G3" s="196"/>
      <c r="H3" s="60"/>
      <c r="I3" s="60"/>
    </row>
    <row r="4" spans="1:9" ht="12.75">
      <c r="A4" s="335"/>
      <c r="B4" s="335"/>
      <c r="C4" s="335"/>
      <c r="D4" s="335"/>
      <c r="F4" s="364"/>
      <c r="G4" s="196"/>
      <c r="H4" s="60"/>
      <c r="I4" s="60"/>
    </row>
    <row r="5" spans="4:9" ht="12.75">
      <c r="D5" s="65" t="s">
        <v>873</v>
      </c>
      <c r="F5" s="325"/>
      <c r="G5" s="196"/>
      <c r="H5" s="60"/>
      <c r="I5" s="60"/>
    </row>
    <row r="6" spans="1:9" ht="12.75">
      <c r="A6" s="642" t="s">
        <v>61</v>
      </c>
      <c r="B6" s="643" t="s">
        <v>493</v>
      </c>
      <c r="C6" s="643" t="s">
        <v>494</v>
      </c>
      <c r="D6" s="643" t="s">
        <v>889</v>
      </c>
      <c r="F6" s="293"/>
      <c r="G6" s="196"/>
      <c r="H6" s="60"/>
      <c r="I6" s="60"/>
    </row>
    <row r="7" spans="1:9" ht="12.75">
      <c r="A7" s="642"/>
      <c r="B7" s="643"/>
      <c r="C7" s="643"/>
      <c r="D7" s="643"/>
      <c r="F7" s="293"/>
      <c r="G7" s="196"/>
      <c r="H7" s="60"/>
      <c r="I7" s="60"/>
    </row>
    <row r="8" spans="1:9" ht="12.75">
      <c r="A8" s="644">
        <v>2006</v>
      </c>
      <c r="B8" s="247">
        <v>14519</v>
      </c>
      <c r="C8" s="247">
        <v>14346</v>
      </c>
      <c r="D8" s="128">
        <v>28865</v>
      </c>
      <c r="F8" s="232"/>
      <c r="G8" s="198"/>
      <c r="H8" s="170"/>
      <c r="I8" s="60"/>
    </row>
    <row r="9" spans="1:9" ht="12.75">
      <c r="A9" s="644">
        <v>2007</v>
      </c>
      <c r="B9" s="226">
        <v>15007</v>
      </c>
      <c r="C9" s="226">
        <v>14809</v>
      </c>
      <c r="D9" s="128">
        <v>29816</v>
      </c>
      <c r="F9" s="232"/>
      <c r="G9" s="198"/>
      <c r="H9" s="170"/>
      <c r="I9" s="60"/>
    </row>
    <row r="10" spans="1:9" ht="12.75">
      <c r="A10" s="644">
        <v>2008</v>
      </c>
      <c r="B10" s="226">
        <v>14672</v>
      </c>
      <c r="C10" s="226">
        <v>14747</v>
      </c>
      <c r="D10" s="128">
        <v>29419</v>
      </c>
      <c r="F10" s="232"/>
      <c r="G10" s="198"/>
      <c r="H10" s="170"/>
      <c r="I10" s="60"/>
    </row>
    <row r="11" spans="1:9" ht="12.75">
      <c r="A11" s="644">
        <v>2009</v>
      </c>
      <c r="B11" s="247">
        <v>14472</v>
      </c>
      <c r="C11" s="247">
        <v>14798</v>
      </c>
      <c r="D11" s="128">
        <v>29270</v>
      </c>
      <c r="F11" s="232"/>
      <c r="G11" s="198"/>
      <c r="H11" s="170"/>
      <c r="I11" s="60"/>
    </row>
    <row r="12" spans="1:9" ht="12.75">
      <c r="A12" s="644">
        <v>2010</v>
      </c>
      <c r="B12" s="247">
        <v>14067</v>
      </c>
      <c r="C12" s="247">
        <v>14540</v>
      </c>
      <c r="D12" s="128">
        <v>28607</v>
      </c>
      <c r="F12" s="232"/>
      <c r="G12" s="198"/>
      <c r="H12" s="170"/>
      <c r="I12" s="60"/>
    </row>
    <row r="13" spans="1:9" ht="12.75">
      <c r="A13" s="644">
        <v>2011</v>
      </c>
      <c r="B13" s="247">
        <v>13186</v>
      </c>
      <c r="C13" s="247">
        <v>13780</v>
      </c>
      <c r="D13" s="128">
        <v>26966</v>
      </c>
      <c r="F13" s="232"/>
      <c r="G13" s="198"/>
      <c r="H13" s="170"/>
      <c r="I13" s="60"/>
    </row>
    <row r="14" spans="1:9" ht="12.75">
      <c r="A14" s="644">
        <v>2012</v>
      </c>
      <c r="B14" s="645">
        <v>11822</v>
      </c>
      <c r="C14" s="645">
        <v>12445</v>
      </c>
      <c r="D14" s="646">
        <v>24267</v>
      </c>
      <c r="F14" s="232"/>
      <c r="G14" s="198"/>
      <c r="H14" s="170"/>
      <c r="I14" s="60"/>
    </row>
    <row r="15" spans="1:9" ht="12.75">
      <c r="A15" s="948">
        <v>2013</v>
      </c>
      <c r="B15" s="848">
        <v>11342</v>
      </c>
      <c r="C15" s="848">
        <v>12157</v>
      </c>
      <c r="D15" s="949">
        <v>23499</v>
      </c>
      <c r="F15" s="845"/>
      <c r="G15" s="196"/>
      <c r="H15" s="60"/>
      <c r="I15" s="60"/>
    </row>
    <row r="16" spans="1:9" ht="12.75">
      <c r="A16" s="950"/>
      <c r="B16" s="951"/>
      <c r="C16" s="951"/>
      <c r="D16" s="951"/>
      <c r="F16" s="651"/>
      <c r="G16" s="60"/>
      <c r="H16" s="60"/>
      <c r="I16" s="60"/>
    </row>
    <row r="17" spans="1:9" ht="12.75">
      <c r="A17" s="1137"/>
      <c r="B17" s="1060"/>
      <c r="C17" s="1060"/>
      <c r="D17" s="1060"/>
      <c r="F17" s="651"/>
      <c r="G17" s="60"/>
      <c r="H17" s="60"/>
      <c r="I17" s="60"/>
    </row>
    <row r="18" spans="1:9" ht="12.75">
      <c r="A18" s="652"/>
      <c r="B18" s="649"/>
      <c r="C18" s="649"/>
      <c r="D18" s="649"/>
      <c r="F18" s="651"/>
      <c r="G18" s="60"/>
      <c r="H18" s="60"/>
      <c r="I18" s="60"/>
    </row>
    <row r="19" spans="1:6" ht="12.75">
      <c r="A19" s="453"/>
      <c r="B19" s="127"/>
      <c r="C19" s="127"/>
      <c r="D19" s="127"/>
      <c r="F19" s="653"/>
    </row>
    <row r="20" ht="18">
      <c r="D20" s="566"/>
    </row>
  </sheetData>
  <mergeCells count="1">
    <mergeCell ref="A17:D17"/>
  </mergeCells>
  <hyperlinks>
    <hyperlink ref="D1" location="Index!A1" display="Index"/>
  </hyperlinks>
  <printOptions/>
  <pageMargins left="0.75" right="0.75" top="1" bottom="1" header="0.5" footer="0.5"/>
  <pageSetup horizontalDpi="600" verticalDpi="600" orientation="portrait" paperSize="9" r:id="rId1"/>
  <headerFooter alignWithMargins="0">
    <oddHeader>&amp;CCourt Statistics Quarterly 
January to March 2013</oddHeader>
    <oddFooter>&amp;CPage &amp;P of &amp;N</oddFooter>
  </headerFooter>
</worksheet>
</file>

<file path=xl/worksheets/sheet46.xml><?xml version="1.0" encoding="utf-8"?>
<worksheet xmlns="http://schemas.openxmlformats.org/spreadsheetml/2006/main" xmlns:r="http://schemas.openxmlformats.org/officeDocument/2006/relationships">
  <sheetPr codeName="Sheet45"/>
  <dimension ref="A1:L21"/>
  <sheetViews>
    <sheetView zoomScale="85" zoomScaleNormal="85" workbookViewId="0" topLeftCell="A1">
      <selection activeCell="A1" sqref="A1"/>
    </sheetView>
  </sheetViews>
  <sheetFormatPr defaultColWidth="9.140625" defaultRowHeight="12.75"/>
  <cols>
    <col min="1" max="4" width="15.7109375" style="0" customWidth="1"/>
  </cols>
  <sheetData>
    <row r="1" spans="1:12" ht="12.75">
      <c r="A1" s="329" t="s">
        <v>600</v>
      </c>
      <c r="B1" s="654"/>
      <c r="C1" s="654"/>
      <c r="D1" s="750" t="s">
        <v>523</v>
      </c>
      <c r="F1" s="60"/>
      <c r="G1" s="60"/>
      <c r="H1" s="305"/>
      <c r="I1" s="655"/>
      <c r="J1" s="655"/>
      <c r="K1" s="655"/>
      <c r="L1" s="60"/>
    </row>
    <row r="2" spans="1:12" ht="12.75">
      <c r="A2" s="4" t="s">
        <v>450</v>
      </c>
      <c r="B2" s="4"/>
      <c r="C2" s="4"/>
      <c r="D2" s="4"/>
      <c r="F2" s="60"/>
      <c r="G2" s="60"/>
      <c r="H2" s="305"/>
      <c r="I2" s="325"/>
      <c r="J2" s="325"/>
      <c r="K2" s="325"/>
      <c r="L2" s="60"/>
    </row>
    <row r="3" spans="1:12" ht="12.75">
      <c r="A3" s="982" t="s">
        <v>495</v>
      </c>
      <c r="B3" s="982"/>
      <c r="C3" s="982"/>
      <c r="D3" s="982"/>
      <c r="F3" s="60"/>
      <c r="G3" s="60"/>
      <c r="H3" s="641"/>
      <c r="I3" s="641"/>
      <c r="J3" s="641"/>
      <c r="K3" s="641"/>
      <c r="L3" s="60"/>
    </row>
    <row r="4" spans="1:12" ht="12.75">
      <c r="A4" s="335"/>
      <c r="B4" s="335"/>
      <c r="C4" s="335"/>
      <c r="D4" s="335"/>
      <c r="F4" s="60"/>
      <c r="G4" s="60"/>
      <c r="H4" s="364"/>
      <c r="I4" s="364"/>
      <c r="J4" s="364"/>
      <c r="K4" s="364"/>
      <c r="L4" s="60"/>
    </row>
    <row r="5" spans="1:12" ht="12.75">
      <c r="A5" s="654"/>
      <c r="B5" s="654"/>
      <c r="C5" s="654"/>
      <c r="D5" s="65" t="s">
        <v>492</v>
      </c>
      <c r="F5" s="60"/>
      <c r="G5" s="60"/>
      <c r="H5" s="655"/>
      <c r="I5" s="655"/>
      <c r="J5" s="655"/>
      <c r="K5" s="362"/>
      <c r="L5" s="60"/>
    </row>
    <row r="6" spans="1:12" ht="12.75">
      <c r="A6" s="656" t="s">
        <v>61</v>
      </c>
      <c r="B6" s="388" t="s">
        <v>493</v>
      </c>
      <c r="C6" s="388" t="s">
        <v>494</v>
      </c>
      <c r="D6" s="388" t="s">
        <v>889</v>
      </c>
      <c r="F6" s="60"/>
      <c r="G6" s="60"/>
      <c r="H6" s="553"/>
      <c r="I6" s="293"/>
      <c r="J6" s="293"/>
      <c r="K6" s="293"/>
      <c r="L6" s="60"/>
    </row>
    <row r="7" spans="1:12" ht="12.75">
      <c r="A7" s="330" t="s">
        <v>496</v>
      </c>
      <c r="B7" s="548">
        <v>1225</v>
      </c>
      <c r="C7" s="548">
        <v>1187</v>
      </c>
      <c r="D7" s="132">
        <v>2412</v>
      </c>
      <c r="F7" s="60"/>
      <c r="G7" s="170"/>
      <c r="H7" s="657"/>
      <c r="I7" s="213"/>
      <c r="J7" s="658"/>
      <c r="K7" s="658"/>
      <c r="L7" s="60"/>
    </row>
    <row r="8" spans="1:12" ht="12.75">
      <c r="A8" s="330" t="s">
        <v>497</v>
      </c>
      <c r="B8" s="548">
        <v>927</v>
      </c>
      <c r="C8" s="548">
        <v>972</v>
      </c>
      <c r="D8" s="132">
        <v>1899</v>
      </c>
      <c r="F8" s="60"/>
      <c r="G8" s="170"/>
      <c r="H8" s="657"/>
      <c r="I8" s="213"/>
      <c r="J8" s="658"/>
      <c r="K8" s="658"/>
      <c r="L8" s="60"/>
    </row>
    <row r="9" spans="1:12" ht="12.75">
      <c r="A9" s="330" t="s">
        <v>498</v>
      </c>
      <c r="B9" s="521">
        <v>814</v>
      </c>
      <c r="C9" s="521">
        <v>959</v>
      </c>
      <c r="D9" s="132">
        <v>1773</v>
      </c>
      <c r="F9" s="60"/>
      <c r="G9" s="170"/>
      <c r="H9" s="657"/>
      <c r="I9" s="563"/>
      <c r="J9" s="658"/>
      <c r="K9" s="658"/>
      <c r="L9" s="60"/>
    </row>
    <row r="10" spans="1:12" ht="12.75">
      <c r="A10" s="330" t="s">
        <v>499</v>
      </c>
      <c r="B10" s="521">
        <v>759</v>
      </c>
      <c r="C10" s="521">
        <v>873</v>
      </c>
      <c r="D10" s="132">
        <v>1632</v>
      </c>
      <c r="F10" s="60"/>
      <c r="G10" s="170"/>
      <c r="H10" s="657"/>
      <c r="I10" s="563"/>
      <c r="J10" s="658"/>
      <c r="K10" s="658"/>
      <c r="L10" s="60"/>
    </row>
    <row r="11" spans="1:12" ht="12.75">
      <c r="A11" s="330" t="s">
        <v>500</v>
      </c>
      <c r="B11" s="521">
        <v>464</v>
      </c>
      <c r="C11" s="521">
        <v>548</v>
      </c>
      <c r="D11" s="132">
        <v>1012</v>
      </c>
      <c r="F11" s="60"/>
      <c r="G11" s="170"/>
      <c r="H11" s="657"/>
      <c r="I11" s="563"/>
      <c r="J11" s="658"/>
      <c r="K11" s="658"/>
      <c r="L11" s="60"/>
    </row>
    <row r="12" spans="1:12" ht="12.75">
      <c r="A12" s="659" t="s">
        <v>501</v>
      </c>
      <c r="B12" s="660">
        <v>239</v>
      </c>
      <c r="C12" s="660">
        <v>260</v>
      </c>
      <c r="D12" s="534">
        <f>SUM(B12+C12)</f>
        <v>499</v>
      </c>
      <c r="F12" s="60"/>
      <c r="G12" s="170"/>
      <c r="H12" s="554"/>
      <c r="I12" s="647"/>
      <c r="J12" s="232"/>
      <c r="K12" s="232"/>
      <c r="L12" s="60"/>
    </row>
    <row r="13" spans="1:12" ht="12.75">
      <c r="A13" s="641" t="s">
        <v>502</v>
      </c>
      <c r="B13" s="563">
        <v>230</v>
      </c>
      <c r="C13" s="563">
        <v>291</v>
      </c>
      <c r="D13" s="506">
        <v>521</v>
      </c>
      <c r="F13" s="60"/>
      <c r="G13" s="170"/>
      <c r="H13" s="554"/>
      <c r="I13" s="647"/>
      <c r="J13" s="232"/>
      <c r="K13" s="232"/>
      <c r="L13" s="60"/>
    </row>
    <row r="14" spans="1:12" ht="12.75">
      <c r="A14" s="661"/>
      <c r="B14" s="662"/>
      <c r="C14" s="662"/>
      <c r="D14" s="551"/>
      <c r="F14" s="60"/>
      <c r="G14" s="663"/>
      <c r="H14" s="554"/>
      <c r="I14" s="647"/>
      <c r="J14" s="232"/>
      <c r="K14" s="232"/>
      <c r="L14" s="60"/>
    </row>
    <row r="15" spans="1:12" ht="12.75">
      <c r="A15" s="330"/>
      <c r="B15" s="521"/>
      <c r="C15" s="521"/>
      <c r="D15" s="132"/>
      <c r="F15" s="60"/>
      <c r="G15" s="663"/>
      <c r="H15" s="554"/>
      <c r="I15" s="647"/>
      <c r="J15" s="232"/>
      <c r="K15" s="232"/>
      <c r="L15" s="60"/>
    </row>
    <row r="16" spans="1:12" ht="12.75">
      <c r="A16" s="648"/>
      <c r="B16" s="649"/>
      <c r="C16" s="649"/>
      <c r="D16" s="649"/>
      <c r="F16" s="60"/>
      <c r="G16" s="650"/>
      <c r="H16" s="651"/>
      <c r="I16" s="651"/>
      <c r="J16" s="60"/>
      <c r="K16" s="651"/>
      <c r="L16" s="60"/>
    </row>
    <row r="17" spans="1:12" ht="12.75">
      <c r="A17" s="1137"/>
      <c r="B17" s="1060"/>
      <c r="C17" s="1060"/>
      <c r="D17" s="1060"/>
      <c r="F17" s="60"/>
      <c r="G17" s="60"/>
      <c r="H17" s="514"/>
      <c r="I17" s="664"/>
      <c r="J17" s="664"/>
      <c r="K17" s="664"/>
      <c r="L17" s="60"/>
    </row>
    <row r="18" spans="1:11" ht="12.75">
      <c r="A18" s="453"/>
      <c r="B18" s="649"/>
      <c r="C18" s="649"/>
      <c r="D18" s="649"/>
      <c r="H18" s="665"/>
      <c r="I18" s="666"/>
      <c r="J18" s="666"/>
      <c r="K18" s="666"/>
    </row>
    <row r="19" spans="1:11" ht="12.75">
      <c r="A19" s="648"/>
      <c r="B19" s="649"/>
      <c r="C19" s="649"/>
      <c r="D19" s="649"/>
      <c r="H19" s="667"/>
      <c r="I19" s="666"/>
      <c r="J19" s="666"/>
      <c r="K19" s="666"/>
    </row>
    <row r="20" spans="1:11" ht="12.75">
      <c r="A20" s="453"/>
      <c r="B20" s="668"/>
      <c r="C20" s="668"/>
      <c r="D20" s="668"/>
      <c r="H20" s="1138"/>
      <c r="I20" s="1139"/>
      <c r="J20" s="1139"/>
      <c r="K20" s="1139"/>
    </row>
    <row r="21" ht="18">
      <c r="F21" s="566"/>
    </row>
  </sheetData>
  <mergeCells count="3">
    <mergeCell ref="H20:K20"/>
    <mergeCell ref="A17:D17"/>
    <mergeCell ref="A3:D3"/>
  </mergeCells>
  <hyperlinks>
    <hyperlink ref="D1" location="Index!A1" display="Index"/>
  </hyperlinks>
  <printOptions/>
  <pageMargins left="0.75" right="0.75" top="1" bottom="1" header="0.5" footer="0.5"/>
  <pageSetup horizontalDpi="600" verticalDpi="600" orientation="portrait" paperSize="9" r:id="rId1"/>
  <headerFooter alignWithMargins="0">
    <oddHeader>&amp;CCourt Statistics Quarterly 
January to March 2013</oddHeader>
    <oddFooter>&amp;CPage &amp;P of &amp;N</oddFooter>
  </headerFooter>
</worksheet>
</file>

<file path=xl/worksheets/sheet47.xml><?xml version="1.0" encoding="utf-8"?>
<worksheet xmlns="http://schemas.openxmlformats.org/spreadsheetml/2006/main" xmlns:r="http://schemas.openxmlformats.org/officeDocument/2006/relationships">
  <sheetPr codeName="Sheet46">
    <pageSetUpPr fitToPage="1"/>
  </sheetPr>
  <dimension ref="A1:M22"/>
  <sheetViews>
    <sheetView zoomScale="85" zoomScaleNormal="85" workbookViewId="0" topLeftCell="A1">
      <selection activeCell="A1" sqref="A1"/>
    </sheetView>
  </sheetViews>
  <sheetFormatPr defaultColWidth="9.140625" defaultRowHeight="12.75"/>
  <cols>
    <col min="1" max="1" width="50.7109375" style="12" customWidth="1"/>
    <col min="2" max="2" width="9.421875" style="12" bestFit="1" customWidth="1"/>
    <col min="3" max="8" width="9.28125" style="12" bestFit="1" customWidth="1"/>
    <col min="9" max="9" width="9.140625" style="12" customWidth="1"/>
    <col min="10" max="10" width="10.140625" style="12" bestFit="1" customWidth="1"/>
    <col min="11" max="16384" width="9.140625" style="12" customWidth="1"/>
  </cols>
  <sheetData>
    <row r="1" spans="1:11" ht="12.75">
      <c r="A1" s="627" t="s">
        <v>457</v>
      </c>
      <c r="H1" s="750" t="s">
        <v>523</v>
      </c>
      <c r="I1" s="13"/>
      <c r="J1" s="13"/>
      <c r="K1" s="13"/>
    </row>
    <row r="2" spans="1:11" ht="12.75">
      <c r="A2" s="627" t="s">
        <v>544</v>
      </c>
      <c r="I2" s="13"/>
      <c r="J2" s="13"/>
      <c r="K2" s="13"/>
    </row>
    <row r="3" spans="1:11" ht="12.75">
      <c r="A3" s="12" t="s">
        <v>545</v>
      </c>
      <c r="I3" s="13"/>
      <c r="J3" s="13"/>
      <c r="K3" s="13"/>
    </row>
    <row r="4" spans="9:11" ht="12.75">
      <c r="I4" s="13"/>
      <c r="J4" s="13"/>
      <c r="K4" s="13"/>
    </row>
    <row r="5" spans="4:11" ht="12.75">
      <c r="D5" s="11"/>
      <c r="H5" s="685" t="s">
        <v>601</v>
      </c>
      <c r="I5" s="13"/>
      <c r="J5" s="13"/>
      <c r="K5" s="13"/>
    </row>
    <row r="6" spans="1:11" ht="12.75">
      <c r="A6" s="20" t="s">
        <v>602</v>
      </c>
      <c r="B6" s="20">
        <v>2006</v>
      </c>
      <c r="C6" s="20">
        <v>2007</v>
      </c>
      <c r="D6" s="20">
        <v>2008</v>
      </c>
      <c r="E6" s="20">
        <v>2009</v>
      </c>
      <c r="F6" s="21">
        <v>2010</v>
      </c>
      <c r="G6" s="20">
        <v>2011</v>
      </c>
      <c r="H6" s="20">
        <v>2012</v>
      </c>
      <c r="I6" s="13"/>
      <c r="J6" s="13"/>
      <c r="K6" s="13"/>
    </row>
    <row r="7" spans="8:11" ht="12.75">
      <c r="H7" s="13"/>
      <c r="J7" s="13"/>
      <c r="K7" s="13"/>
    </row>
    <row r="8" spans="1:11" ht="12.75">
      <c r="A8" s="12" t="s">
        <v>603</v>
      </c>
      <c r="B8" s="26">
        <v>2459</v>
      </c>
      <c r="C8" s="26">
        <v>2205</v>
      </c>
      <c r="D8" s="26">
        <v>1888</v>
      </c>
      <c r="E8" s="26">
        <v>1788</v>
      </c>
      <c r="F8" s="26">
        <v>1788</v>
      </c>
      <c r="G8" s="26">
        <v>2031</v>
      </c>
      <c r="H8" s="28">
        <v>1067</v>
      </c>
      <c r="J8" s="38"/>
      <c r="K8" s="13"/>
    </row>
    <row r="9" spans="1:11" ht="12.75">
      <c r="A9" s="12" t="s">
        <v>604</v>
      </c>
      <c r="B9" s="26">
        <v>6315</v>
      </c>
      <c r="C9" s="26">
        <v>5756</v>
      </c>
      <c r="D9" s="26">
        <v>5146</v>
      </c>
      <c r="E9" s="26">
        <v>4319</v>
      </c>
      <c r="F9" s="26">
        <v>4542</v>
      </c>
      <c r="G9" s="26">
        <v>4344</v>
      </c>
      <c r="H9" s="28">
        <v>4440</v>
      </c>
      <c r="J9" s="38"/>
      <c r="K9" s="13"/>
    </row>
    <row r="10" spans="1:11" ht="14.25">
      <c r="A10" s="12" t="s">
        <v>863</v>
      </c>
      <c r="B10" s="26">
        <v>4082</v>
      </c>
      <c r="C10" s="26">
        <v>4528</v>
      </c>
      <c r="D10" s="26">
        <v>4710</v>
      </c>
      <c r="E10" s="26">
        <v>5054</v>
      </c>
      <c r="F10" s="25">
        <v>4960</v>
      </c>
      <c r="G10" s="26">
        <v>4980</v>
      </c>
      <c r="H10" s="28">
        <v>5427</v>
      </c>
      <c r="I10" s="38"/>
      <c r="J10" s="38"/>
      <c r="K10" s="13"/>
    </row>
    <row r="11" spans="1:11" ht="12.75">
      <c r="A11" s="12" t="s">
        <v>605</v>
      </c>
      <c r="B11" s="26">
        <v>366</v>
      </c>
      <c r="C11" s="26">
        <v>528</v>
      </c>
      <c r="D11" s="26">
        <v>387</v>
      </c>
      <c r="E11" s="26">
        <v>365</v>
      </c>
      <c r="F11" s="26">
        <v>289</v>
      </c>
      <c r="G11" s="12">
        <v>206</v>
      </c>
      <c r="H11" s="13">
        <v>373</v>
      </c>
      <c r="I11" s="38"/>
      <c r="J11" s="38"/>
      <c r="K11" s="13"/>
    </row>
    <row r="12" spans="2:11" ht="12.75">
      <c r="B12" s="26"/>
      <c r="H12" s="13"/>
      <c r="I12" s="38"/>
      <c r="J12" s="13"/>
      <c r="K12" s="13"/>
    </row>
    <row r="13" spans="1:13" ht="12.75">
      <c r="A13" s="627" t="s">
        <v>606</v>
      </c>
      <c r="B13" s="99">
        <v>13222</v>
      </c>
      <c r="C13" s="99">
        <v>13017</v>
      </c>
      <c r="D13" s="99">
        <v>12131</v>
      </c>
      <c r="E13" s="99">
        <v>11526</v>
      </c>
      <c r="F13" s="99">
        <v>11579</v>
      </c>
      <c r="G13" s="99">
        <f>SUM(G8:G11)</f>
        <v>11561</v>
      </c>
      <c r="H13" s="42">
        <v>11307</v>
      </c>
      <c r="I13" s="38"/>
      <c r="J13" s="13"/>
      <c r="K13" s="13"/>
      <c r="M13" s="12" t="s">
        <v>607</v>
      </c>
    </row>
    <row r="14" spans="1:11" ht="12.75">
      <c r="A14" s="46"/>
      <c r="B14" s="46"/>
      <c r="C14" s="46"/>
      <c r="D14" s="46"/>
      <c r="E14" s="46"/>
      <c r="F14" s="46"/>
      <c r="G14" s="46"/>
      <c r="H14" s="46"/>
      <c r="I14" s="38"/>
      <c r="J14" s="13"/>
      <c r="K14" s="13"/>
    </row>
    <row r="15" spans="1:11" ht="12.75">
      <c r="A15" s="102"/>
      <c r="E15" s="26"/>
      <c r="I15" s="38"/>
      <c r="J15" s="13"/>
      <c r="K15" s="13"/>
    </row>
    <row r="16" spans="1:11" ht="12.75">
      <c r="A16" s="102" t="s">
        <v>892</v>
      </c>
      <c r="I16" s="38"/>
      <c r="J16" s="13"/>
      <c r="K16" s="13"/>
    </row>
    <row r="17" spans="1:11" ht="12.75">
      <c r="A17" s="50" t="s">
        <v>589</v>
      </c>
      <c r="I17" s="13"/>
      <c r="J17" s="13"/>
      <c r="K17" s="13"/>
    </row>
    <row r="18" spans="1:11" ht="12.75">
      <c r="A18" s="50"/>
      <c r="I18" s="13"/>
      <c r="J18" s="13"/>
      <c r="K18" s="13"/>
    </row>
    <row r="19" ht="12.75">
      <c r="A19" s="102"/>
    </row>
    <row r="20" ht="12.75">
      <c r="A20" s="50"/>
    </row>
    <row r="21" spans="1:9" ht="12.75">
      <c r="A21" s="86"/>
      <c r="B21" s="86"/>
      <c r="C21" s="86"/>
      <c r="D21" s="86"/>
      <c r="E21" s="86"/>
      <c r="F21" s="86"/>
      <c r="G21" s="86"/>
      <c r="H21" s="86"/>
      <c r="I21" s="86"/>
    </row>
    <row r="22" spans="1:9" ht="12.75">
      <c r="A22" s="86"/>
      <c r="B22" s="97"/>
      <c r="C22" s="97"/>
      <c r="D22" s="97"/>
      <c r="E22" s="97"/>
      <c r="F22" s="97"/>
      <c r="G22" s="97"/>
      <c r="H22" s="86"/>
      <c r="I22" s="86"/>
    </row>
  </sheetData>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xl/worksheets/sheet48.xml><?xml version="1.0" encoding="utf-8"?>
<worksheet xmlns="http://schemas.openxmlformats.org/spreadsheetml/2006/main" xmlns:r="http://schemas.openxmlformats.org/officeDocument/2006/relationships">
  <sheetPr codeName="Sheet47"/>
  <dimension ref="A1:P22"/>
  <sheetViews>
    <sheetView zoomScale="85" zoomScaleNormal="85" workbookViewId="0" topLeftCell="A1">
      <selection activeCell="A1" sqref="A1"/>
    </sheetView>
  </sheetViews>
  <sheetFormatPr defaultColWidth="9.140625" defaultRowHeight="12.75"/>
  <cols>
    <col min="1" max="1" width="37.7109375" style="0" customWidth="1"/>
    <col min="2" max="4" width="17.8515625" style="0" customWidth="1"/>
    <col min="5" max="5" width="1.57421875" style="0" customWidth="1"/>
    <col min="6" max="8" width="17.8515625" style="0" customWidth="1"/>
  </cols>
  <sheetData>
    <row r="1" spans="1:13" ht="12.75">
      <c r="A1" s="4" t="s">
        <v>458</v>
      </c>
      <c r="D1" s="750"/>
      <c r="E1" s="750"/>
      <c r="H1" s="750" t="s">
        <v>523</v>
      </c>
      <c r="K1" s="60"/>
      <c r="L1" s="60"/>
      <c r="M1" s="60"/>
    </row>
    <row r="2" spans="1:13" ht="12.75">
      <c r="A2" s="1141" t="s">
        <v>546</v>
      </c>
      <c r="B2" s="1017"/>
      <c r="C2" s="1017"/>
      <c r="D2" s="1017"/>
      <c r="E2" s="55"/>
      <c r="H2" s="60"/>
      <c r="I2" s="60"/>
      <c r="J2" s="60"/>
      <c r="K2" s="60"/>
      <c r="L2" s="60"/>
      <c r="M2" s="60"/>
    </row>
    <row r="3" spans="1:13" ht="12.75">
      <c r="A3" s="1017" t="s">
        <v>590</v>
      </c>
      <c r="B3" s="1017"/>
      <c r="C3" s="1017"/>
      <c r="D3" s="1017"/>
      <c r="E3" s="1017"/>
      <c r="F3" s="1017"/>
      <c r="H3" s="60"/>
      <c r="I3" s="60"/>
      <c r="J3" s="60"/>
      <c r="K3" s="60"/>
      <c r="L3" s="60"/>
      <c r="M3" s="60"/>
    </row>
    <row r="4" spans="1:13" ht="12.75">
      <c r="A4" s="64"/>
      <c r="E4" s="64"/>
      <c r="H4" s="60"/>
      <c r="I4" s="60"/>
      <c r="J4" s="60"/>
      <c r="K4" s="60"/>
      <c r="L4" s="60"/>
      <c r="M4" s="60"/>
    </row>
    <row r="5" spans="1:13" ht="12.75">
      <c r="A5" s="938"/>
      <c r="B5" s="1034">
        <v>2011</v>
      </c>
      <c r="C5" s="1034"/>
      <c r="D5" s="1034"/>
      <c r="E5" s="1000"/>
      <c r="F5" s="1034">
        <v>2012</v>
      </c>
      <c r="G5" s="1034"/>
      <c r="H5" s="1034"/>
      <c r="I5" s="60"/>
      <c r="J5" s="60"/>
      <c r="K5" s="60"/>
      <c r="L5" s="60"/>
      <c r="M5" s="60"/>
    </row>
    <row r="6" spans="1:16" ht="33" customHeight="1">
      <c r="A6" s="182"/>
      <c r="B6" s="686" t="s">
        <v>608</v>
      </c>
      <c r="C6" s="686" t="s">
        <v>609</v>
      </c>
      <c r="D6" s="686" t="s">
        <v>222</v>
      </c>
      <c r="E6" s="1001"/>
      <c r="F6" s="686" t="s">
        <v>608</v>
      </c>
      <c r="G6" s="686" t="s">
        <v>609</v>
      </c>
      <c r="H6" s="686" t="s">
        <v>222</v>
      </c>
      <c r="K6" s="60"/>
      <c r="L6" s="60"/>
      <c r="M6" s="60"/>
      <c r="N6" s="60"/>
      <c r="O6" s="60"/>
      <c r="P6" s="60"/>
    </row>
    <row r="7" spans="5:16" ht="12.75">
      <c r="E7" s="64"/>
      <c r="K7" s="60"/>
      <c r="L7" s="60"/>
      <c r="M7" s="60"/>
      <c r="N7" s="60"/>
      <c r="O7" s="60"/>
      <c r="P7" s="60"/>
    </row>
    <row r="8" spans="1:16" ht="12.75">
      <c r="A8" s="687" t="s">
        <v>117</v>
      </c>
      <c r="B8" s="168"/>
      <c r="C8" s="688"/>
      <c r="D8" s="689"/>
      <c r="E8" s="979"/>
      <c r="F8" s="168"/>
      <c r="G8" s="688"/>
      <c r="H8" s="689"/>
      <c r="K8" s="60"/>
      <c r="L8" s="60"/>
      <c r="M8" s="60"/>
      <c r="N8" s="60"/>
      <c r="O8" s="60"/>
      <c r="P8" s="60"/>
    </row>
    <row r="9" spans="1:16" ht="14.25">
      <c r="A9" s="690" t="s">
        <v>838</v>
      </c>
      <c r="B9" s="303">
        <v>1</v>
      </c>
      <c r="C9" s="956">
        <v>19774.16</v>
      </c>
      <c r="D9" s="907" t="s">
        <v>843</v>
      </c>
      <c r="E9" s="980"/>
      <c r="F9" s="406" t="s">
        <v>735</v>
      </c>
      <c r="G9" s="406" t="s">
        <v>735</v>
      </c>
      <c r="H9" s="907" t="s">
        <v>843</v>
      </c>
      <c r="K9" s="60"/>
      <c r="L9" s="60"/>
      <c r="M9" s="60"/>
      <c r="N9" s="691"/>
      <c r="O9" s="60"/>
      <c r="P9" s="60"/>
    </row>
    <row r="10" spans="1:16" ht="12.75">
      <c r="A10" s="690" t="s">
        <v>844</v>
      </c>
      <c r="B10" s="754">
        <v>4</v>
      </c>
      <c r="C10" s="956">
        <v>363820.82</v>
      </c>
      <c r="D10" s="907" t="s">
        <v>843</v>
      </c>
      <c r="E10" s="980"/>
      <c r="F10" s="754">
        <v>0</v>
      </c>
      <c r="G10" s="956">
        <v>0</v>
      </c>
      <c r="H10" s="907" t="s">
        <v>843</v>
      </c>
      <c r="K10" s="60"/>
      <c r="L10" s="60"/>
      <c r="M10" s="60"/>
      <c r="N10" s="60"/>
      <c r="O10" s="60"/>
      <c r="P10" s="60"/>
    </row>
    <row r="11" spans="1:16" ht="12.75">
      <c r="A11" s="333"/>
      <c r="B11" s="184"/>
      <c r="C11" s="908"/>
      <c r="D11" s="909"/>
      <c r="E11" s="981"/>
      <c r="F11" s="184"/>
      <c r="G11" s="958"/>
      <c r="H11" s="909"/>
      <c r="K11" s="60"/>
      <c r="L11" s="60"/>
      <c r="M11" s="60"/>
      <c r="N11" s="60"/>
      <c r="O11" s="60"/>
      <c r="P11" s="60"/>
    </row>
    <row r="12" spans="1:8" ht="14.25">
      <c r="A12" s="687" t="s">
        <v>864</v>
      </c>
      <c r="B12" s="75"/>
      <c r="C12" s="910"/>
      <c r="D12" s="911"/>
      <c r="E12" s="998"/>
      <c r="F12" s="75"/>
      <c r="G12" s="959"/>
      <c r="H12" s="911"/>
    </row>
    <row r="13" spans="1:8" ht="12.75">
      <c r="A13" s="381" t="s">
        <v>845</v>
      </c>
      <c r="B13" s="912">
        <v>23</v>
      </c>
      <c r="C13" s="957">
        <v>110362</v>
      </c>
      <c r="D13" s="913">
        <v>4798</v>
      </c>
      <c r="E13" s="999"/>
      <c r="F13" s="912">
        <v>18</v>
      </c>
      <c r="G13" s="957">
        <v>141803</v>
      </c>
      <c r="H13" s="957" t="s">
        <v>843</v>
      </c>
    </row>
    <row r="14" spans="1:8" ht="12.75">
      <c r="A14" s="381" t="s">
        <v>844</v>
      </c>
      <c r="B14" s="914">
        <v>17</v>
      </c>
      <c r="C14" s="957">
        <v>985854</v>
      </c>
      <c r="D14" s="913" t="s">
        <v>843</v>
      </c>
      <c r="E14" s="999"/>
      <c r="F14" s="914">
        <v>10</v>
      </c>
      <c r="G14" s="957">
        <v>741184</v>
      </c>
      <c r="H14" s="957" t="s">
        <v>843</v>
      </c>
    </row>
    <row r="15" spans="1:8" ht="12.75">
      <c r="A15" s="82"/>
      <c r="B15" s="82"/>
      <c r="C15" s="82"/>
      <c r="D15" s="82"/>
      <c r="E15" s="64"/>
      <c r="F15" s="82"/>
      <c r="G15" s="82"/>
      <c r="H15" s="82"/>
    </row>
    <row r="16" ht="12.75">
      <c r="A16" s="115"/>
    </row>
    <row r="17" ht="12.75">
      <c r="A17" s="115" t="s">
        <v>892</v>
      </c>
    </row>
    <row r="18" spans="1:8" ht="24.75" customHeight="1">
      <c r="A18" s="1071" t="s">
        <v>591</v>
      </c>
      <c r="B18" s="1071"/>
      <c r="C18" s="1071"/>
      <c r="D18" s="1071"/>
      <c r="E18" s="1071"/>
      <c r="F18" s="1140"/>
      <c r="G18" s="1140"/>
      <c r="H18" s="1140"/>
    </row>
    <row r="19" spans="1:8" ht="12.75">
      <c r="A19" s="183" t="s">
        <v>837</v>
      </c>
      <c r="B19" s="183"/>
      <c r="C19" s="183"/>
      <c r="D19" s="183"/>
      <c r="E19" s="183"/>
      <c r="F19" s="183"/>
      <c r="G19" s="183"/>
      <c r="H19" s="183"/>
    </row>
    <row r="20" spans="1:8" ht="12.75">
      <c r="A20" s="183" t="s">
        <v>839</v>
      </c>
      <c r="B20" s="183"/>
      <c r="C20" s="183"/>
      <c r="D20" s="183"/>
      <c r="E20" s="183"/>
      <c r="F20" s="183"/>
      <c r="G20" s="183"/>
      <c r="H20" s="183"/>
    </row>
    <row r="21" spans="1:8" ht="12.75">
      <c r="A21" s="965" t="s">
        <v>840</v>
      </c>
      <c r="B21" s="183"/>
      <c r="C21" s="183"/>
      <c r="D21" s="183"/>
      <c r="E21" s="183"/>
      <c r="F21" s="183"/>
      <c r="G21" s="183"/>
      <c r="H21" s="183"/>
    </row>
    <row r="22" spans="1:8" ht="12.75">
      <c r="A22" s="183"/>
      <c r="B22" s="183"/>
      <c r="C22" s="183"/>
      <c r="D22" s="183"/>
      <c r="E22" s="183"/>
      <c r="F22" s="183"/>
      <c r="G22" s="183"/>
      <c r="H22" s="183"/>
    </row>
  </sheetData>
  <mergeCells count="5">
    <mergeCell ref="A18:H18"/>
    <mergeCell ref="A2:D2"/>
    <mergeCell ref="A3:F3"/>
    <mergeCell ref="F5:H5"/>
    <mergeCell ref="B5:D5"/>
  </mergeCells>
  <hyperlinks>
    <hyperlink ref="H1" location="Index!A1" display="Index"/>
  </hyperlinks>
  <printOptions/>
  <pageMargins left="0.75" right="0.75" top="1" bottom="1" header="0.5" footer="0.5"/>
  <pageSetup horizontalDpi="600" verticalDpi="600" orientation="landscape" paperSize="9" r:id="rId1"/>
  <headerFooter alignWithMargins="0">
    <oddHeader>&amp;CCourt Statistics Quarterly 
January to March 2013</oddHeader>
    <oddFooter>&amp;CPage &amp;P of &amp;N</oddFooter>
  </headerFooter>
</worksheet>
</file>

<file path=xl/worksheets/sheet49.xml><?xml version="1.0" encoding="utf-8"?>
<worksheet xmlns="http://schemas.openxmlformats.org/spreadsheetml/2006/main" xmlns:r="http://schemas.openxmlformats.org/officeDocument/2006/relationships">
  <sheetPr codeName="Sheet48">
    <pageSetUpPr fitToPage="1"/>
  </sheetPr>
  <dimension ref="A1:O65"/>
  <sheetViews>
    <sheetView zoomScale="85" zoomScaleNormal="85" workbookViewId="0" topLeftCell="A1">
      <selection activeCell="A1" sqref="A1"/>
    </sheetView>
  </sheetViews>
  <sheetFormatPr defaultColWidth="9.140625" defaultRowHeight="12.75"/>
  <cols>
    <col min="1" max="1" width="50.7109375" style="0" customWidth="1"/>
    <col min="2" max="2" width="10.7109375" style="76" customWidth="1"/>
    <col min="3" max="6" width="10.7109375" style="0" customWidth="1"/>
    <col min="9" max="9" width="12.8515625" style="0" bestFit="1" customWidth="1"/>
    <col min="10" max="10" width="9.140625" style="722" customWidth="1"/>
  </cols>
  <sheetData>
    <row r="1" spans="1:15" ht="12.75">
      <c r="A1" s="4" t="s">
        <v>696</v>
      </c>
      <c r="B1" s="65"/>
      <c r="H1" s="750" t="s">
        <v>523</v>
      </c>
      <c r="J1" s="170"/>
      <c r="K1" s="60"/>
      <c r="L1" s="60"/>
      <c r="M1" s="692"/>
      <c r="N1" s="60"/>
      <c r="O1" s="60"/>
    </row>
    <row r="2" spans="1:15" ht="12.75">
      <c r="A2" s="4" t="s">
        <v>548</v>
      </c>
      <c r="B2" s="65"/>
      <c r="C2" s="119"/>
      <c r="J2" s="170"/>
      <c r="K2" s="60"/>
      <c r="L2" s="60"/>
      <c r="M2" s="693"/>
      <c r="N2" s="60"/>
      <c r="O2" s="60"/>
    </row>
    <row r="3" spans="1:15" ht="12.75" customHeight="1">
      <c r="A3" s="1008" t="s">
        <v>865</v>
      </c>
      <c r="B3" s="1017"/>
      <c r="E3" s="119"/>
      <c r="J3" s="170"/>
      <c r="K3" s="60"/>
      <c r="L3" s="60"/>
      <c r="M3" s="60"/>
      <c r="N3" s="60"/>
      <c r="O3" s="60"/>
    </row>
    <row r="4" spans="10:15" ht="12.75">
      <c r="J4" s="170"/>
      <c r="K4" s="60"/>
      <c r="L4" s="60"/>
      <c r="M4" s="60"/>
      <c r="N4" s="60"/>
      <c r="O4" s="60"/>
    </row>
    <row r="5" spans="1:15" ht="14.25">
      <c r="A5" s="66"/>
      <c r="B5" s="388" t="s">
        <v>847</v>
      </c>
      <c r="C5" s="388" t="s">
        <v>496</v>
      </c>
      <c r="D5" s="388" t="s">
        <v>497</v>
      </c>
      <c r="E5" s="388" t="s">
        <v>498</v>
      </c>
      <c r="F5" s="392" t="s">
        <v>203</v>
      </c>
      <c r="G5" s="392" t="s">
        <v>204</v>
      </c>
      <c r="H5" s="392" t="s">
        <v>501</v>
      </c>
      <c r="J5" s="170"/>
      <c r="K5" s="60"/>
      <c r="L5" s="60"/>
      <c r="M5" s="60"/>
      <c r="N5" s="60"/>
      <c r="O5" s="60"/>
    </row>
    <row r="6" spans="10:15" ht="12.75">
      <c r="J6" s="170"/>
      <c r="K6" s="60"/>
      <c r="L6" s="60"/>
      <c r="M6" s="60"/>
      <c r="N6" s="60"/>
      <c r="O6" s="60"/>
    </row>
    <row r="7" spans="1:15" ht="12.75">
      <c r="A7" s="680" t="s">
        <v>849</v>
      </c>
      <c r="B7" s="694"/>
      <c r="J7" s="170"/>
      <c r="K7" s="60"/>
      <c r="L7" s="60"/>
      <c r="M7" s="60"/>
      <c r="N7" s="60"/>
      <c r="O7" s="60"/>
    </row>
    <row r="8" spans="10:15" ht="12.75">
      <c r="J8" s="170"/>
      <c r="K8" s="60"/>
      <c r="L8" s="60"/>
      <c r="M8" s="60"/>
      <c r="N8" s="60"/>
      <c r="O8" s="60"/>
    </row>
    <row r="9" spans="1:15" ht="12.75">
      <c r="A9" s="695" t="s">
        <v>850</v>
      </c>
      <c r="B9" s="696"/>
      <c r="J9" s="170"/>
      <c r="K9" s="60"/>
      <c r="L9" s="60"/>
      <c r="M9" s="60"/>
      <c r="N9" s="60"/>
      <c r="O9" s="60"/>
    </row>
    <row r="10" spans="1:15" ht="12.75">
      <c r="A10" s="381" t="s">
        <v>851</v>
      </c>
      <c r="B10" s="697">
        <v>806.8</v>
      </c>
      <c r="C10" s="698">
        <v>774.2</v>
      </c>
      <c r="D10" s="698">
        <v>801.9</v>
      </c>
      <c r="E10" s="698">
        <v>849.4</v>
      </c>
      <c r="F10" s="699">
        <v>1014.3</v>
      </c>
      <c r="G10" s="707">
        <v>913.7</v>
      </c>
      <c r="H10" s="707">
        <v>977.9</v>
      </c>
      <c r="J10" s="170"/>
      <c r="K10" s="60"/>
      <c r="L10" s="60"/>
      <c r="M10" s="60"/>
      <c r="N10" s="60"/>
      <c r="O10" s="60"/>
    </row>
    <row r="11" spans="1:15" ht="14.25">
      <c r="A11" s="381" t="s">
        <v>866</v>
      </c>
      <c r="B11" s="700">
        <v>194.8</v>
      </c>
      <c r="C11" s="701">
        <v>179.5</v>
      </c>
      <c r="D11" s="701">
        <v>165.8</v>
      </c>
      <c r="E11" s="701">
        <v>149.9</v>
      </c>
      <c r="F11" s="701">
        <v>164.9</v>
      </c>
      <c r="G11" s="701">
        <v>149.8</v>
      </c>
      <c r="H11" s="869">
        <v>146.3</v>
      </c>
      <c r="J11" s="170"/>
      <c r="K11" s="60"/>
      <c r="L11" s="60"/>
      <c r="M11" s="60"/>
      <c r="N11" s="60"/>
      <c r="O11" s="60"/>
    </row>
    <row r="12" spans="1:15" ht="12.75">
      <c r="A12" s="381"/>
      <c r="B12" s="702"/>
      <c r="C12" s="702"/>
      <c r="D12" s="702"/>
      <c r="E12" s="702"/>
      <c r="F12" s="702"/>
      <c r="G12" s="702"/>
      <c r="H12" s="60"/>
      <c r="J12" s="170"/>
      <c r="K12" s="60"/>
      <c r="L12" s="60"/>
      <c r="M12" s="60"/>
      <c r="N12" s="60"/>
      <c r="O12" s="60"/>
    </row>
    <row r="13" spans="1:15" ht="12.75">
      <c r="A13" s="695" t="s">
        <v>852</v>
      </c>
      <c r="B13" s="696"/>
      <c r="C13" s="703"/>
      <c r="D13" s="703"/>
      <c r="E13" s="703"/>
      <c r="F13" s="703"/>
      <c r="H13" s="60"/>
      <c r="J13" s="170"/>
      <c r="K13" s="60"/>
      <c r="L13" s="60"/>
      <c r="M13" s="60"/>
      <c r="N13" s="60"/>
      <c r="O13" s="60"/>
    </row>
    <row r="14" spans="1:15" ht="12.75">
      <c r="A14" s="381" t="s">
        <v>851</v>
      </c>
      <c r="B14" s="697">
        <v>284.1</v>
      </c>
      <c r="C14" s="698">
        <v>261.4</v>
      </c>
      <c r="D14" s="698">
        <v>260.4</v>
      </c>
      <c r="E14" s="698">
        <v>263.4</v>
      </c>
      <c r="F14" s="698">
        <v>324.1</v>
      </c>
      <c r="G14" s="698">
        <v>278</v>
      </c>
      <c r="H14" s="870">
        <v>222.5</v>
      </c>
      <c r="J14" s="170"/>
      <c r="K14" s="60"/>
      <c r="L14" s="60"/>
      <c r="M14" s="60"/>
      <c r="N14" s="60"/>
      <c r="O14" s="60"/>
    </row>
    <row r="15" spans="1:15" ht="14.25">
      <c r="A15" s="381" t="s">
        <v>867</v>
      </c>
      <c r="B15" s="700">
        <v>801.4</v>
      </c>
      <c r="C15" s="701">
        <v>884.6</v>
      </c>
      <c r="D15" s="701">
        <v>834.6</v>
      </c>
      <c r="E15" s="701">
        <v>927.7</v>
      </c>
      <c r="F15" s="701">
        <v>1266.3</v>
      </c>
      <c r="G15" s="701">
        <v>1096</v>
      </c>
      <c r="H15" s="869">
        <v>939.8</v>
      </c>
      <c r="J15" s="170"/>
      <c r="K15" s="60"/>
      <c r="L15" s="60"/>
      <c r="M15" s="60"/>
      <c r="N15" s="60"/>
      <c r="O15" s="60"/>
    </row>
    <row r="16" spans="1:15" ht="12.75">
      <c r="A16" s="381"/>
      <c r="B16" s="702"/>
      <c r="C16" s="703"/>
      <c r="D16" s="703"/>
      <c r="E16" s="703"/>
      <c r="F16" s="703"/>
      <c r="H16" s="60"/>
      <c r="J16" s="170"/>
      <c r="K16" s="60"/>
      <c r="L16" s="60"/>
      <c r="M16" s="60"/>
      <c r="N16" s="60"/>
      <c r="O16" s="60"/>
    </row>
    <row r="17" spans="1:15" ht="12.75">
      <c r="A17" s="4" t="s">
        <v>853</v>
      </c>
      <c r="B17" s="65"/>
      <c r="C17" s="703"/>
      <c r="D17" s="703"/>
      <c r="E17" s="703"/>
      <c r="F17" s="703"/>
      <c r="H17" s="60"/>
      <c r="J17" s="170"/>
      <c r="K17" s="60"/>
      <c r="L17" s="60"/>
      <c r="M17" s="60"/>
      <c r="N17" s="60"/>
      <c r="O17" s="60"/>
    </row>
    <row r="18" spans="1:15" ht="12.75">
      <c r="A18" s="704" t="s">
        <v>854</v>
      </c>
      <c r="B18" s="705">
        <v>1090.9</v>
      </c>
      <c r="C18" s="706">
        <v>1035.6</v>
      </c>
      <c r="D18" s="871">
        <v>1062.3</v>
      </c>
      <c r="E18" s="871">
        <v>1112.8</v>
      </c>
      <c r="F18" s="871">
        <v>1116.4</v>
      </c>
      <c r="G18" s="871">
        <v>985.4</v>
      </c>
      <c r="H18" s="871">
        <v>977.7</v>
      </c>
      <c r="I18" s="60"/>
      <c r="J18" s="707"/>
      <c r="K18" s="60"/>
      <c r="L18" s="60"/>
      <c r="M18" s="60"/>
      <c r="N18" s="60"/>
      <c r="O18" s="60"/>
    </row>
    <row r="19" spans="1:15" ht="12.75">
      <c r="A19" s="381" t="s">
        <v>855</v>
      </c>
      <c r="B19" s="708">
        <v>259.8</v>
      </c>
      <c r="C19" s="698">
        <v>226.7</v>
      </c>
      <c r="D19" s="698">
        <v>218.2</v>
      </c>
      <c r="E19" s="698">
        <v>198.7</v>
      </c>
      <c r="F19" s="698">
        <v>222</v>
      </c>
      <c r="G19" s="698">
        <v>206.3</v>
      </c>
      <c r="H19" s="870">
        <v>222.7</v>
      </c>
      <c r="J19" s="170"/>
      <c r="K19" s="60"/>
      <c r="L19" s="60"/>
      <c r="M19" s="60"/>
      <c r="N19" s="60"/>
      <c r="O19" s="60"/>
    </row>
    <row r="20" spans="1:15" ht="12.75">
      <c r="A20" s="704" t="s">
        <v>856</v>
      </c>
      <c r="B20" s="705">
        <v>831.1</v>
      </c>
      <c r="C20" s="706">
        <v>808.9</v>
      </c>
      <c r="D20" s="706">
        <v>844.1</v>
      </c>
      <c r="E20" s="706">
        <v>914.1</v>
      </c>
      <c r="F20" s="706">
        <v>894.4</v>
      </c>
      <c r="G20" s="706">
        <v>779.1</v>
      </c>
      <c r="H20" s="871">
        <v>755</v>
      </c>
      <c r="J20" s="170"/>
      <c r="K20" s="60"/>
      <c r="L20" s="60"/>
      <c r="M20" s="60"/>
      <c r="N20" s="60"/>
      <c r="O20" s="60"/>
    </row>
    <row r="21" spans="1:15" ht="12.75">
      <c r="A21" s="381"/>
      <c r="B21" s="702"/>
      <c r="C21" s="703"/>
      <c r="D21" s="703"/>
      <c r="E21" s="703"/>
      <c r="F21" s="703"/>
      <c r="H21" s="60"/>
      <c r="J21" s="170"/>
      <c r="K21" s="60"/>
      <c r="L21" s="60"/>
      <c r="M21" s="60"/>
      <c r="N21" s="60"/>
      <c r="O21" s="60"/>
    </row>
    <row r="22" spans="1:15" ht="12.75">
      <c r="A22" s="704" t="s">
        <v>857</v>
      </c>
      <c r="B22" s="709">
        <v>996.2</v>
      </c>
      <c r="C22" s="710">
        <v>1064.1</v>
      </c>
      <c r="D22" s="710">
        <v>1000.4</v>
      </c>
      <c r="E22" s="710">
        <v>1077.6</v>
      </c>
      <c r="F22" s="710">
        <v>1431.2</v>
      </c>
      <c r="G22" s="710">
        <v>1245.8</v>
      </c>
      <c r="H22" s="872">
        <v>1086.1</v>
      </c>
      <c r="J22" s="170"/>
      <c r="K22" s="60"/>
      <c r="L22" s="60"/>
      <c r="M22" s="60"/>
      <c r="N22" s="60"/>
      <c r="O22" s="60"/>
    </row>
    <row r="23" spans="1:15" ht="12.75">
      <c r="A23" s="711"/>
      <c r="B23" s="712"/>
      <c r="C23" s="713"/>
      <c r="D23" s="713"/>
      <c r="E23" s="713"/>
      <c r="F23" s="713"/>
      <c r="G23" s="713"/>
      <c r="H23" s="873"/>
      <c r="J23" s="170"/>
      <c r="K23" s="60"/>
      <c r="L23" s="60"/>
      <c r="M23" s="60"/>
      <c r="N23" s="60"/>
      <c r="O23" s="60"/>
    </row>
    <row r="24" spans="1:15" ht="12.75">
      <c r="A24" s="714"/>
      <c r="B24" s="715"/>
      <c r="C24" s="714"/>
      <c r="D24" s="714"/>
      <c r="E24" s="714"/>
      <c r="F24" s="714"/>
      <c r="H24" s="60"/>
      <c r="J24" s="170"/>
      <c r="K24" s="60"/>
      <c r="L24" s="60"/>
      <c r="M24" s="60"/>
      <c r="N24" s="60"/>
      <c r="O24" s="60"/>
    </row>
    <row r="25" spans="1:15" ht="12.75">
      <c r="A25" s="680" t="s">
        <v>858</v>
      </c>
      <c r="B25" s="694"/>
      <c r="H25" s="60"/>
      <c r="J25" s="170"/>
      <c r="K25" s="60"/>
      <c r="L25" s="60"/>
      <c r="M25" s="60"/>
      <c r="N25" s="60"/>
      <c r="O25" s="60"/>
    </row>
    <row r="26" spans="8:15" ht="12.75">
      <c r="H26" s="60"/>
      <c r="J26" s="170"/>
      <c r="K26" s="60"/>
      <c r="L26" s="60"/>
      <c r="M26" s="60"/>
      <c r="N26" s="60"/>
      <c r="O26" s="60"/>
    </row>
    <row r="27" spans="1:15" ht="12.75">
      <c r="A27" s="695" t="s">
        <v>859</v>
      </c>
      <c r="B27" s="696"/>
      <c r="H27" s="60"/>
      <c r="J27" s="170"/>
      <c r="K27" s="60"/>
      <c r="L27" s="60"/>
      <c r="M27" s="60"/>
      <c r="N27" s="60"/>
      <c r="O27" s="60"/>
    </row>
    <row r="28" spans="1:15" ht="12.75">
      <c r="A28" s="381" t="s">
        <v>851</v>
      </c>
      <c r="B28" s="708">
        <v>501.9</v>
      </c>
      <c r="C28" s="698">
        <v>529.4</v>
      </c>
      <c r="D28" s="698">
        <v>486.7</v>
      </c>
      <c r="E28" s="698">
        <v>487.3</v>
      </c>
      <c r="F28" s="698">
        <v>463.1</v>
      </c>
      <c r="G28" s="698">
        <v>443.4</v>
      </c>
      <c r="H28" s="870">
        <v>431.1</v>
      </c>
      <c r="J28" s="170"/>
      <c r="K28" s="60"/>
      <c r="L28" s="60"/>
      <c r="M28" s="60"/>
      <c r="N28" s="60"/>
      <c r="O28" s="60"/>
    </row>
    <row r="29" spans="1:15" ht="12.75">
      <c r="A29" s="381" t="s">
        <v>860</v>
      </c>
      <c r="B29" s="716">
        <v>1488.9</v>
      </c>
      <c r="C29" s="701">
        <v>1473.8</v>
      </c>
      <c r="D29" s="701">
        <v>1378.5</v>
      </c>
      <c r="E29" s="701">
        <v>1520</v>
      </c>
      <c r="F29" s="701">
        <v>1407.7</v>
      </c>
      <c r="G29" s="701">
        <v>1338.1</v>
      </c>
      <c r="H29" s="869">
        <v>1252.2</v>
      </c>
      <c r="J29" s="170"/>
      <c r="K29" s="60"/>
      <c r="L29" s="60"/>
      <c r="M29" s="60"/>
      <c r="N29" s="60"/>
      <c r="O29" s="60"/>
    </row>
    <row r="30" spans="1:15" ht="12.75">
      <c r="A30" s="381"/>
      <c r="B30" s="708"/>
      <c r="C30" s="703"/>
      <c r="D30" s="703"/>
      <c r="E30" s="703"/>
      <c r="F30" s="703"/>
      <c r="H30" s="60"/>
      <c r="J30" s="170"/>
      <c r="K30" s="60"/>
      <c r="L30" s="60"/>
      <c r="M30" s="60"/>
      <c r="N30" s="60"/>
      <c r="O30" s="60"/>
    </row>
    <row r="31" spans="1:15" ht="12.75">
      <c r="A31" s="695" t="s">
        <v>861</v>
      </c>
      <c r="B31" s="717"/>
      <c r="C31" s="703"/>
      <c r="D31" s="703"/>
      <c r="E31" s="703"/>
      <c r="F31" s="703"/>
      <c r="H31" s="60"/>
      <c r="J31" s="170"/>
      <c r="K31" s="60"/>
      <c r="L31" s="60"/>
      <c r="M31" s="60"/>
      <c r="N31" s="60"/>
      <c r="O31" s="60"/>
    </row>
    <row r="32" spans="1:15" ht="12.75">
      <c r="A32" s="381" t="s">
        <v>851</v>
      </c>
      <c r="B32" s="708">
        <v>695.5</v>
      </c>
      <c r="C32" s="698">
        <v>647.9</v>
      </c>
      <c r="D32" s="698">
        <v>693.4</v>
      </c>
      <c r="E32" s="698">
        <v>700.1</v>
      </c>
      <c r="F32" s="698">
        <v>658.7</v>
      </c>
      <c r="G32" s="698">
        <v>688.2</v>
      </c>
      <c r="H32" s="870">
        <v>673.3</v>
      </c>
      <c r="J32" s="170"/>
      <c r="K32" s="60"/>
      <c r="L32" s="60"/>
      <c r="M32" s="60"/>
      <c r="N32" s="60"/>
      <c r="O32" s="60"/>
    </row>
    <row r="33" spans="1:15" ht="12.75">
      <c r="A33" s="381" t="s">
        <v>860</v>
      </c>
      <c r="B33" s="702">
        <v>121.5</v>
      </c>
      <c r="C33" s="701">
        <v>120.7</v>
      </c>
      <c r="D33" s="701">
        <v>123.5</v>
      </c>
      <c r="E33" s="701">
        <v>124.4</v>
      </c>
      <c r="F33" s="701">
        <v>126.1</v>
      </c>
      <c r="G33" s="718">
        <v>130.6</v>
      </c>
      <c r="H33" s="723">
        <v>138.5</v>
      </c>
      <c r="J33" s="170"/>
      <c r="K33" s="60"/>
      <c r="L33" s="60"/>
      <c r="M33" s="60"/>
      <c r="N33" s="60"/>
      <c r="O33" s="60"/>
    </row>
    <row r="34" spans="3:15" ht="12.75">
      <c r="C34" s="703"/>
      <c r="D34" s="703"/>
      <c r="E34" s="703"/>
      <c r="F34" s="703"/>
      <c r="H34" s="60"/>
      <c r="J34" s="170"/>
      <c r="K34" s="60"/>
      <c r="L34" s="60"/>
      <c r="M34" s="60"/>
      <c r="N34" s="60"/>
      <c r="O34" s="60"/>
    </row>
    <row r="35" spans="1:15" ht="12.75">
      <c r="A35" s="4" t="s">
        <v>862</v>
      </c>
      <c r="B35" s="65"/>
      <c r="C35" s="703"/>
      <c r="D35" s="703"/>
      <c r="E35" s="703"/>
      <c r="F35" s="703"/>
      <c r="H35" s="60"/>
      <c r="J35" s="170"/>
      <c r="K35" s="60"/>
      <c r="L35" s="60"/>
      <c r="M35" s="60"/>
      <c r="N35" s="60"/>
      <c r="O35" s="60"/>
    </row>
    <row r="36" spans="1:15" ht="12.75">
      <c r="A36" s="704" t="s">
        <v>854</v>
      </c>
      <c r="B36" s="705">
        <v>1197.4</v>
      </c>
      <c r="C36" s="706">
        <v>1177.3</v>
      </c>
      <c r="D36" s="706">
        <v>1180.1</v>
      </c>
      <c r="E36" s="706">
        <v>1187.4</v>
      </c>
      <c r="F36" s="706">
        <v>1121.8</v>
      </c>
      <c r="G36" s="706">
        <v>1131.6</v>
      </c>
      <c r="H36" s="871">
        <v>1104.4</v>
      </c>
      <c r="J36" s="707"/>
      <c r="K36" s="60"/>
      <c r="L36" s="60"/>
      <c r="M36" s="60"/>
      <c r="N36" s="60"/>
      <c r="O36" s="60"/>
    </row>
    <row r="37" spans="1:15" ht="12.75">
      <c r="A37" s="381" t="s">
        <v>855</v>
      </c>
      <c r="B37" s="708">
        <v>0.6</v>
      </c>
      <c r="C37" s="698">
        <v>5.9</v>
      </c>
      <c r="D37" s="698">
        <v>1.1</v>
      </c>
      <c r="E37" s="698">
        <v>0.7</v>
      </c>
      <c r="F37" s="698">
        <v>1.3</v>
      </c>
      <c r="G37" s="698">
        <v>1.8</v>
      </c>
      <c r="H37" s="870">
        <v>3.7</v>
      </c>
      <c r="J37" s="707"/>
      <c r="K37" s="60"/>
      <c r="L37" s="60"/>
      <c r="M37" s="60"/>
      <c r="N37" s="60"/>
      <c r="O37" s="60"/>
    </row>
    <row r="38" spans="1:15" ht="12.75">
      <c r="A38" s="704" t="s">
        <v>856</v>
      </c>
      <c r="B38" s="705">
        <v>1196.8</v>
      </c>
      <c r="C38" s="706">
        <v>1171.4</v>
      </c>
      <c r="D38" s="706">
        <v>1179</v>
      </c>
      <c r="E38" s="706">
        <v>1186.7</v>
      </c>
      <c r="F38" s="706">
        <v>1120.5</v>
      </c>
      <c r="G38" s="706">
        <v>1129.8</v>
      </c>
      <c r="H38" s="871">
        <v>1100.7</v>
      </c>
      <c r="J38" s="170"/>
      <c r="K38" s="60"/>
      <c r="L38" s="60"/>
      <c r="M38" s="60"/>
      <c r="N38" s="60"/>
      <c r="O38" s="60"/>
    </row>
    <row r="39" spans="1:15" ht="12.75">
      <c r="A39" s="381"/>
      <c r="B39" s="702"/>
      <c r="C39" s="703"/>
      <c r="D39" s="703"/>
      <c r="E39" s="703"/>
      <c r="F39" s="703"/>
      <c r="H39" s="60"/>
      <c r="J39" s="170"/>
      <c r="K39" s="60"/>
      <c r="L39" s="60"/>
      <c r="M39" s="60"/>
      <c r="N39" s="60"/>
      <c r="O39" s="60"/>
    </row>
    <row r="40" spans="1:15" ht="12.75">
      <c r="A40" s="704" t="s">
        <v>857</v>
      </c>
      <c r="B40" s="709">
        <v>1610.4</v>
      </c>
      <c r="C40" s="710">
        <v>1594.5</v>
      </c>
      <c r="D40" s="710">
        <v>1502</v>
      </c>
      <c r="E40" s="710">
        <v>1644.4</v>
      </c>
      <c r="F40" s="710">
        <v>1533.8</v>
      </c>
      <c r="G40" s="710">
        <v>1468.7</v>
      </c>
      <c r="H40" s="872">
        <v>1390.7</v>
      </c>
      <c r="I40" s="731"/>
      <c r="J40" s="170"/>
      <c r="K40" s="60"/>
      <c r="L40" s="60"/>
      <c r="M40" s="60"/>
      <c r="N40" s="60"/>
      <c r="O40" s="60"/>
    </row>
    <row r="41" spans="1:15" ht="12.75">
      <c r="A41" s="719"/>
      <c r="B41" s="720"/>
      <c r="C41" s="719"/>
      <c r="D41" s="719"/>
      <c r="E41" s="719"/>
      <c r="F41" s="719"/>
      <c r="G41" s="719"/>
      <c r="H41" s="874"/>
      <c r="J41" s="170"/>
      <c r="K41" s="60"/>
      <c r="L41" s="60"/>
      <c r="M41" s="60"/>
      <c r="N41" s="60"/>
      <c r="O41" s="60"/>
    </row>
    <row r="42" spans="1:15" ht="12.75">
      <c r="A42" s="714"/>
      <c r="B42" s="715"/>
      <c r="C42" s="714"/>
      <c r="D42" s="714"/>
      <c r="E42" s="714"/>
      <c r="F42" s="714"/>
      <c r="H42" s="60"/>
      <c r="J42" s="170"/>
      <c r="K42" s="60"/>
      <c r="L42" s="60"/>
      <c r="M42" s="60"/>
      <c r="N42" s="60"/>
      <c r="O42" s="60"/>
    </row>
    <row r="43" spans="1:15" ht="14.25">
      <c r="A43" s="680" t="s">
        <v>868</v>
      </c>
      <c r="B43" s="694"/>
      <c r="H43" s="60"/>
      <c r="J43" s="170"/>
      <c r="K43" s="60"/>
      <c r="L43" s="60"/>
      <c r="M43" s="60"/>
      <c r="N43" s="60"/>
      <c r="O43" s="60"/>
    </row>
    <row r="44" spans="8:15" ht="12.75">
      <c r="H44" s="60"/>
      <c r="J44" s="170"/>
      <c r="K44" s="60"/>
      <c r="L44" s="60"/>
      <c r="M44" s="60"/>
      <c r="N44" s="60"/>
      <c r="O44" s="60"/>
    </row>
    <row r="45" spans="1:15" ht="12.75">
      <c r="A45" s="704" t="s">
        <v>854</v>
      </c>
      <c r="B45" s="705">
        <v>2288.3</v>
      </c>
      <c r="C45" s="706">
        <v>2212.9</v>
      </c>
      <c r="D45" s="706">
        <v>2242.4</v>
      </c>
      <c r="E45" s="706">
        <v>2300.2</v>
      </c>
      <c r="F45" s="706">
        <v>2238.2</v>
      </c>
      <c r="G45" s="706">
        <v>2117</v>
      </c>
      <c r="H45" s="871">
        <v>2082.1</v>
      </c>
      <c r="I45" s="731"/>
      <c r="J45" s="170"/>
      <c r="K45" s="60"/>
      <c r="L45" s="60"/>
      <c r="M45" s="60"/>
      <c r="N45" s="60"/>
      <c r="O45" s="60"/>
    </row>
    <row r="46" spans="1:15" ht="12.75">
      <c r="A46" s="381" t="s">
        <v>855</v>
      </c>
      <c r="B46" s="708">
        <v>260.4</v>
      </c>
      <c r="C46" s="698">
        <v>232.6</v>
      </c>
      <c r="D46" s="698">
        <v>219.3</v>
      </c>
      <c r="E46" s="698">
        <v>199.4</v>
      </c>
      <c r="F46" s="698">
        <v>223.3</v>
      </c>
      <c r="G46" s="699">
        <v>208.1</v>
      </c>
      <c r="H46" s="707">
        <v>226.4</v>
      </c>
      <c r="I46" s="731"/>
      <c r="J46" s="170"/>
      <c r="K46" s="60"/>
      <c r="L46" s="60"/>
      <c r="M46" s="60"/>
      <c r="N46" s="60"/>
      <c r="O46" s="60"/>
    </row>
    <row r="47" spans="1:15" ht="12.75">
      <c r="A47" s="704" t="s">
        <v>856</v>
      </c>
      <c r="B47" s="705">
        <v>2027.9</v>
      </c>
      <c r="C47" s="706">
        <v>1980.3</v>
      </c>
      <c r="D47" s="706">
        <v>2023.1</v>
      </c>
      <c r="E47" s="706">
        <v>2100.8</v>
      </c>
      <c r="F47" s="706">
        <v>2014.9</v>
      </c>
      <c r="G47" s="706">
        <v>1908.9</v>
      </c>
      <c r="H47" s="871">
        <v>1855.7</v>
      </c>
      <c r="I47" s="731"/>
      <c r="J47" s="170"/>
      <c r="K47" s="60"/>
      <c r="L47" s="60"/>
      <c r="M47" s="60"/>
      <c r="N47" s="60"/>
      <c r="O47" s="60"/>
    </row>
    <row r="48" spans="1:15" ht="12.75">
      <c r="A48" s="381"/>
      <c r="B48" s="702"/>
      <c r="C48" s="703"/>
      <c r="D48" s="703"/>
      <c r="E48" s="703"/>
      <c r="F48" s="703"/>
      <c r="H48" s="60"/>
      <c r="I48" s="731"/>
      <c r="J48" s="170"/>
      <c r="K48" s="60"/>
      <c r="L48" s="60"/>
      <c r="M48" s="60"/>
      <c r="N48" s="60"/>
      <c r="O48" s="60"/>
    </row>
    <row r="49" spans="1:15" ht="12.75">
      <c r="A49" s="704" t="s">
        <v>857</v>
      </c>
      <c r="B49" s="709">
        <v>2606.6</v>
      </c>
      <c r="C49" s="710">
        <v>2658.6</v>
      </c>
      <c r="D49" s="710">
        <v>2502.4</v>
      </c>
      <c r="E49" s="710">
        <v>2722</v>
      </c>
      <c r="F49" s="710">
        <v>2965</v>
      </c>
      <c r="G49" s="710">
        <v>2714.5</v>
      </c>
      <c r="H49" s="872">
        <v>2476.8</v>
      </c>
      <c r="I49" s="731"/>
      <c r="J49" s="731"/>
      <c r="K49" s="60"/>
      <c r="L49" s="60"/>
      <c r="M49" s="60"/>
      <c r="N49" s="60"/>
      <c r="O49" s="60"/>
    </row>
    <row r="50" spans="1:15" ht="12.75">
      <c r="A50" s="82"/>
      <c r="B50" s="480"/>
      <c r="C50" s="82"/>
      <c r="D50" s="82"/>
      <c r="E50" s="82"/>
      <c r="F50" s="82"/>
      <c r="G50" s="82"/>
      <c r="H50" s="82"/>
      <c r="I50" s="734"/>
      <c r="J50" s="170"/>
      <c r="K50" s="60"/>
      <c r="L50" s="60"/>
      <c r="M50" s="60"/>
      <c r="N50" s="60"/>
      <c r="O50" s="60"/>
    </row>
    <row r="51" spans="1:15" ht="12.75">
      <c r="A51" s="115"/>
      <c r="B51" s="721"/>
      <c r="G51" s="115"/>
      <c r="H51" s="115"/>
      <c r="J51" s="170"/>
      <c r="K51" s="60"/>
      <c r="L51" s="60"/>
      <c r="M51" s="60"/>
      <c r="N51" s="60"/>
      <c r="O51" s="60"/>
    </row>
    <row r="52" spans="1:15" ht="12.75">
      <c r="A52" s="115" t="s">
        <v>892</v>
      </c>
      <c r="B52" s="721"/>
      <c r="G52" s="181"/>
      <c r="H52" s="181"/>
      <c r="J52" s="170"/>
      <c r="K52" s="60"/>
      <c r="L52" s="60"/>
      <c r="M52" s="60"/>
      <c r="N52" s="60"/>
      <c r="O52" s="60"/>
    </row>
    <row r="53" spans="1:15" ht="12.75">
      <c r="A53" s="181" t="s">
        <v>592</v>
      </c>
      <c r="B53" s="721"/>
      <c r="C53" s="181"/>
      <c r="D53" s="181"/>
      <c r="E53" s="181"/>
      <c r="F53" s="181"/>
      <c r="G53" s="181"/>
      <c r="H53" s="181"/>
      <c r="J53" s="170"/>
      <c r="K53" s="60"/>
      <c r="L53" s="60"/>
      <c r="M53" s="60"/>
      <c r="N53" s="60"/>
      <c r="O53" s="60"/>
    </row>
    <row r="54" spans="1:15" ht="12.75">
      <c r="A54" s="1016" t="s">
        <v>593</v>
      </c>
      <c r="B54" s="1016"/>
      <c r="C54" s="1016"/>
      <c r="D54" s="1016"/>
      <c r="E54" s="1016"/>
      <c r="F54" s="1016"/>
      <c r="G54" s="1060"/>
      <c r="H54" s="1060"/>
      <c r="J54" s="170"/>
      <c r="K54" s="60"/>
      <c r="L54" s="60"/>
      <c r="M54" s="60"/>
      <c r="N54" s="60"/>
      <c r="O54" s="60"/>
    </row>
    <row r="55" spans="1:15" ht="24.75" customHeight="1">
      <c r="A55" s="1074" t="s">
        <v>594</v>
      </c>
      <c r="B55" s="1074"/>
      <c r="C55" s="1074"/>
      <c r="D55" s="1074"/>
      <c r="E55" s="1074"/>
      <c r="F55" s="1074"/>
      <c r="G55" s="1014"/>
      <c r="H55" s="1014"/>
      <c r="J55" s="170"/>
      <c r="K55" s="60"/>
      <c r="L55" s="60"/>
      <c r="M55" s="60"/>
      <c r="N55" s="60"/>
      <c r="O55" s="60"/>
    </row>
    <row r="56" spans="1:8" ht="24" customHeight="1">
      <c r="A56" s="992" t="s">
        <v>595</v>
      </c>
      <c r="B56" s="992"/>
      <c r="C56" s="992"/>
      <c r="D56" s="992"/>
      <c r="E56" s="992"/>
      <c r="F56" s="992"/>
      <c r="G56" s="1060"/>
      <c r="H56" s="1060"/>
    </row>
    <row r="57" spans="1:6" ht="12.75">
      <c r="A57" s="181"/>
      <c r="B57" s="791"/>
      <c r="C57" s="181"/>
      <c r="D57" s="181"/>
      <c r="E57" s="181"/>
      <c r="F57" s="181"/>
    </row>
    <row r="58" spans="1:6" ht="12.75">
      <c r="A58" s="183" t="s">
        <v>205</v>
      </c>
      <c r="C58" s="60"/>
      <c r="D58" s="60"/>
      <c r="E58" s="60"/>
      <c r="F58" s="60"/>
    </row>
    <row r="59" spans="3:6" ht="12.75">
      <c r="C59" s="707"/>
      <c r="D59" s="707"/>
      <c r="E59" s="707"/>
      <c r="F59" s="707"/>
    </row>
    <row r="60" spans="3:6" ht="12.75">
      <c r="C60" s="60"/>
      <c r="D60" s="60"/>
      <c r="E60" s="60"/>
      <c r="F60" s="60"/>
    </row>
    <row r="61" spans="3:6" ht="12.75">
      <c r="C61" s="723"/>
      <c r="D61" s="723"/>
      <c r="E61" s="723"/>
      <c r="F61" s="723"/>
    </row>
    <row r="62" spans="3:6" ht="12.75">
      <c r="C62" s="60"/>
      <c r="D62" s="60"/>
      <c r="E62" s="60"/>
      <c r="F62" s="60"/>
    </row>
    <row r="63" spans="3:6" ht="12.75">
      <c r="C63" s="60"/>
      <c r="D63" s="60"/>
      <c r="E63" s="60"/>
      <c r="F63" s="60"/>
    </row>
    <row r="64" spans="3:6" ht="12.75">
      <c r="C64" s="60"/>
      <c r="D64" s="60"/>
      <c r="E64" s="60"/>
      <c r="F64" s="60"/>
    </row>
    <row r="65" spans="3:6" ht="12.75">
      <c r="C65" s="60"/>
      <c r="D65" s="60"/>
      <c r="E65" s="60"/>
      <c r="F65" s="60"/>
    </row>
  </sheetData>
  <mergeCells count="4">
    <mergeCell ref="A3:B3"/>
    <mergeCell ref="A54:H54"/>
    <mergeCell ref="A55:H55"/>
    <mergeCell ref="A56:H56"/>
  </mergeCells>
  <hyperlinks>
    <hyperlink ref="H1" location="Index!A1" display="Index"/>
  </hyperlinks>
  <printOptions/>
  <pageMargins left="0.75" right="0.75" top="1" bottom="1" header="0.5" footer="0.5"/>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codeName="Sheet52"/>
  <dimension ref="A1:G20"/>
  <sheetViews>
    <sheetView zoomScale="85" zoomScaleNormal="85" workbookViewId="0" topLeftCell="A1">
      <selection activeCell="A1" sqref="A1"/>
    </sheetView>
  </sheetViews>
  <sheetFormatPr defaultColWidth="9.140625" defaultRowHeight="12.75"/>
  <cols>
    <col min="1" max="1" width="24.140625" style="0" customWidth="1"/>
  </cols>
  <sheetData>
    <row r="1" spans="1:7" ht="12.75">
      <c r="A1" s="4" t="s">
        <v>772</v>
      </c>
      <c r="G1" s="750" t="s">
        <v>523</v>
      </c>
    </row>
    <row r="2" ht="14.25">
      <c r="A2" s="4" t="s">
        <v>597</v>
      </c>
    </row>
    <row r="3" ht="12.75">
      <c r="A3" s="176" t="s">
        <v>779</v>
      </c>
    </row>
    <row r="4" ht="12.75">
      <c r="A4" s="4"/>
    </row>
    <row r="5" ht="12.75">
      <c r="G5" s="750"/>
    </row>
    <row r="6" spans="1:7" ht="12.75">
      <c r="A6" s="122" t="s">
        <v>716</v>
      </c>
      <c r="B6" s="122">
        <v>2007</v>
      </c>
      <c r="C6" s="122">
        <v>2008</v>
      </c>
      <c r="D6" s="122">
        <v>2009</v>
      </c>
      <c r="E6" s="122">
        <v>2010</v>
      </c>
      <c r="F6" s="122">
        <v>2011</v>
      </c>
      <c r="G6" s="122">
        <v>2012</v>
      </c>
    </row>
    <row r="7" spans="1:7" ht="12.75">
      <c r="A7" s="64"/>
      <c r="B7" s="64"/>
      <c r="C7" s="64"/>
      <c r="D7" s="64"/>
      <c r="E7" s="64"/>
      <c r="F7" s="64"/>
      <c r="G7" s="64"/>
    </row>
    <row r="8" spans="1:7" ht="12.75">
      <c r="A8" s="64" t="s">
        <v>780</v>
      </c>
      <c r="B8" s="906">
        <v>112</v>
      </c>
      <c r="C8" s="906">
        <v>89</v>
      </c>
      <c r="D8" s="906">
        <v>110</v>
      </c>
      <c r="E8" s="906">
        <v>88</v>
      </c>
      <c r="F8" s="906">
        <v>84</v>
      </c>
      <c r="G8" s="906">
        <v>83</v>
      </c>
    </row>
    <row r="9" spans="1:7" ht="12.75">
      <c r="A9" s="64" t="s">
        <v>781</v>
      </c>
      <c r="B9" s="906">
        <v>146</v>
      </c>
      <c r="C9" s="906">
        <v>90</v>
      </c>
      <c r="D9" s="906">
        <v>110</v>
      </c>
      <c r="E9" s="906">
        <v>154</v>
      </c>
      <c r="F9" s="906">
        <v>110</v>
      </c>
      <c r="G9" s="906">
        <v>95</v>
      </c>
    </row>
    <row r="10" spans="1:7" ht="12.75">
      <c r="A10" s="64" t="s">
        <v>782</v>
      </c>
      <c r="B10" s="906">
        <v>353</v>
      </c>
      <c r="C10" s="906">
        <v>309</v>
      </c>
      <c r="D10" s="906">
        <v>298</v>
      </c>
      <c r="E10" s="906">
        <v>317</v>
      </c>
      <c r="F10" s="906">
        <v>313</v>
      </c>
      <c r="G10" s="906">
        <v>194</v>
      </c>
    </row>
    <row r="11" spans="1:7" ht="12.75">
      <c r="A11" s="82"/>
      <c r="B11" s="765"/>
      <c r="C11" s="765"/>
      <c r="D11" s="765"/>
      <c r="E11" s="765"/>
      <c r="F11" s="765"/>
      <c r="G11" s="765"/>
    </row>
    <row r="12" spans="1:7" ht="12.75">
      <c r="A12" s="64"/>
      <c r="B12" s="759"/>
      <c r="C12" s="759"/>
      <c r="D12" s="759"/>
      <c r="E12" s="759"/>
      <c r="F12" s="759"/>
      <c r="G12" s="759"/>
    </row>
    <row r="13" spans="1:6" ht="12.75">
      <c r="A13" s="115" t="s">
        <v>892</v>
      </c>
      <c r="B13" s="181"/>
      <c r="C13" s="181"/>
      <c r="D13" s="181"/>
      <c r="E13" s="181"/>
      <c r="F13" s="181"/>
    </row>
    <row r="14" spans="1:7" ht="35.25" customHeight="1">
      <c r="A14" s="1016" t="s">
        <v>444</v>
      </c>
      <c r="B14" s="1016"/>
      <c r="C14" s="1016"/>
      <c r="D14" s="1016"/>
      <c r="E14" s="1016"/>
      <c r="F14" s="1016"/>
      <c r="G14" s="1017"/>
    </row>
    <row r="15" spans="1:7" ht="24.75" customHeight="1">
      <c r="A15" s="1016" t="s">
        <v>445</v>
      </c>
      <c r="B15" s="1016"/>
      <c r="C15" s="1016"/>
      <c r="D15" s="1016"/>
      <c r="E15" s="1016"/>
      <c r="F15" s="1016"/>
      <c r="G15" s="1017"/>
    </row>
    <row r="18" ht="12.75">
      <c r="A18" s="844" t="s">
        <v>739</v>
      </c>
    </row>
    <row r="20" ht="12.75">
      <c r="A20" s="513" t="s">
        <v>446</v>
      </c>
    </row>
  </sheetData>
  <mergeCells count="2">
    <mergeCell ref="A14:G14"/>
    <mergeCell ref="A15:G15"/>
  </mergeCells>
  <hyperlinks>
    <hyperlink ref="G1" location="Index!A1" display="Index"/>
  </hyperlinks>
  <printOptions/>
  <pageMargins left="0.75" right="0.75" top="1" bottom="1" header="0.5" footer="0.5"/>
  <pageSetup horizontalDpi="600" verticalDpi="600" orientation="landscape" paperSize="9" r:id="rId1"/>
  <headerFooter alignWithMargins="0">
    <oddHeader>&amp;CCourt Statistics Quarterly 
January to March 2013</oddHeader>
    <oddFooter>&amp;CPage &amp;P of &amp;N</oddFooter>
  </headerFooter>
</worksheet>
</file>

<file path=xl/worksheets/sheet50.xml><?xml version="1.0" encoding="utf-8"?>
<worksheet xmlns="http://schemas.openxmlformats.org/spreadsheetml/2006/main" xmlns:r="http://schemas.openxmlformats.org/officeDocument/2006/relationships">
  <sheetPr codeName="Sheet34"/>
  <dimension ref="A1:IV83"/>
  <sheetViews>
    <sheetView workbookViewId="0" topLeftCell="A1">
      <selection activeCell="A1" sqref="A1"/>
    </sheetView>
  </sheetViews>
  <sheetFormatPr defaultColWidth="9.140625" defaultRowHeight="12.75"/>
  <cols>
    <col min="1" max="1" width="9.8515625" style="0" customWidth="1"/>
    <col min="2" max="2" width="119.421875" style="0" customWidth="1"/>
    <col min="3" max="3" width="31.28125" style="0" customWidth="1"/>
    <col min="4" max="4" width="18.7109375" style="0" customWidth="1"/>
  </cols>
  <sheetData>
    <row r="1" spans="1:3" ht="12.75">
      <c r="A1" t="s">
        <v>26</v>
      </c>
      <c r="C1" s="753" t="s">
        <v>523</v>
      </c>
    </row>
    <row r="3" spans="1:2" ht="12.75">
      <c r="A3" s="1141" t="s">
        <v>27</v>
      </c>
      <c r="B3" s="1060"/>
    </row>
    <row r="4" spans="1:3" ht="12.75">
      <c r="A4" s="163" t="s">
        <v>4</v>
      </c>
      <c r="B4" s="163" t="s">
        <v>28</v>
      </c>
      <c r="C4" s="163" t="s">
        <v>707</v>
      </c>
    </row>
    <row r="6" spans="1:4" ht="12.75">
      <c r="A6" s="1" t="s">
        <v>29</v>
      </c>
      <c r="C6" s="4"/>
      <c r="D6" s="4"/>
    </row>
    <row r="7" spans="1:3" ht="12.75">
      <c r="A7" s="5" t="s">
        <v>880</v>
      </c>
      <c r="B7" s="6" t="s">
        <v>875</v>
      </c>
      <c r="C7" t="s">
        <v>679</v>
      </c>
    </row>
    <row r="8" spans="1:3" ht="12.75">
      <c r="A8" s="5" t="s">
        <v>894</v>
      </c>
      <c r="B8" s="6" t="s">
        <v>876</v>
      </c>
      <c r="C8" t="s">
        <v>680</v>
      </c>
    </row>
    <row r="9" spans="1:3" ht="12.75">
      <c r="A9" s="5" t="s">
        <v>907</v>
      </c>
      <c r="B9" s="7" t="s">
        <v>877</v>
      </c>
      <c r="C9" t="s">
        <v>681</v>
      </c>
    </row>
    <row r="10" spans="1:3" ht="12.75">
      <c r="A10" s="5" t="s">
        <v>942</v>
      </c>
      <c r="B10" s="8" t="s">
        <v>832</v>
      </c>
      <c r="C10" t="s">
        <v>682</v>
      </c>
    </row>
    <row r="11" spans="1:3" ht="12.75">
      <c r="A11" s="5" t="s">
        <v>948</v>
      </c>
      <c r="B11" s="6" t="s">
        <v>878</v>
      </c>
      <c r="C11" t="s">
        <v>683</v>
      </c>
    </row>
    <row r="12" spans="1:3" ht="12.75">
      <c r="A12" s="5" t="s">
        <v>953</v>
      </c>
      <c r="B12" s="9" t="s">
        <v>879</v>
      </c>
      <c r="C12" t="s">
        <v>684</v>
      </c>
    </row>
    <row r="13" spans="1:2" ht="12.75">
      <c r="A13" s="5"/>
      <c r="B13" s="9"/>
    </row>
    <row r="14" spans="1:2" ht="12.75">
      <c r="A14" s="3" t="s">
        <v>116</v>
      </c>
      <c r="B14" s="4"/>
    </row>
    <row r="15" spans="1:3" ht="12.75">
      <c r="A15" s="5" t="s">
        <v>30</v>
      </c>
      <c r="B15" s="6" t="s">
        <v>9</v>
      </c>
      <c r="C15" t="s">
        <v>685</v>
      </c>
    </row>
    <row r="16" spans="1:3" ht="12.75">
      <c r="A16" s="5" t="s">
        <v>31</v>
      </c>
      <c r="B16" s="157" t="s">
        <v>10</v>
      </c>
      <c r="C16" t="s">
        <v>686</v>
      </c>
    </row>
    <row r="17" spans="1:3" ht="12.75">
      <c r="A17" s="5" t="s">
        <v>32</v>
      </c>
      <c r="B17" s="157" t="s">
        <v>11</v>
      </c>
      <c r="C17" t="s">
        <v>687</v>
      </c>
    </row>
    <row r="18" spans="1:3" ht="12.75">
      <c r="A18" s="5" t="s">
        <v>33</v>
      </c>
      <c r="B18" s="157" t="s">
        <v>12</v>
      </c>
      <c r="C18" t="s">
        <v>688</v>
      </c>
    </row>
    <row r="19" spans="1:3" ht="12.75">
      <c r="A19" s="5" t="s">
        <v>34</v>
      </c>
      <c r="B19" s="157" t="s">
        <v>13</v>
      </c>
      <c r="C19" t="s">
        <v>689</v>
      </c>
    </row>
    <row r="20" spans="1:3" ht="12.75">
      <c r="A20" s="5" t="s">
        <v>35</v>
      </c>
      <c r="B20" s="158" t="s">
        <v>14</v>
      </c>
      <c r="C20" t="s">
        <v>690</v>
      </c>
    </row>
    <row r="21" spans="1:2" ht="12.75">
      <c r="A21" s="159" t="s">
        <v>15</v>
      </c>
      <c r="B21" s="158"/>
    </row>
    <row r="22" spans="1:3" ht="12.75">
      <c r="A22" s="5" t="s">
        <v>36</v>
      </c>
      <c r="B22" s="160" t="s">
        <v>16</v>
      </c>
      <c r="C22" t="s">
        <v>691</v>
      </c>
    </row>
    <row r="23" spans="1:3" ht="12.75">
      <c r="A23" s="5" t="s">
        <v>37</v>
      </c>
      <c r="B23" s="6" t="s">
        <v>18</v>
      </c>
      <c r="C23" t="s">
        <v>692</v>
      </c>
    </row>
    <row r="24" spans="1:3" ht="12.75">
      <c r="A24" s="5" t="s">
        <v>38</v>
      </c>
      <c r="B24" s="2" t="s">
        <v>19</v>
      </c>
      <c r="C24" t="s">
        <v>693</v>
      </c>
    </row>
    <row r="25" spans="1:2" ht="12.75">
      <c r="A25" s="161" t="s">
        <v>20</v>
      </c>
      <c r="B25" s="2"/>
    </row>
    <row r="26" spans="1:3" ht="12.75">
      <c r="A26" s="162" t="s">
        <v>39</v>
      </c>
      <c r="B26" s="157" t="s">
        <v>21</v>
      </c>
      <c r="C26" t="s">
        <v>694</v>
      </c>
    </row>
    <row r="27" spans="1:2" ht="12.75">
      <c r="A27" s="3" t="s">
        <v>22</v>
      </c>
      <c r="B27" s="157"/>
    </row>
    <row r="28" spans="1:3" ht="12.75">
      <c r="A28" s="5" t="s">
        <v>40</v>
      </c>
      <c r="B28" s="6" t="s">
        <v>25</v>
      </c>
      <c r="C28" t="s">
        <v>695</v>
      </c>
    </row>
    <row r="30" ht="12.75">
      <c r="A30" s="329" t="s">
        <v>139</v>
      </c>
    </row>
    <row r="31" spans="1:2" ht="12.75">
      <c r="A31" s="329" t="s">
        <v>117</v>
      </c>
      <c r="B31" s="156"/>
    </row>
    <row r="32" spans="1:3" ht="12.75">
      <c r="A32" s="5" t="s">
        <v>140</v>
      </c>
      <c r="B32" s="330" t="s">
        <v>118</v>
      </c>
      <c r="C32" t="s">
        <v>894</v>
      </c>
    </row>
    <row r="33" spans="1:3" ht="12.75">
      <c r="A33" s="5" t="s">
        <v>192</v>
      </c>
      <c r="B33" s="331" t="s">
        <v>119</v>
      </c>
      <c r="C33" t="s">
        <v>907</v>
      </c>
    </row>
    <row r="34" spans="1:2" ht="12.75">
      <c r="A34" s="332" t="s">
        <v>120</v>
      </c>
      <c r="B34" s="331"/>
    </row>
    <row r="35" spans="1:3" ht="12.75">
      <c r="A35" s="5" t="s">
        <v>202</v>
      </c>
      <c r="B35" s="333" t="s">
        <v>121</v>
      </c>
      <c r="C35" t="s">
        <v>942</v>
      </c>
    </row>
    <row r="36" spans="1:3" ht="12.75">
      <c r="A36" s="5" t="s">
        <v>241</v>
      </c>
      <c r="B36" s="334" t="s">
        <v>122</v>
      </c>
      <c r="C36" t="s">
        <v>948</v>
      </c>
    </row>
    <row r="37" spans="1:2" ht="12.75">
      <c r="A37" s="332" t="s">
        <v>123</v>
      </c>
      <c r="B37" s="334"/>
    </row>
    <row r="38" spans="1:3" ht="12.75">
      <c r="A38" s="5" t="s">
        <v>247</v>
      </c>
      <c r="B38" s="61" t="s">
        <v>124</v>
      </c>
      <c r="C38" t="s">
        <v>953</v>
      </c>
    </row>
    <row r="39" spans="1:2" ht="12.75">
      <c r="A39" s="329" t="s">
        <v>125</v>
      </c>
      <c r="B39" s="61"/>
    </row>
    <row r="40" spans="1:3" ht="12.75">
      <c r="A40" s="5" t="s">
        <v>270</v>
      </c>
      <c r="B40" s="330" t="s">
        <v>126</v>
      </c>
      <c r="C40" t="s">
        <v>673</v>
      </c>
    </row>
    <row r="41" spans="1:3" ht="12.75">
      <c r="A41" s="5" t="s">
        <v>279</v>
      </c>
      <c r="B41" s="330" t="s">
        <v>127</v>
      </c>
      <c r="C41" t="s">
        <v>674</v>
      </c>
    </row>
    <row r="42" spans="1:3" ht="12.75">
      <c r="A42" s="5" t="s">
        <v>281</v>
      </c>
      <c r="B42" s="335" t="s">
        <v>128</v>
      </c>
      <c r="C42" t="s">
        <v>675</v>
      </c>
    </row>
    <row r="43" spans="1:3" ht="12.75">
      <c r="A43" s="5" t="s">
        <v>301</v>
      </c>
      <c r="B43" s="335" t="s">
        <v>129</v>
      </c>
      <c r="C43" t="s">
        <v>676</v>
      </c>
    </row>
    <row r="44" spans="1:3" ht="12.75">
      <c r="A44" s="5" t="s">
        <v>302</v>
      </c>
      <c r="B44" s="330" t="s">
        <v>130</v>
      </c>
      <c r="C44" t="s">
        <v>677</v>
      </c>
    </row>
    <row r="45" spans="1:2" ht="12.75">
      <c r="A45" s="329" t="s">
        <v>131</v>
      </c>
      <c r="B45" s="330"/>
    </row>
    <row r="46" spans="1:3" ht="12.75">
      <c r="A46" s="5" t="s">
        <v>310</v>
      </c>
      <c r="B46" s="335" t="s">
        <v>132</v>
      </c>
      <c r="C46" t="s">
        <v>678</v>
      </c>
    </row>
    <row r="47" spans="1:2" ht="12.75">
      <c r="A47" s="4" t="s">
        <v>133</v>
      </c>
      <c r="B47" s="335"/>
    </row>
    <row r="48" spans="1:3" ht="12.75">
      <c r="A48" s="5" t="s">
        <v>318</v>
      </c>
      <c r="B48" s="176" t="s">
        <v>134</v>
      </c>
      <c r="C48" t="s">
        <v>5</v>
      </c>
    </row>
    <row r="49" spans="1:3" ht="12.75">
      <c r="A49" s="5" t="s">
        <v>321</v>
      </c>
      <c r="B49" s="176" t="s">
        <v>135</v>
      </c>
      <c r="C49" t="s">
        <v>705</v>
      </c>
    </row>
    <row r="50" spans="1:3" ht="12.75">
      <c r="A50" s="5" t="s">
        <v>326</v>
      </c>
      <c r="B50" s="330" t="s">
        <v>136</v>
      </c>
      <c r="C50" t="s">
        <v>706</v>
      </c>
    </row>
    <row r="51" spans="1:2" ht="12.75">
      <c r="A51" s="336" t="s">
        <v>137</v>
      </c>
      <c r="B51" s="330"/>
    </row>
    <row r="52" spans="1:3" ht="12.75">
      <c r="A52" s="5" t="s">
        <v>335</v>
      </c>
      <c r="B52" s="337" t="s">
        <v>138</v>
      </c>
      <c r="C52" t="s">
        <v>880</v>
      </c>
    </row>
    <row r="54" ht="12.75">
      <c r="A54" s="329" t="s">
        <v>432</v>
      </c>
    </row>
    <row r="55" spans="1:2" ht="12.75">
      <c r="A55" s="4" t="s">
        <v>371</v>
      </c>
      <c r="B55" s="4"/>
    </row>
    <row r="56" spans="1:3" ht="12.75">
      <c r="A56" s="5" t="s">
        <v>376</v>
      </c>
      <c r="B56" s="532" t="s">
        <v>372</v>
      </c>
      <c r="C56" t="s">
        <v>30</v>
      </c>
    </row>
    <row r="57" spans="1:3" ht="12.75">
      <c r="A57" s="5" t="s">
        <v>393</v>
      </c>
      <c r="B57" s="164" t="s">
        <v>373</v>
      </c>
      <c r="C57" t="s">
        <v>31</v>
      </c>
    </row>
    <row r="58" spans="1:2" ht="12.75">
      <c r="A58" s="329" t="s">
        <v>374</v>
      </c>
      <c r="B58" s="164"/>
    </row>
    <row r="59" spans="1:3" ht="12.75">
      <c r="A59" s="5" t="s">
        <v>409</v>
      </c>
      <c r="B59" s="127" t="s">
        <v>375</v>
      </c>
      <c r="C59" t="s">
        <v>32</v>
      </c>
    </row>
    <row r="61" ht="12.75">
      <c r="A61" s="4" t="s">
        <v>437</v>
      </c>
    </row>
    <row r="62" spans="1:2" ht="12.75">
      <c r="A62" s="1" t="s">
        <v>433</v>
      </c>
      <c r="B62" s="4"/>
    </row>
    <row r="63" spans="1:3" ht="12.75">
      <c r="A63" s="5" t="s">
        <v>457</v>
      </c>
      <c r="B63" s="164" t="s">
        <v>434</v>
      </c>
      <c r="C63" t="s">
        <v>140</v>
      </c>
    </row>
    <row r="64" spans="1:2" ht="12.75">
      <c r="A64" s="329" t="s">
        <v>435</v>
      </c>
      <c r="B64" s="164"/>
    </row>
    <row r="65" spans="1:3" ht="12.75">
      <c r="A65" s="5" t="s">
        <v>458</v>
      </c>
      <c r="B65" s="164" t="s">
        <v>436</v>
      </c>
      <c r="C65" t="s">
        <v>192</v>
      </c>
    </row>
    <row r="67" ht="12.75">
      <c r="A67" s="4" t="s">
        <v>452</v>
      </c>
    </row>
    <row r="68" spans="1:2" ht="12.75">
      <c r="A68" s="576" t="s">
        <v>438</v>
      </c>
      <c r="B68" s="4"/>
    </row>
    <row r="69" spans="1:3" ht="12.75">
      <c r="A69" t="s">
        <v>459</v>
      </c>
      <c r="B69" s="577" t="s">
        <v>447</v>
      </c>
      <c r="C69" t="s">
        <v>376</v>
      </c>
    </row>
    <row r="70" spans="1:3" ht="12.75">
      <c r="A70" t="s">
        <v>460</v>
      </c>
      <c r="B70" s="578" t="s">
        <v>448</v>
      </c>
      <c r="C70" t="s">
        <v>393</v>
      </c>
    </row>
    <row r="71" spans="1:3" ht="12.75">
      <c r="A71" t="s">
        <v>461</v>
      </c>
      <c r="B71" s="578" t="s">
        <v>449</v>
      </c>
      <c r="C71" t="s">
        <v>409</v>
      </c>
    </row>
    <row r="72" spans="1:2" ht="12.75">
      <c r="A72" s="579" t="s">
        <v>450</v>
      </c>
      <c r="B72" s="578"/>
    </row>
    <row r="73" spans="1:3" ht="12.75">
      <c r="A73" t="s">
        <v>462</v>
      </c>
      <c r="B73" s="330" t="s">
        <v>451</v>
      </c>
      <c r="C73" t="s">
        <v>599</v>
      </c>
    </row>
    <row r="74" spans="1:3" ht="12.75">
      <c r="A74" t="s">
        <v>463</v>
      </c>
      <c r="B74" s="330" t="s">
        <v>495</v>
      </c>
      <c r="C74" t="s">
        <v>600</v>
      </c>
    </row>
    <row r="76" spans="1:256" ht="12.75">
      <c r="A76" s="1" t="s">
        <v>598</v>
      </c>
      <c r="B76" s="1"/>
      <c r="C76" s="1"/>
      <c r="D76" s="1"/>
      <c r="E76" s="1"/>
      <c r="F76" s="1"/>
      <c r="G76" s="1"/>
      <c r="H76" s="1"/>
      <c r="I76" s="1"/>
      <c r="J76" s="1"/>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10" ht="12.75">
      <c r="A77" s="684" t="s">
        <v>544</v>
      </c>
      <c r="B77" s="1"/>
      <c r="C77" s="164"/>
      <c r="D77" s="164"/>
      <c r="E77" s="164"/>
      <c r="F77" s="164"/>
      <c r="G77" s="164"/>
      <c r="H77" s="164"/>
      <c r="I77" s="164"/>
      <c r="J77" s="164"/>
    </row>
    <row r="78" spans="1:10" ht="12.75">
      <c r="A78" s="164" t="s">
        <v>464</v>
      </c>
      <c r="B78" s="164" t="s">
        <v>545</v>
      </c>
      <c r="C78" s="164" t="s">
        <v>457</v>
      </c>
      <c r="D78" s="164"/>
      <c r="E78" s="164"/>
      <c r="F78" s="164"/>
      <c r="G78" s="164"/>
      <c r="H78" s="164"/>
      <c r="I78" s="164"/>
      <c r="J78" s="164"/>
    </row>
    <row r="79" spans="1:10" ht="12.75">
      <c r="A79" s="1" t="s">
        <v>546</v>
      </c>
      <c r="B79" s="164"/>
      <c r="C79" s="164"/>
      <c r="D79" s="164"/>
      <c r="E79" s="164"/>
      <c r="F79" s="164"/>
      <c r="G79" s="164"/>
      <c r="H79" s="164"/>
      <c r="I79" s="164"/>
      <c r="J79" s="164"/>
    </row>
    <row r="80" spans="1:10" ht="12.75">
      <c r="A80" s="164" t="s">
        <v>465</v>
      </c>
      <c r="B80" s="2" t="s">
        <v>547</v>
      </c>
      <c r="C80" s="164" t="s">
        <v>458</v>
      </c>
      <c r="D80" s="2"/>
      <c r="E80" s="2"/>
      <c r="F80" s="164"/>
      <c r="G80" s="164"/>
      <c r="H80" s="164"/>
      <c r="I80" s="164"/>
      <c r="J80" s="164"/>
    </row>
    <row r="81" spans="1:10" ht="12.75">
      <c r="A81" s="1" t="s">
        <v>548</v>
      </c>
      <c r="B81" s="164"/>
      <c r="C81" s="164"/>
      <c r="D81" s="164"/>
      <c r="E81" s="164"/>
      <c r="F81" s="164"/>
      <c r="G81" s="164"/>
      <c r="H81" s="164"/>
      <c r="I81" s="164"/>
      <c r="J81" s="164"/>
    </row>
    <row r="82" spans="1:10" ht="12.75">
      <c r="A82" s="164" t="s">
        <v>466</v>
      </c>
      <c r="B82" s="2" t="s">
        <v>549</v>
      </c>
      <c r="C82" s="164" t="s">
        <v>696</v>
      </c>
      <c r="D82" s="164"/>
      <c r="E82" s="164"/>
      <c r="F82" s="164"/>
      <c r="G82" s="164"/>
      <c r="H82" s="164"/>
      <c r="I82" s="164"/>
      <c r="J82" s="164"/>
    </row>
    <row r="83" spans="1:10" ht="12.75">
      <c r="A83" s="164"/>
      <c r="B83" s="164"/>
      <c r="C83" s="164"/>
      <c r="D83" s="164"/>
      <c r="E83" s="164"/>
      <c r="F83" s="164"/>
      <c r="G83" s="164"/>
      <c r="H83" s="164"/>
      <c r="I83" s="164"/>
      <c r="J83" s="164"/>
    </row>
  </sheetData>
  <mergeCells count="1">
    <mergeCell ref="A3:B3"/>
  </mergeCells>
  <hyperlinks>
    <hyperlink ref="C1" location="Index!A1" display="Index"/>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Z38"/>
  <sheetViews>
    <sheetView zoomScale="85" zoomScaleNormal="85" workbookViewId="0" topLeftCell="A1">
      <selection activeCell="A1" sqref="A1"/>
    </sheetView>
  </sheetViews>
  <sheetFormatPr defaultColWidth="9.140625" defaultRowHeight="12.75"/>
  <cols>
    <col min="1" max="1" width="42.7109375" style="0" customWidth="1"/>
    <col min="2" max="12" width="8.57421875" style="0" customWidth="1"/>
    <col min="13" max="13" width="2.7109375" style="0" customWidth="1"/>
  </cols>
  <sheetData>
    <row r="1" spans="1:18" ht="12.75">
      <c r="A1" s="414" t="s">
        <v>880</v>
      </c>
      <c r="B1" s="414"/>
      <c r="C1" s="414"/>
      <c r="D1" s="414"/>
      <c r="E1" s="414"/>
      <c r="F1" s="5"/>
      <c r="G1" s="5"/>
      <c r="H1" s="5"/>
      <c r="L1" s="750" t="s">
        <v>523</v>
      </c>
      <c r="M1" s="60"/>
      <c r="N1" s="60"/>
      <c r="O1" s="60"/>
      <c r="P1" s="60"/>
      <c r="Q1" s="60"/>
      <c r="R1" s="60"/>
    </row>
    <row r="2" spans="1:18" ht="12.75">
      <c r="A2" s="414" t="s">
        <v>137</v>
      </c>
      <c r="B2" s="414"/>
      <c r="C2" s="414"/>
      <c r="D2" s="414"/>
      <c r="E2" s="414"/>
      <c r="F2" s="5"/>
      <c r="G2" s="5"/>
      <c r="H2" s="5"/>
      <c r="M2" s="60"/>
      <c r="N2" s="60"/>
      <c r="O2" s="60"/>
      <c r="P2" s="60"/>
      <c r="Q2" s="60"/>
      <c r="R2" s="60"/>
    </row>
    <row r="3" spans="1:18" ht="12.75">
      <c r="A3" s="330" t="s">
        <v>869</v>
      </c>
      <c r="B3" s="330"/>
      <c r="C3" s="330"/>
      <c r="D3" s="330"/>
      <c r="E3" s="330"/>
      <c r="F3" s="5"/>
      <c r="G3" s="5"/>
      <c r="H3" s="5"/>
      <c r="M3" s="60"/>
      <c r="N3" s="60"/>
      <c r="O3" s="60"/>
      <c r="P3" s="60"/>
      <c r="Q3" s="60"/>
      <c r="R3" s="60"/>
    </row>
    <row r="4" spans="1:18" ht="12.75">
      <c r="A4" s="330"/>
      <c r="B4" s="330"/>
      <c r="C4" s="330"/>
      <c r="D4" s="330"/>
      <c r="E4" s="330"/>
      <c r="F4" s="5"/>
      <c r="G4" s="5"/>
      <c r="H4" s="5"/>
      <c r="M4" s="60"/>
      <c r="N4" s="60"/>
      <c r="O4" s="60"/>
      <c r="P4" s="60"/>
      <c r="Q4" s="60"/>
      <c r="R4" s="60"/>
    </row>
    <row r="5" spans="1:26" ht="12.75">
      <c r="A5" s="415" t="s">
        <v>336</v>
      </c>
      <c r="B5" s="488">
        <v>2002</v>
      </c>
      <c r="C5" s="488">
        <v>2003</v>
      </c>
      <c r="D5" s="488">
        <v>2004</v>
      </c>
      <c r="E5" s="488">
        <v>2005</v>
      </c>
      <c r="F5" s="488">
        <v>2006</v>
      </c>
      <c r="G5" s="488">
        <v>2007</v>
      </c>
      <c r="H5" s="488">
        <v>2008</v>
      </c>
      <c r="I5" s="393">
        <v>2009</v>
      </c>
      <c r="J5" s="393">
        <v>2010</v>
      </c>
      <c r="K5" s="393">
        <v>2011</v>
      </c>
      <c r="L5" s="393">
        <v>2012</v>
      </c>
      <c r="M5" s="62"/>
      <c r="N5" s="467"/>
      <c r="O5" s="467"/>
      <c r="P5" s="467"/>
      <c r="Q5" s="196"/>
      <c r="R5" s="196"/>
      <c r="S5" s="64"/>
      <c r="T5" s="64"/>
      <c r="U5" s="64"/>
      <c r="V5" s="64"/>
      <c r="W5" s="64"/>
      <c r="X5" s="64"/>
      <c r="Y5" s="64"/>
      <c r="Z5" s="64"/>
    </row>
    <row r="6" spans="1:15" ht="12.75">
      <c r="A6" s="421"/>
      <c r="B6" s="421"/>
      <c r="C6" s="421"/>
      <c r="D6" s="421"/>
      <c r="E6" s="421"/>
      <c r="F6" s="5"/>
      <c r="G6" s="5"/>
      <c r="H6" s="5"/>
      <c r="M6" s="62"/>
      <c r="O6" s="333"/>
    </row>
    <row r="7" spans="1:15" ht="12.75">
      <c r="A7" s="414" t="s">
        <v>117</v>
      </c>
      <c r="B7" s="733">
        <v>0</v>
      </c>
      <c r="C7" s="733">
        <v>0</v>
      </c>
      <c r="D7" s="733">
        <v>0</v>
      </c>
      <c r="E7" s="733">
        <v>0</v>
      </c>
      <c r="F7" s="77">
        <v>105</v>
      </c>
      <c r="G7" s="77">
        <v>97</v>
      </c>
      <c r="H7" s="77">
        <v>33</v>
      </c>
      <c r="I7">
        <v>65</v>
      </c>
      <c r="J7" s="518">
        <v>88</v>
      </c>
      <c r="K7" s="77">
        <v>37</v>
      </c>
      <c r="L7" s="233">
        <v>39</v>
      </c>
      <c r="M7" s="62"/>
      <c r="O7" s="333"/>
    </row>
    <row r="8" spans="1:15" ht="12.75">
      <c r="A8" s="421"/>
      <c r="B8" s="421"/>
      <c r="C8" s="421"/>
      <c r="D8" s="421"/>
      <c r="E8" s="421"/>
      <c r="F8" s="77"/>
      <c r="G8" s="77"/>
      <c r="H8" s="77"/>
      <c r="L8" s="60"/>
      <c r="M8" s="62"/>
      <c r="O8" s="333"/>
    </row>
    <row r="9" spans="1:15" ht="14.25">
      <c r="A9" s="414" t="s">
        <v>363</v>
      </c>
      <c r="B9" s="414"/>
      <c r="C9" s="414"/>
      <c r="D9" s="414"/>
      <c r="E9" s="414"/>
      <c r="F9" s="519"/>
      <c r="G9" s="519"/>
      <c r="H9" s="519"/>
      <c r="I9" s="520"/>
      <c r="L9" s="60"/>
      <c r="M9" s="62"/>
      <c r="O9" s="333"/>
    </row>
    <row r="10" spans="1:15" ht="12.75">
      <c r="A10" s="335" t="s">
        <v>337</v>
      </c>
      <c r="B10" s="733">
        <v>0</v>
      </c>
      <c r="C10" s="733">
        <v>0</v>
      </c>
      <c r="D10" s="733">
        <v>0</v>
      </c>
      <c r="E10" s="733">
        <v>0</v>
      </c>
      <c r="F10" s="521">
        <v>61</v>
      </c>
      <c r="G10" s="521">
        <v>57</v>
      </c>
      <c r="H10" s="521">
        <v>62</v>
      </c>
      <c r="I10" s="522">
        <v>37</v>
      </c>
      <c r="J10" s="733">
        <v>0</v>
      </c>
      <c r="K10" s="733">
        <v>0</v>
      </c>
      <c r="L10" s="860">
        <v>0</v>
      </c>
      <c r="M10" s="62"/>
      <c r="O10" s="333"/>
    </row>
    <row r="11" spans="1:15" ht="12.75">
      <c r="A11" s="335" t="s">
        <v>338</v>
      </c>
      <c r="B11" s="733">
        <v>0</v>
      </c>
      <c r="C11" s="733">
        <v>0</v>
      </c>
      <c r="D11" s="733">
        <v>0</v>
      </c>
      <c r="E11" s="733">
        <v>0</v>
      </c>
      <c r="F11" s="521">
        <v>12</v>
      </c>
      <c r="G11" s="521">
        <v>15</v>
      </c>
      <c r="H11" s="521">
        <v>9</v>
      </c>
      <c r="I11" s="489">
        <v>3</v>
      </c>
      <c r="J11" s="733">
        <v>0</v>
      </c>
      <c r="K11" s="733">
        <v>0</v>
      </c>
      <c r="L11" s="860">
        <v>0</v>
      </c>
      <c r="M11" s="62"/>
      <c r="O11" s="333"/>
    </row>
    <row r="12" spans="1:15" ht="12.75">
      <c r="A12" s="335"/>
      <c r="B12" s="335"/>
      <c r="C12" s="335"/>
      <c r="D12" s="335"/>
      <c r="E12" s="335"/>
      <c r="F12" s="521"/>
      <c r="G12" s="521"/>
      <c r="H12" s="521"/>
      <c r="I12" s="523"/>
      <c r="L12" s="60"/>
      <c r="M12" s="62"/>
      <c r="O12" s="333"/>
    </row>
    <row r="13" spans="1:15" ht="14.25">
      <c r="A13" s="414" t="s">
        <v>364</v>
      </c>
      <c r="B13" s="414"/>
      <c r="C13" s="414"/>
      <c r="D13" s="414"/>
      <c r="E13" s="414"/>
      <c r="F13" s="521"/>
      <c r="G13" s="521"/>
      <c r="H13" s="521"/>
      <c r="I13" s="523"/>
      <c r="L13" s="60"/>
      <c r="M13" s="62"/>
      <c r="O13" s="333"/>
    </row>
    <row r="14" spans="1:15" ht="12.75">
      <c r="A14" s="335" t="s">
        <v>337</v>
      </c>
      <c r="B14" s="733">
        <v>0</v>
      </c>
      <c r="C14" s="733">
        <v>0</v>
      </c>
      <c r="D14" s="733">
        <v>0</v>
      </c>
      <c r="E14" s="733">
        <v>0</v>
      </c>
      <c r="F14" s="733">
        <v>0</v>
      </c>
      <c r="G14" s="733">
        <v>0</v>
      </c>
      <c r="H14" s="733">
        <v>0</v>
      </c>
      <c r="I14" s="489">
        <v>26</v>
      </c>
      <c r="J14">
        <v>60</v>
      </c>
      <c r="K14">
        <v>64</v>
      </c>
      <c r="L14" s="60">
        <v>71</v>
      </c>
      <c r="M14" s="62"/>
      <c r="O14" s="333"/>
    </row>
    <row r="15" spans="1:15" ht="12.75">
      <c r="A15" s="335" t="s">
        <v>338</v>
      </c>
      <c r="B15" s="733">
        <v>0</v>
      </c>
      <c r="C15" s="733">
        <v>0</v>
      </c>
      <c r="D15" s="733">
        <v>0</v>
      </c>
      <c r="E15" s="733">
        <v>0</v>
      </c>
      <c r="F15" s="733">
        <v>0</v>
      </c>
      <c r="G15" s="733">
        <v>0</v>
      </c>
      <c r="H15" s="733">
        <v>0</v>
      </c>
      <c r="I15" s="489">
        <v>4</v>
      </c>
      <c r="J15">
        <v>8</v>
      </c>
      <c r="K15">
        <v>13</v>
      </c>
      <c r="L15" s="60">
        <v>11</v>
      </c>
      <c r="M15" s="62"/>
      <c r="O15" s="333"/>
    </row>
    <row r="16" spans="1:15" ht="12.75">
      <c r="A16" s="524"/>
      <c r="B16" s="524"/>
      <c r="C16" s="524"/>
      <c r="D16" s="524"/>
      <c r="E16" s="524"/>
      <c r="F16" s="77"/>
      <c r="G16" s="77"/>
      <c r="H16" s="77"/>
      <c r="I16" s="525"/>
      <c r="L16" s="60"/>
      <c r="M16" s="62"/>
      <c r="O16" s="333"/>
    </row>
    <row r="17" spans="1:15" ht="12.75">
      <c r="A17" s="414" t="s">
        <v>231</v>
      </c>
      <c r="B17" s="414"/>
      <c r="C17" s="414"/>
      <c r="D17" s="414"/>
      <c r="E17" s="414"/>
      <c r="F17" s="77"/>
      <c r="G17" s="77"/>
      <c r="H17" s="77"/>
      <c r="I17" s="525"/>
      <c r="L17" s="60"/>
      <c r="M17" s="62"/>
      <c r="O17" s="333"/>
    </row>
    <row r="18" spans="1:18" ht="12.75">
      <c r="A18" s="421" t="s">
        <v>339</v>
      </c>
      <c r="B18" s="735">
        <v>1251</v>
      </c>
      <c r="C18" s="735">
        <v>1276</v>
      </c>
      <c r="D18" s="735">
        <v>1077</v>
      </c>
      <c r="E18" s="735">
        <v>1239</v>
      </c>
      <c r="F18" s="735">
        <v>1184</v>
      </c>
      <c r="G18" s="735">
        <v>1248</v>
      </c>
      <c r="H18" s="735">
        <v>1286</v>
      </c>
      <c r="I18" s="735">
        <v>1275</v>
      </c>
      <c r="J18" s="735">
        <v>1225</v>
      </c>
      <c r="K18" s="735">
        <v>1297</v>
      </c>
      <c r="L18" s="735">
        <v>1183</v>
      </c>
      <c r="M18" s="303"/>
      <c r="N18" s="233"/>
      <c r="O18" s="233"/>
      <c r="P18" s="170"/>
      <c r="Q18" s="60"/>
      <c r="R18" s="60"/>
    </row>
    <row r="19" spans="1:18" ht="14.25">
      <c r="A19" s="526" t="s">
        <v>365</v>
      </c>
      <c r="B19" s="735">
        <v>7718</v>
      </c>
      <c r="C19" s="735">
        <v>7451</v>
      </c>
      <c r="D19" s="735">
        <v>7591</v>
      </c>
      <c r="E19" s="735">
        <v>7023</v>
      </c>
      <c r="F19" s="735">
        <v>6937</v>
      </c>
      <c r="G19" s="735">
        <v>6900</v>
      </c>
      <c r="H19" s="735">
        <v>7240</v>
      </c>
      <c r="I19" s="735">
        <v>7195</v>
      </c>
      <c r="J19" s="735">
        <v>7250</v>
      </c>
      <c r="K19" s="735">
        <v>7475</v>
      </c>
      <c r="L19" s="735">
        <v>7610</v>
      </c>
      <c r="M19" s="303"/>
      <c r="N19" s="233"/>
      <c r="O19" s="233"/>
      <c r="P19" s="170"/>
      <c r="Q19" s="60"/>
      <c r="R19" s="60"/>
    </row>
    <row r="20" spans="1:18" ht="12.75">
      <c r="A20" s="421"/>
      <c r="B20" s="421"/>
      <c r="C20" s="421"/>
      <c r="D20" s="421"/>
      <c r="E20" s="421"/>
      <c r="F20" s="77"/>
      <c r="G20" s="77"/>
      <c r="H20" s="77"/>
      <c r="J20" s="35"/>
      <c r="L20" s="60"/>
      <c r="M20" s="303"/>
      <c r="N20" s="233"/>
      <c r="O20" s="233"/>
      <c r="P20" s="170"/>
      <c r="Q20" s="60"/>
      <c r="R20" s="60"/>
    </row>
    <row r="21" spans="1:18" ht="12.75">
      <c r="A21" s="414" t="s">
        <v>234</v>
      </c>
      <c r="B21" s="414"/>
      <c r="C21" s="414"/>
      <c r="D21" s="414"/>
      <c r="E21" s="414"/>
      <c r="F21" s="77"/>
      <c r="G21" s="77"/>
      <c r="H21" s="77"/>
      <c r="J21" s="35"/>
      <c r="L21" s="60"/>
      <c r="M21" s="303"/>
      <c r="N21" s="233"/>
      <c r="O21" s="233"/>
      <c r="P21" s="170"/>
      <c r="Q21" s="60"/>
      <c r="R21" s="60"/>
    </row>
    <row r="22" spans="1:18" ht="12.75">
      <c r="A22" s="421" t="s">
        <v>340</v>
      </c>
      <c r="B22" s="521" t="s">
        <v>915</v>
      </c>
      <c r="C22" s="521" t="s">
        <v>915</v>
      </c>
      <c r="D22" s="521" t="s">
        <v>915</v>
      </c>
      <c r="E22" s="521" t="s">
        <v>915</v>
      </c>
      <c r="F22" s="77">
        <v>148</v>
      </c>
      <c r="G22" s="77">
        <v>29</v>
      </c>
      <c r="H22" s="77">
        <v>57</v>
      </c>
      <c r="I22">
        <v>44</v>
      </c>
      <c r="J22" s="35">
        <v>44</v>
      </c>
      <c r="K22" s="77">
        <v>41</v>
      </c>
      <c r="L22" s="233">
        <v>16</v>
      </c>
      <c r="M22" s="303"/>
      <c r="N22" s="233"/>
      <c r="O22" s="233"/>
      <c r="P22" s="170"/>
      <c r="Q22" s="60"/>
      <c r="R22" s="60"/>
    </row>
    <row r="23" spans="1:18" ht="14.25">
      <c r="A23" s="526" t="s">
        <v>366</v>
      </c>
      <c r="B23" s="521" t="s">
        <v>915</v>
      </c>
      <c r="C23" s="521" t="s">
        <v>915</v>
      </c>
      <c r="D23" s="521" t="s">
        <v>915</v>
      </c>
      <c r="E23" s="521" t="s">
        <v>915</v>
      </c>
      <c r="F23" s="77">
        <v>10700</v>
      </c>
      <c r="G23" s="77">
        <v>11293</v>
      </c>
      <c r="H23" s="77">
        <v>12316</v>
      </c>
      <c r="I23" s="35">
        <v>15620</v>
      </c>
      <c r="J23" s="35">
        <v>13007</v>
      </c>
      <c r="K23" s="35">
        <v>12437</v>
      </c>
      <c r="L23" s="75">
        <v>13944</v>
      </c>
      <c r="M23" s="303"/>
      <c r="N23" s="233"/>
      <c r="O23" s="233"/>
      <c r="P23" s="170"/>
      <c r="Q23" s="60"/>
      <c r="R23" s="60"/>
    </row>
    <row r="24" spans="1:18" ht="14.25">
      <c r="A24" s="526" t="s">
        <v>369</v>
      </c>
      <c r="B24" s="521" t="s">
        <v>915</v>
      </c>
      <c r="C24" s="521" t="s">
        <v>915</v>
      </c>
      <c r="D24" s="521" t="s">
        <v>915</v>
      </c>
      <c r="E24" s="521" t="s">
        <v>915</v>
      </c>
      <c r="F24" s="77">
        <v>59</v>
      </c>
      <c r="G24" s="77">
        <v>72</v>
      </c>
      <c r="H24" s="77">
        <v>58</v>
      </c>
      <c r="I24">
        <v>31</v>
      </c>
      <c r="J24" s="527">
        <v>86</v>
      </c>
      <c r="K24" s="527">
        <v>121</v>
      </c>
      <c r="L24" s="754">
        <v>40</v>
      </c>
      <c r="M24" s="303"/>
      <c r="N24" s="233"/>
      <c r="O24" s="233"/>
      <c r="P24" s="171"/>
      <c r="Q24" s="60"/>
      <c r="R24" s="60"/>
    </row>
    <row r="25" spans="1:18" ht="12.75">
      <c r="A25" s="526" t="s">
        <v>316</v>
      </c>
      <c r="B25" s="735">
        <v>6154</v>
      </c>
      <c r="C25" s="735">
        <v>7079</v>
      </c>
      <c r="D25" s="735">
        <v>6821</v>
      </c>
      <c r="E25" s="735">
        <v>8042</v>
      </c>
      <c r="F25" s="735">
        <v>10907</v>
      </c>
      <c r="G25" s="735">
        <v>11394</v>
      </c>
      <c r="H25" s="735">
        <v>12431</v>
      </c>
      <c r="I25" s="735">
        <v>15695</v>
      </c>
      <c r="J25" s="735">
        <v>13137</v>
      </c>
      <c r="K25" s="735">
        <v>12599</v>
      </c>
      <c r="L25" s="735">
        <f>SUM(L22:L24)</f>
        <v>14000</v>
      </c>
      <c r="M25" s="303"/>
      <c r="N25" s="233"/>
      <c r="O25" s="233"/>
      <c r="P25" s="171"/>
      <c r="Q25" s="60"/>
      <c r="R25" s="60"/>
    </row>
    <row r="26" spans="1:18" ht="12.75">
      <c r="A26" s="421"/>
      <c r="B26" s="421"/>
      <c r="C26" s="421"/>
      <c r="D26" s="421"/>
      <c r="E26" s="421"/>
      <c r="F26" s="76"/>
      <c r="G26" s="76"/>
      <c r="H26" s="76"/>
      <c r="J26" s="35"/>
      <c r="L26" s="60"/>
      <c r="M26" s="406"/>
      <c r="N26" s="172"/>
      <c r="O26" s="172"/>
      <c r="P26" s="171"/>
      <c r="Q26" s="60"/>
      <c r="R26" s="60"/>
    </row>
    <row r="27" spans="1:18" ht="12.75">
      <c r="A27" s="414" t="s">
        <v>889</v>
      </c>
      <c r="B27" s="132">
        <f aca="true" t="shared" si="0" ref="B27:I27">B25+B19+B18+B15+B14+B11+B10+B7</f>
        <v>15123</v>
      </c>
      <c r="C27" s="132">
        <f t="shared" si="0"/>
        <v>15806</v>
      </c>
      <c r="D27" s="132">
        <f t="shared" si="0"/>
        <v>15489</v>
      </c>
      <c r="E27" s="132">
        <f t="shared" si="0"/>
        <v>16304</v>
      </c>
      <c r="F27" s="132">
        <f t="shared" si="0"/>
        <v>19206</v>
      </c>
      <c r="G27" s="132">
        <f t="shared" si="0"/>
        <v>19711</v>
      </c>
      <c r="H27" s="132">
        <f t="shared" si="0"/>
        <v>21061</v>
      </c>
      <c r="I27" s="132">
        <f t="shared" si="0"/>
        <v>24300</v>
      </c>
      <c r="J27" s="132">
        <f>J25+J19+J18+J15+J14+J11+J10+J7</f>
        <v>21768</v>
      </c>
      <c r="K27" s="132">
        <f>K25+K19+K18+K15+K14+K11+K10+K7</f>
        <v>21485</v>
      </c>
      <c r="L27" s="131">
        <f>L25+SUM(L7:L19)</f>
        <v>22914</v>
      </c>
      <c r="M27" s="528"/>
      <c r="N27" s="861"/>
      <c r="O27" s="450"/>
      <c r="P27" s="171"/>
      <c r="Q27" s="60"/>
      <c r="R27" s="60"/>
    </row>
    <row r="28" spans="1:18" ht="12.75">
      <c r="A28" s="350"/>
      <c r="B28" s="350"/>
      <c r="C28" s="350"/>
      <c r="D28" s="350"/>
      <c r="E28" s="350"/>
      <c r="F28" s="529"/>
      <c r="G28" s="529"/>
      <c r="H28" s="529"/>
      <c r="I28" s="82"/>
      <c r="J28" s="82"/>
      <c r="K28" s="82"/>
      <c r="L28" s="82"/>
      <c r="M28" s="303"/>
      <c r="N28" s="60"/>
      <c r="O28" s="60"/>
      <c r="P28" s="60"/>
      <c r="Q28" s="60"/>
      <c r="R28" s="60"/>
    </row>
    <row r="29" spans="1:18" ht="12.75">
      <c r="A29" s="340"/>
      <c r="B29" s="340"/>
      <c r="C29" s="340"/>
      <c r="D29" s="340"/>
      <c r="E29" s="340"/>
      <c r="F29" s="531"/>
      <c r="G29" s="531"/>
      <c r="H29" s="531"/>
      <c r="I29" s="64"/>
      <c r="J29" s="64"/>
      <c r="K29" s="64"/>
      <c r="L29" s="64"/>
      <c r="M29" s="303"/>
      <c r="N29" s="60"/>
      <c r="O29" s="60"/>
      <c r="P29" s="60"/>
      <c r="Q29" s="60"/>
      <c r="R29" s="60"/>
    </row>
    <row r="30" spans="1:13" ht="12.75">
      <c r="A30" s="530" t="s">
        <v>892</v>
      </c>
      <c r="B30" s="530"/>
      <c r="C30" s="530"/>
      <c r="D30" s="530"/>
      <c r="E30" s="530"/>
      <c r="F30" s="110"/>
      <c r="G30" s="110"/>
      <c r="H30" s="531"/>
      <c r="M30" s="333"/>
    </row>
    <row r="31" spans="1:13" ht="12.75" customHeight="1">
      <c r="A31" s="453" t="s">
        <v>740</v>
      </c>
      <c r="B31" s="453"/>
      <c r="C31" s="453"/>
      <c r="D31" s="453"/>
      <c r="E31" s="453"/>
      <c r="F31" s="164"/>
      <c r="G31" s="164"/>
      <c r="H31" s="164"/>
      <c r="I31" s="164"/>
      <c r="J31" s="164"/>
      <c r="K31" s="55"/>
      <c r="M31" s="333"/>
    </row>
    <row r="32" spans="1:13" ht="14.25" customHeight="1">
      <c r="A32" s="453" t="s">
        <v>741</v>
      </c>
      <c r="B32" s="453"/>
      <c r="C32" s="453"/>
      <c r="D32" s="453"/>
      <c r="E32" s="453"/>
      <c r="F32" s="164"/>
      <c r="G32" s="164"/>
      <c r="H32" s="164"/>
      <c r="I32" s="164"/>
      <c r="J32" s="164"/>
      <c r="K32" s="55"/>
      <c r="M32" s="333"/>
    </row>
    <row r="33" spans="1:13" ht="12.75">
      <c r="A33" s="453" t="s">
        <v>742</v>
      </c>
      <c r="B33" s="453"/>
      <c r="C33" s="453"/>
      <c r="D33" s="453"/>
      <c r="E33" s="453"/>
      <c r="F33" s="2"/>
      <c r="G33" s="2"/>
      <c r="H33" s="164"/>
      <c r="I33" s="164"/>
      <c r="J33" s="164"/>
      <c r="M33" s="333"/>
    </row>
    <row r="34" spans="1:13" ht="22.5" customHeight="1">
      <c r="A34" s="1016" t="s">
        <v>743</v>
      </c>
      <c r="B34" s="1017"/>
      <c r="C34" s="1017"/>
      <c r="D34" s="1017"/>
      <c r="E34" s="1017"/>
      <c r="F34" s="1017"/>
      <c r="G34" s="1017"/>
      <c r="H34" s="1017"/>
      <c r="I34" s="1017"/>
      <c r="J34" s="1017"/>
      <c r="K34" s="1017"/>
      <c r="L34" s="1017"/>
      <c r="M34" s="333"/>
    </row>
    <row r="35" spans="1:13" ht="13.5" customHeight="1">
      <c r="A35" s="453" t="s">
        <v>744</v>
      </c>
      <c r="B35" s="453"/>
      <c r="C35" s="453"/>
      <c r="D35" s="453"/>
      <c r="E35" s="453"/>
      <c r="F35" s="2"/>
      <c r="G35" s="2"/>
      <c r="H35" s="2"/>
      <c r="I35" s="2"/>
      <c r="J35" s="2"/>
      <c r="K35" s="61"/>
      <c r="M35" s="333"/>
    </row>
    <row r="36" spans="1:13" ht="12.75">
      <c r="A36" s="333"/>
      <c r="B36" s="333"/>
      <c r="C36" s="333"/>
      <c r="D36" s="333"/>
      <c r="E36" s="333"/>
      <c r="F36" s="333"/>
      <c r="G36" s="333"/>
      <c r="H36" s="333"/>
      <c r="I36" s="333"/>
      <c r="J36" s="333"/>
      <c r="K36" s="333"/>
      <c r="L36" s="333"/>
      <c r="M36" s="333"/>
    </row>
    <row r="37" spans="1:13" ht="12.75">
      <c r="A37" s="303"/>
      <c r="B37" s="303"/>
      <c r="C37" s="303"/>
      <c r="D37" s="303"/>
      <c r="E37" s="303"/>
      <c r="F37" s="184"/>
      <c r="G37" s="184"/>
      <c r="H37" s="184"/>
      <c r="I37" s="184"/>
      <c r="J37" s="184"/>
      <c r="K37" s="184"/>
      <c r="L37" s="303"/>
      <c r="M37" s="333"/>
    </row>
    <row r="38" spans="1:12" ht="12.75">
      <c r="A38" s="60"/>
      <c r="B38" s="60"/>
      <c r="C38" s="60"/>
      <c r="D38" s="60"/>
      <c r="E38" s="60"/>
      <c r="F38" s="60"/>
      <c r="G38" s="60"/>
      <c r="H38" s="60"/>
      <c r="I38" s="60"/>
      <c r="J38" s="60"/>
      <c r="K38" s="60"/>
      <c r="L38" s="60"/>
    </row>
  </sheetData>
  <mergeCells count="1">
    <mergeCell ref="A34:L34"/>
  </mergeCells>
  <hyperlinks>
    <hyperlink ref="L1" location="Index!A1" display="Index"/>
  </hyperlinks>
  <printOptions/>
  <pageMargins left="0.75" right="0.75" top="1" bottom="1" header="0.5" footer="0.5"/>
  <pageSetup fitToHeight="1" fitToWidth="1" horizontalDpi="600" verticalDpi="600" orientation="landscape" paperSize="9" scale="96" r:id="rId1"/>
  <headerFooter alignWithMargins="0">
    <oddHeader>&amp;CCourt Statistics Quarterly 
January to March 2013</oddHeader>
    <oddFooter>&amp;CPage &amp;P of &amp;N</oddFooter>
  </headerFooter>
</worksheet>
</file>

<file path=xl/worksheets/sheet7.xml><?xml version="1.0" encoding="utf-8"?>
<worksheet xmlns="http://schemas.openxmlformats.org/spreadsheetml/2006/main" xmlns:r="http://schemas.openxmlformats.org/officeDocument/2006/relationships">
  <sheetPr codeName="Sheet3">
    <pageSetUpPr fitToPage="1"/>
  </sheetPr>
  <dimension ref="A1:U86"/>
  <sheetViews>
    <sheetView zoomScale="85" zoomScaleNormal="85" workbookViewId="0" topLeftCell="A1">
      <selection activeCell="A1" sqref="A1"/>
    </sheetView>
  </sheetViews>
  <sheetFormatPr defaultColWidth="9.140625" defaultRowHeight="12.75"/>
  <cols>
    <col min="1" max="1" width="43.7109375" style="327" customWidth="1"/>
    <col min="2" max="2" width="11.7109375" style="327" customWidth="1"/>
    <col min="3" max="3" width="1.421875" style="327" customWidth="1"/>
    <col min="4" max="8" width="11.7109375" style="327" customWidth="1"/>
    <col min="9" max="16384" width="9.140625" style="327" customWidth="1"/>
  </cols>
  <sheetData>
    <row r="1" spans="1:19" ht="12.75">
      <c r="A1" s="4" t="s">
        <v>894</v>
      </c>
      <c r="B1" s="176"/>
      <c r="C1" s="176"/>
      <c r="D1" s="176"/>
      <c r="E1" s="176"/>
      <c r="F1" s="176"/>
      <c r="G1" s="176"/>
      <c r="H1" s="176"/>
      <c r="I1" s="750" t="s">
        <v>523</v>
      </c>
      <c r="K1" s="340"/>
      <c r="L1" s="299"/>
      <c r="M1" s="341"/>
      <c r="N1" s="341"/>
      <c r="O1" s="341"/>
      <c r="P1" s="341"/>
      <c r="Q1" s="341"/>
      <c r="R1" s="342"/>
      <c r="S1" s="343"/>
    </row>
    <row r="2" spans="1:21" ht="12.75">
      <c r="A2" s="1018" t="s">
        <v>117</v>
      </c>
      <c r="B2" s="1018"/>
      <c r="C2" s="1018"/>
      <c r="D2" s="1018"/>
      <c r="E2" s="1018"/>
      <c r="F2" s="1018"/>
      <c r="G2" s="1018"/>
      <c r="H2" s="1018"/>
      <c r="K2" s="344"/>
      <c r="S2" s="343"/>
      <c r="T2" s="343"/>
      <c r="U2" s="343"/>
    </row>
    <row r="3" spans="1:21" ht="12.75">
      <c r="A3" s="330" t="s">
        <v>118</v>
      </c>
      <c r="B3" s="329"/>
      <c r="C3" s="329"/>
      <c r="D3" s="329"/>
      <c r="E3" s="329"/>
      <c r="F3" s="329"/>
      <c r="G3" s="329"/>
      <c r="H3" s="176"/>
      <c r="K3" s="345"/>
      <c r="L3" s="343"/>
      <c r="M3" s="343"/>
      <c r="N3" s="343"/>
      <c r="O3" s="343"/>
      <c r="P3" s="343"/>
      <c r="Q3" s="343"/>
      <c r="R3" s="343"/>
      <c r="S3" s="343"/>
      <c r="U3" s="343"/>
    </row>
    <row r="4" spans="1:19" ht="12.75">
      <c r="A4" s="346"/>
      <c r="B4" s="346"/>
      <c r="C4" s="346"/>
      <c r="D4" s="346"/>
      <c r="E4" s="346"/>
      <c r="F4" s="346"/>
      <c r="G4" s="346"/>
      <c r="H4" s="120"/>
      <c r="K4" s="345"/>
      <c r="N4" s="343"/>
      <c r="P4" s="343"/>
      <c r="R4" s="343"/>
      <c r="S4" s="343"/>
    </row>
    <row r="5" spans="1:19" ht="12.75">
      <c r="A5" s="347"/>
      <c r="B5" s="347"/>
      <c r="C5" s="347"/>
      <c r="D5" s="347"/>
      <c r="E5" s="347"/>
      <c r="F5" s="347"/>
      <c r="G5" s="347"/>
      <c r="H5" s="347"/>
      <c r="I5" s="348"/>
      <c r="K5" s="345"/>
      <c r="N5" s="343"/>
      <c r="P5" s="343"/>
      <c r="S5" s="343"/>
    </row>
    <row r="6" spans="1:19" ht="12.75">
      <c r="A6" s="1024" t="s">
        <v>142</v>
      </c>
      <c r="B6" s="1021" t="s">
        <v>143</v>
      </c>
      <c r="C6" s="224"/>
      <c r="D6" s="1019" t="s">
        <v>141</v>
      </c>
      <c r="E6" s="1019"/>
      <c r="F6" s="1019"/>
      <c r="G6" s="1020"/>
      <c r="H6" s="1020"/>
      <c r="I6" s="1021" t="s">
        <v>147</v>
      </c>
      <c r="K6" s="345"/>
      <c r="L6" s="343"/>
      <c r="M6" s="349"/>
      <c r="N6" s="343"/>
      <c r="O6" s="343"/>
      <c r="P6" s="343"/>
      <c r="S6" s="343"/>
    </row>
    <row r="7" spans="1:21" ht="39.75">
      <c r="A7" s="1025"/>
      <c r="B7" s="1023"/>
      <c r="C7" s="352"/>
      <c r="D7" s="886" t="s">
        <v>144</v>
      </c>
      <c r="E7" s="886" t="s">
        <v>145</v>
      </c>
      <c r="F7" s="886" t="s">
        <v>146</v>
      </c>
      <c r="G7" s="886" t="s">
        <v>610</v>
      </c>
      <c r="H7" s="833" t="s">
        <v>889</v>
      </c>
      <c r="I7" s="1022"/>
      <c r="K7" s="345"/>
      <c r="M7" s="349"/>
      <c r="N7" s="343"/>
      <c r="P7" s="343"/>
      <c r="S7" s="343"/>
      <c r="T7" s="343"/>
      <c r="U7" s="343"/>
    </row>
    <row r="8" spans="1:21" ht="12.75">
      <c r="A8" s="340"/>
      <c r="B8" s="299"/>
      <c r="C8" s="299"/>
      <c r="D8" s="341"/>
      <c r="E8" s="341"/>
      <c r="F8" s="341"/>
      <c r="G8" s="341"/>
      <c r="H8" s="341"/>
      <c r="I8" s="342"/>
      <c r="K8" s="345"/>
      <c r="L8" s="343"/>
      <c r="N8" s="343"/>
      <c r="O8" s="349"/>
      <c r="P8" s="343"/>
      <c r="Q8" s="343"/>
      <c r="R8" s="343"/>
      <c r="S8" s="343"/>
      <c r="T8" s="343"/>
      <c r="U8" s="343"/>
    </row>
    <row r="9" spans="1:21" ht="12.75">
      <c r="A9" s="353" t="s">
        <v>148</v>
      </c>
      <c r="B9" s="176"/>
      <c r="C9" s="176"/>
      <c r="D9" s="176"/>
      <c r="E9" s="176"/>
      <c r="F9" s="176"/>
      <c r="G9" s="176"/>
      <c r="H9" s="4"/>
      <c r="I9" s="176"/>
      <c r="K9" s="345"/>
      <c r="L9" s="343"/>
      <c r="N9" s="343"/>
      <c r="O9" s="349"/>
      <c r="P9" s="343"/>
      <c r="Q9" s="343"/>
      <c r="R9" s="343"/>
      <c r="S9" s="343"/>
      <c r="T9" s="343"/>
      <c r="U9" s="343"/>
    </row>
    <row r="10" spans="1:21" ht="12.75">
      <c r="A10" s="345" t="s">
        <v>149</v>
      </c>
      <c r="B10" s="360">
        <v>0</v>
      </c>
      <c r="C10" s="360"/>
      <c r="D10" s="360">
        <v>0</v>
      </c>
      <c r="E10" s="360">
        <v>0</v>
      </c>
      <c r="F10" s="360">
        <v>0</v>
      </c>
      <c r="G10" s="360">
        <v>0</v>
      </c>
      <c r="H10" s="365">
        <f>SUM(D10:G10)</f>
        <v>0</v>
      </c>
      <c r="I10" s="360">
        <v>0</v>
      </c>
      <c r="K10" s="345"/>
      <c r="L10" s="354"/>
      <c r="N10" s="343"/>
      <c r="O10" s="349"/>
      <c r="P10" s="343"/>
      <c r="Q10" s="343"/>
      <c r="R10" s="343"/>
      <c r="S10" s="343"/>
      <c r="T10" s="343"/>
      <c r="U10" s="343"/>
    </row>
    <row r="11" spans="1:21" ht="12.75">
      <c r="A11" s="345" t="s">
        <v>150</v>
      </c>
      <c r="B11" s="305">
        <v>3</v>
      </c>
      <c r="C11" s="305"/>
      <c r="D11" s="305">
        <v>0</v>
      </c>
      <c r="E11" s="360">
        <v>0</v>
      </c>
      <c r="F11" s="305">
        <v>0</v>
      </c>
      <c r="G11" s="360">
        <v>0</v>
      </c>
      <c r="H11" s="365">
        <f aca="true" t="shared" si="0" ref="H11:H29">SUM(D11:G11)</f>
        <v>0</v>
      </c>
      <c r="I11" s="360">
        <v>3</v>
      </c>
      <c r="K11" s="345"/>
      <c r="L11" s="354"/>
      <c r="N11" s="343"/>
      <c r="O11" s="349"/>
      <c r="P11" s="343"/>
      <c r="Q11" s="343"/>
      <c r="R11" s="343"/>
      <c r="S11" s="343"/>
      <c r="T11" s="343"/>
      <c r="U11" s="343"/>
    </row>
    <row r="12" spans="1:21" ht="12.75">
      <c r="A12" s="345" t="s">
        <v>151</v>
      </c>
      <c r="B12" s="305">
        <v>1</v>
      </c>
      <c r="C12" s="305"/>
      <c r="D12" s="305">
        <v>1</v>
      </c>
      <c r="E12" s="360">
        <v>0</v>
      </c>
      <c r="F12" s="305">
        <v>2</v>
      </c>
      <c r="G12" s="360">
        <v>0</v>
      </c>
      <c r="H12" s="365">
        <f t="shared" si="0"/>
        <v>3</v>
      </c>
      <c r="I12" s="305">
        <v>1</v>
      </c>
      <c r="K12" s="345"/>
      <c r="L12" s="354"/>
      <c r="N12" s="343"/>
      <c r="O12" s="349"/>
      <c r="P12" s="343"/>
      <c r="Q12" s="343"/>
      <c r="R12" s="343"/>
      <c r="S12" s="343"/>
      <c r="T12" s="343"/>
      <c r="U12" s="343"/>
    </row>
    <row r="13" spans="1:21" ht="12.75">
      <c r="A13" s="345" t="s">
        <v>152</v>
      </c>
      <c r="B13" s="360">
        <v>0</v>
      </c>
      <c r="C13" s="360"/>
      <c r="D13" s="362">
        <v>0</v>
      </c>
      <c r="E13" s="360">
        <v>0</v>
      </c>
      <c r="F13" s="360">
        <v>0</v>
      </c>
      <c r="G13" s="360">
        <v>0</v>
      </c>
      <c r="H13" s="365">
        <f t="shared" si="0"/>
        <v>0</v>
      </c>
      <c r="I13" s="360">
        <v>0</v>
      </c>
      <c r="K13" s="345"/>
      <c r="L13" s="354"/>
      <c r="N13" s="343"/>
      <c r="O13" s="349"/>
      <c r="P13" s="343"/>
      <c r="Q13" s="343"/>
      <c r="R13" s="343"/>
      <c r="S13" s="343"/>
      <c r="T13" s="343"/>
      <c r="U13" s="343"/>
    </row>
    <row r="14" spans="1:21" ht="12.75">
      <c r="A14" s="345" t="s">
        <v>153</v>
      </c>
      <c r="B14" s="305">
        <v>0</v>
      </c>
      <c r="C14" s="305"/>
      <c r="D14" s="362">
        <v>0</v>
      </c>
      <c r="E14" s="360">
        <v>0</v>
      </c>
      <c r="F14" s="305">
        <v>0</v>
      </c>
      <c r="G14" s="360">
        <v>0</v>
      </c>
      <c r="H14" s="365">
        <f t="shared" si="0"/>
        <v>0</v>
      </c>
      <c r="I14" s="305">
        <v>2</v>
      </c>
      <c r="K14" s="345"/>
      <c r="L14" s="354"/>
      <c r="N14" s="343"/>
      <c r="O14" s="349"/>
      <c r="P14" s="343"/>
      <c r="Q14" s="343"/>
      <c r="R14" s="343"/>
      <c r="S14" s="343"/>
      <c r="T14" s="343"/>
      <c r="U14" s="343"/>
    </row>
    <row r="15" spans="1:21" ht="12.75">
      <c r="A15" s="345" t="s">
        <v>154</v>
      </c>
      <c r="B15" s="360">
        <v>1</v>
      </c>
      <c r="C15" s="360"/>
      <c r="D15" s="305">
        <v>0</v>
      </c>
      <c r="E15" s="360">
        <v>0</v>
      </c>
      <c r="F15" s="362">
        <v>0</v>
      </c>
      <c r="G15" s="360">
        <v>0</v>
      </c>
      <c r="H15" s="365">
        <f t="shared" si="0"/>
        <v>0</v>
      </c>
      <c r="I15" s="360">
        <v>1</v>
      </c>
      <c r="K15" s="345"/>
      <c r="L15" s="354"/>
      <c r="M15" s="343"/>
      <c r="N15" s="343"/>
      <c r="O15" s="343"/>
      <c r="P15" s="343"/>
      <c r="Q15" s="343"/>
      <c r="R15" s="343"/>
      <c r="S15" s="343"/>
      <c r="T15" s="343"/>
      <c r="U15" s="343"/>
    </row>
    <row r="16" spans="1:21" ht="12.75">
      <c r="A16" s="345" t="s">
        <v>155</v>
      </c>
      <c r="B16" s="360">
        <v>0</v>
      </c>
      <c r="C16" s="360"/>
      <c r="D16" s="305">
        <v>1</v>
      </c>
      <c r="E16" s="360">
        <v>0</v>
      </c>
      <c r="F16" s="362">
        <v>0</v>
      </c>
      <c r="G16" s="360">
        <v>0</v>
      </c>
      <c r="H16" s="365">
        <f t="shared" si="0"/>
        <v>1</v>
      </c>
      <c r="I16" s="360">
        <v>0</v>
      </c>
      <c r="K16" s="345"/>
      <c r="L16" s="354"/>
      <c r="N16" s="343"/>
      <c r="O16" s="349"/>
      <c r="P16" s="343"/>
      <c r="Q16" s="343"/>
      <c r="R16" s="343"/>
      <c r="S16" s="343"/>
      <c r="T16" s="343"/>
      <c r="U16" s="343"/>
    </row>
    <row r="17" spans="1:18" ht="12.75" customHeight="1">
      <c r="A17" s="345" t="s">
        <v>156</v>
      </c>
      <c r="B17" s="360">
        <v>0</v>
      </c>
      <c r="C17" s="360"/>
      <c r="D17" s="305">
        <v>0</v>
      </c>
      <c r="E17" s="360">
        <v>0</v>
      </c>
      <c r="F17" s="362">
        <v>0</v>
      </c>
      <c r="G17" s="360">
        <v>0</v>
      </c>
      <c r="H17" s="365">
        <f t="shared" si="0"/>
        <v>0</v>
      </c>
      <c r="I17" s="360">
        <v>0</v>
      </c>
      <c r="K17" s="345"/>
      <c r="L17" s="354"/>
      <c r="N17" s="343"/>
      <c r="O17" s="349"/>
      <c r="P17" s="343"/>
      <c r="Q17" s="343"/>
      <c r="R17" s="343"/>
    </row>
    <row r="18" spans="1:21" ht="12.75">
      <c r="A18" s="345" t="s">
        <v>157</v>
      </c>
      <c r="B18" s="360">
        <v>0</v>
      </c>
      <c r="C18" s="360"/>
      <c r="D18" s="305">
        <v>0</v>
      </c>
      <c r="E18" s="360">
        <v>0</v>
      </c>
      <c r="F18" s="362">
        <v>0</v>
      </c>
      <c r="G18" s="360">
        <v>0</v>
      </c>
      <c r="H18" s="365">
        <f t="shared" si="0"/>
        <v>0</v>
      </c>
      <c r="I18" s="360">
        <v>1</v>
      </c>
      <c r="K18" s="345"/>
      <c r="L18" s="354"/>
      <c r="M18" s="343"/>
      <c r="N18" s="343"/>
      <c r="O18" s="343"/>
      <c r="P18" s="343"/>
      <c r="Q18" s="343"/>
      <c r="R18" s="343"/>
      <c r="S18" s="343"/>
      <c r="T18" s="343"/>
      <c r="U18" s="343"/>
    </row>
    <row r="19" spans="1:21" ht="12.75">
      <c r="A19" s="345" t="s">
        <v>158</v>
      </c>
      <c r="B19" s="360">
        <v>0</v>
      </c>
      <c r="C19" s="360"/>
      <c r="D19" s="305">
        <v>0</v>
      </c>
      <c r="E19" s="360">
        <v>0</v>
      </c>
      <c r="F19" s="362">
        <v>0</v>
      </c>
      <c r="G19" s="360">
        <v>0</v>
      </c>
      <c r="H19" s="365">
        <f t="shared" si="0"/>
        <v>0</v>
      </c>
      <c r="I19" s="360">
        <v>2</v>
      </c>
      <c r="L19" s="354"/>
      <c r="M19" s="343"/>
      <c r="N19" s="343"/>
      <c r="O19" s="343"/>
      <c r="P19" s="343"/>
      <c r="Q19" s="343"/>
      <c r="R19" s="343"/>
      <c r="S19" s="349"/>
      <c r="T19" s="349"/>
      <c r="U19" s="349"/>
    </row>
    <row r="20" spans="1:21" ht="12.75">
      <c r="A20" s="345" t="s">
        <v>159</v>
      </c>
      <c r="B20" s="360">
        <v>3</v>
      </c>
      <c r="C20" s="360"/>
      <c r="D20" s="305">
        <v>7</v>
      </c>
      <c r="E20" s="360">
        <v>0</v>
      </c>
      <c r="F20" s="362">
        <v>1</v>
      </c>
      <c r="G20" s="360">
        <v>0</v>
      </c>
      <c r="H20" s="365">
        <f t="shared" si="0"/>
        <v>8</v>
      </c>
      <c r="I20" s="360">
        <v>3</v>
      </c>
      <c r="K20" s="344"/>
      <c r="L20" s="354"/>
      <c r="S20" s="355"/>
      <c r="T20" s="120"/>
      <c r="U20" s="120"/>
    </row>
    <row r="21" spans="1:18" ht="12.75">
      <c r="A21" s="345" t="s">
        <v>160</v>
      </c>
      <c r="B21" s="360">
        <v>7</v>
      </c>
      <c r="C21" s="360"/>
      <c r="D21" s="305">
        <v>1</v>
      </c>
      <c r="E21" s="360">
        <v>0</v>
      </c>
      <c r="F21" s="362">
        <v>4</v>
      </c>
      <c r="G21" s="360">
        <v>0</v>
      </c>
      <c r="H21" s="365">
        <f t="shared" si="0"/>
        <v>5</v>
      </c>
      <c r="I21" s="360">
        <v>9</v>
      </c>
      <c r="K21" s="345"/>
      <c r="L21" s="354"/>
      <c r="M21" s="343"/>
      <c r="N21" s="343"/>
      <c r="O21" s="343"/>
      <c r="P21" s="343"/>
      <c r="Q21" s="343"/>
      <c r="R21" s="343"/>
    </row>
    <row r="22" spans="1:18" ht="12.75">
      <c r="A22" s="345" t="s">
        <v>161</v>
      </c>
      <c r="B22" s="360">
        <v>0</v>
      </c>
      <c r="C22" s="360"/>
      <c r="D22" s="360">
        <v>1</v>
      </c>
      <c r="E22" s="360">
        <v>0</v>
      </c>
      <c r="F22" s="360">
        <v>0</v>
      </c>
      <c r="G22" s="360">
        <v>0</v>
      </c>
      <c r="H22" s="365">
        <f t="shared" si="0"/>
        <v>1</v>
      </c>
      <c r="I22" s="360">
        <v>0</v>
      </c>
      <c r="L22" s="354"/>
      <c r="M22" s="349"/>
      <c r="N22" s="349"/>
      <c r="O22" s="349"/>
      <c r="P22" s="349"/>
      <c r="Q22" s="349"/>
      <c r="R22" s="349"/>
    </row>
    <row r="23" spans="1:18" ht="12.75">
      <c r="A23" s="345" t="s">
        <v>162</v>
      </c>
      <c r="B23" s="360">
        <v>0</v>
      </c>
      <c r="C23" s="360"/>
      <c r="D23" s="305"/>
      <c r="E23" s="360">
        <v>0</v>
      </c>
      <c r="F23" s="362">
        <v>0</v>
      </c>
      <c r="G23" s="360">
        <v>0</v>
      </c>
      <c r="H23" s="365">
        <f t="shared" si="0"/>
        <v>0</v>
      </c>
      <c r="I23" s="360">
        <v>0</v>
      </c>
      <c r="K23" s="294"/>
      <c r="L23" s="354"/>
      <c r="M23" s="120"/>
      <c r="N23" s="355"/>
      <c r="O23" s="120"/>
      <c r="P23" s="355"/>
      <c r="Q23" s="120"/>
      <c r="R23" s="120"/>
    </row>
    <row r="24" spans="1:18" ht="12.75">
      <c r="A24" s="345" t="s">
        <v>163</v>
      </c>
      <c r="B24" s="360">
        <v>7</v>
      </c>
      <c r="C24" s="360"/>
      <c r="D24" s="305">
        <v>2</v>
      </c>
      <c r="E24" s="360">
        <v>0</v>
      </c>
      <c r="F24" s="362">
        <v>7</v>
      </c>
      <c r="G24" s="360">
        <v>0</v>
      </c>
      <c r="H24" s="365">
        <f t="shared" si="0"/>
        <v>9</v>
      </c>
      <c r="I24" s="360">
        <v>11</v>
      </c>
      <c r="K24" s="294"/>
      <c r="L24" s="120"/>
      <c r="M24" s="120"/>
      <c r="N24" s="120"/>
      <c r="O24" s="120"/>
      <c r="P24" s="120"/>
      <c r="Q24" s="120"/>
      <c r="R24" s="120"/>
    </row>
    <row r="25" spans="1:9" ht="12.75">
      <c r="A25" s="345" t="s">
        <v>164</v>
      </c>
      <c r="B25" s="360">
        <v>1</v>
      </c>
      <c r="C25" s="360"/>
      <c r="D25" s="360">
        <v>1</v>
      </c>
      <c r="E25" s="360">
        <v>0</v>
      </c>
      <c r="F25" s="360">
        <v>0</v>
      </c>
      <c r="G25" s="360">
        <v>0</v>
      </c>
      <c r="H25" s="365">
        <f t="shared" si="0"/>
        <v>1</v>
      </c>
      <c r="I25" s="360">
        <v>1</v>
      </c>
    </row>
    <row r="26" spans="1:9" ht="12.75">
      <c r="A26" s="345" t="s">
        <v>165</v>
      </c>
      <c r="B26" s="360">
        <v>3</v>
      </c>
      <c r="C26" s="360"/>
      <c r="D26" s="360">
        <v>0</v>
      </c>
      <c r="E26" s="360">
        <v>0</v>
      </c>
      <c r="F26" s="360">
        <v>0</v>
      </c>
      <c r="G26" s="360">
        <v>0</v>
      </c>
      <c r="H26" s="365">
        <f t="shared" si="0"/>
        <v>0</v>
      </c>
      <c r="I26" s="360">
        <v>4</v>
      </c>
    </row>
    <row r="27" spans="1:9" ht="12.75">
      <c r="A27" s="345" t="s">
        <v>166</v>
      </c>
      <c r="B27" s="360">
        <v>0</v>
      </c>
      <c r="C27" s="360"/>
      <c r="D27" s="360">
        <v>0</v>
      </c>
      <c r="E27" s="360">
        <v>0</v>
      </c>
      <c r="F27" s="360">
        <v>0</v>
      </c>
      <c r="G27" s="360">
        <v>0</v>
      </c>
      <c r="H27" s="365">
        <f t="shared" si="0"/>
        <v>0</v>
      </c>
      <c r="I27" s="360">
        <v>0</v>
      </c>
    </row>
    <row r="28" spans="1:9" ht="12.75">
      <c r="A28" s="345" t="s">
        <v>167</v>
      </c>
      <c r="B28" s="360">
        <v>1</v>
      </c>
      <c r="C28" s="360"/>
      <c r="D28" s="360">
        <v>0</v>
      </c>
      <c r="E28" s="360">
        <v>0</v>
      </c>
      <c r="F28" s="360">
        <v>0</v>
      </c>
      <c r="G28" s="360">
        <v>0</v>
      </c>
      <c r="H28" s="365">
        <f t="shared" si="0"/>
        <v>0</v>
      </c>
      <c r="I28" s="360">
        <v>1</v>
      </c>
    </row>
    <row r="29" spans="1:9" ht="12.75">
      <c r="A29" s="345" t="s">
        <v>189</v>
      </c>
      <c r="B29" s="360">
        <v>0</v>
      </c>
      <c r="C29" s="360"/>
      <c r="D29" s="360">
        <v>0</v>
      </c>
      <c r="E29" s="360">
        <v>0</v>
      </c>
      <c r="F29" s="360">
        <v>0</v>
      </c>
      <c r="G29" s="360">
        <v>0</v>
      </c>
      <c r="H29" s="365">
        <f t="shared" si="0"/>
        <v>0</v>
      </c>
      <c r="I29" s="360">
        <v>0</v>
      </c>
    </row>
    <row r="30" spans="2:9" ht="12.75">
      <c r="B30" s="360"/>
      <c r="C30" s="360"/>
      <c r="D30" s="360"/>
      <c r="E30" s="360"/>
      <c r="F30" s="360"/>
      <c r="G30" s="360"/>
      <c r="H30" s="365"/>
      <c r="I30" s="360"/>
    </row>
    <row r="31" spans="1:9" ht="12.75">
      <c r="A31" s="356" t="s">
        <v>190</v>
      </c>
      <c r="B31" s="305"/>
      <c r="C31" s="305"/>
      <c r="D31" s="305"/>
      <c r="E31" s="305"/>
      <c r="F31" s="360"/>
      <c r="G31" s="305"/>
      <c r="H31" s="325"/>
      <c r="I31" s="305"/>
    </row>
    <row r="32" spans="1:9" ht="12.75">
      <c r="A32" s="345" t="s">
        <v>191</v>
      </c>
      <c r="B32" s="305">
        <v>0</v>
      </c>
      <c r="C32" s="305"/>
      <c r="D32" s="305">
        <v>0</v>
      </c>
      <c r="E32" s="305">
        <v>0</v>
      </c>
      <c r="F32" s="360">
        <v>0</v>
      </c>
      <c r="G32" s="305">
        <v>0</v>
      </c>
      <c r="H32" s="365">
        <f>SUM(D32:G32)</f>
        <v>0</v>
      </c>
      <c r="I32" s="305">
        <v>0</v>
      </c>
    </row>
    <row r="33" spans="2:9" ht="12.75">
      <c r="B33" s="362"/>
      <c r="C33" s="362"/>
      <c r="D33" s="362"/>
      <c r="E33" s="362"/>
      <c r="F33" s="362"/>
      <c r="G33" s="362"/>
      <c r="H33" s="362"/>
      <c r="I33" s="362"/>
    </row>
    <row r="34" spans="1:9" ht="12.75">
      <c r="A34" s="294" t="s">
        <v>889</v>
      </c>
      <c r="B34" s="365">
        <v>27</v>
      </c>
      <c r="C34" s="365"/>
      <c r="D34" s="365">
        <v>14</v>
      </c>
      <c r="E34" s="365">
        <v>0</v>
      </c>
      <c r="F34" s="365">
        <v>14</v>
      </c>
      <c r="G34" s="365">
        <v>0</v>
      </c>
      <c r="H34" s="365">
        <f>SUM(D34:G34)</f>
        <v>28</v>
      </c>
      <c r="I34" s="365">
        <v>39</v>
      </c>
    </row>
    <row r="35" spans="1:9" ht="12.75">
      <c r="A35" s="357"/>
      <c r="B35" s="348"/>
      <c r="C35" s="348"/>
      <c r="D35" s="348"/>
      <c r="E35" s="348"/>
      <c r="F35" s="348"/>
      <c r="G35" s="348"/>
      <c r="H35" s="348"/>
      <c r="I35" s="348"/>
    </row>
    <row r="36" spans="1:9" ht="12.75">
      <c r="A36" s="294"/>
      <c r="B36" s="120"/>
      <c r="C36" s="120"/>
      <c r="D36" s="120"/>
      <c r="E36" s="120"/>
      <c r="F36" s="120"/>
      <c r="G36" s="120"/>
      <c r="H36" s="120"/>
      <c r="I36" s="120"/>
    </row>
    <row r="37" spans="1:9" ht="12.75">
      <c r="A37" s="115" t="s">
        <v>906</v>
      </c>
      <c r="B37" s="176"/>
      <c r="C37" s="176"/>
      <c r="D37" s="176"/>
      <c r="E37" s="176"/>
      <c r="F37" s="176"/>
      <c r="G37" s="176"/>
      <c r="H37" s="176"/>
      <c r="I37" s="176"/>
    </row>
    <row r="38" spans="1:8" ht="12.75">
      <c r="A38" s="181" t="s">
        <v>745</v>
      </c>
      <c r="B38" s="176"/>
      <c r="C38" s="176"/>
      <c r="D38" s="176"/>
      <c r="E38" s="176"/>
      <c r="F38" s="176"/>
      <c r="G38" s="176"/>
      <c r="H38" s="176"/>
    </row>
    <row r="39" spans="1:8" ht="12.75">
      <c r="A39" s="359"/>
      <c r="B39" s="305"/>
      <c r="C39" s="305"/>
      <c r="D39" s="305"/>
      <c r="E39" s="305"/>
      <c r="F39" s="360"/>
      <c r="G39" s="305"/>
      <c r="H39" s="305"/>
    </row>
    <row r="40" spans="1:8" ht="12.75">
      <c r="A40" s="361"/>
      <c r="B40" s="360"/>
      <c r="C40" s="360"/>
      <c r="D40" s="362"/>
      <c r="E40" s="360"/>
      <c r="F40" s="360"/>
      <c r="G40" s="305"/>
      <c r="H40" s="305"/>
    </row>
    <row r="41" spans="1:8" ht="12.75">
      <c r="A41" s="359"/>
      <c r="B41" s="305"/>
      <c r="C41" s="305"/>
      <c r="D41" s="362"/>
      <c r="E41" s="305"/>
      <c r="F41" s="360"/>
      <c r="G41" s="305"/>
      <c r="H41" s="305"/>
    </row>
    <row r="42" spans="1:8" ht="12.75">
      <c r="A42" s="359"/>
      <c r="B42" s="305"/>
      <c r="C42" s="305"/>
      <c r="D42" s="360"/>
      <c r="E42" s="305"/>
      <c r="F42" s="360"/>
      <c r="G42" s="305"/>
      <c r="H42" s="305"/>
    </row>
    <row r="43" spans="1:8" ht="12.75">
      <c r="A43" s="359"/>
      <c r="B43" s="360"/>
      <c r="C43" s="360"/>
      <c r="D43" s="305"/>
      <c r="E43" s="362"/>
      <c r="F43" s="360"/>
      <c r="G43" s="305"/>
      <c r="H43" s="305"/>
    </row>
    <row r="44" spans="1:8" ht="12.75">
      <c r="A44" s="359"/>
      <c r="B44" s="360"/>
      <c r="C44" s="360"/>
      <c r="D44" s="360"/>
      <c r="E44" s="360"/>
      <c r="F44" s="360"/>
      <c r="G44" s="360"/>
      <c r="H44" s="305"/>
    </row>
    <row r="45" spans="1:8" ht="12.75">
      <c r="A45" s="359"/>
      <c r="B45" s="305"/>
      <c r="C45" s="305"/>
      <c r="D45" s="360"/>
      <c r="E45" s="362"/>
      <c r="F45" s="360"/>
      <c r="G45" s="305"/>
      <c r="H45" s="305"/>
    </row>
    <row r="46" spans="1:8" ht="12.75">
      <c r="A46" s="359"/>
      <c r="B46" s="305"/>
      <c r="C46" s="305"/>
      <c r="D46" s="360"/>
      <c r="E46" s="362"/>
      <c r="F46" s="360"/>
      <c r="G46" s="360"/>
      <c r="H46" s="360"/>
    </row>
    <row r="47" spans="1:8" ht="12.75">
      <c r="A47" s="359"/>
      <c r="B47" s="305"/>
      <c r="C47" s="305"/>
      <c r="D47" s="305"/>
      <c r="E47" s="305"/>
      <c r="F47" s="360"/>
      <c r="G47" s="305"/>
      <c r="H47" s="305"/>
    </row>
    <row r="48" spans="1:8" ht="12.75">
      <c r="A48" s="359"/>
      <c r="B48" s="305"/>
      <c r="C48" s="305"/>
      <c r="D48" s="360"/>
      <c r="E48" s="362"/>
      <c r="F48" s="360"/>
      <c r="G48" s="360"/>
      <c r="H48" s="360"/>
    </row>
    <row r="49" spans="1:8" ht="12.75">
      <c r="A49" s="359"/>
      <c r="B49" s="305"/>
      <c r="C49" s="305"/>
      <c r="D49" s="305"/>
      <c r="E49" s="305"/>
      <c r="F49" s="360"/>
      <c r="G49" s="305"/>
      <c r="H49" s="360"/>
    </row>
    <row r="50" spans="1:8" ht="12.75">
      <c r="A50" s="359"/>
      <c r="B50" s="360"/>
      <c r="C50" s="360"/>
      <c r="D50" s="360"/>
      <c r="E50" s="360"/>
      <c r="F50" s="360"/>
      <c r="G50" s="360"/>
      <c r="H50" s="360"/>
    </row>
    <row r="51" spans="1:8" ht="12.75">
      <c r="A51" s="359"/>
      <c r="B51" s="305"/>
      <c r="C51" s="305"/>
      <c r="D51" s="305"/>
      <c r="E51" s="305"/>
      <c r="F51" s="360"/>
      <c r="G51" s="305"/>
      <c r="H51" s="305"/>
    </row>
    <row r="52" spans="1:8" ht="12.75">
      <c r="A52" s="359"/>
      <c r="B52" s="360"/>
      <c r="C52" s="360"/>
      <c r="D52" s="360"/>
      <c r="E52" s="360"/>
      <c r="F52" s="360"/>
      <c r="G52" s="305"/>
      <c r="H52" s="360"/>
    </row>
    <row r="53" spans="1:8" ht="12.75">
      <c r="A53" s="359"/>
      <c r="B53" s="305"/>
      <c r="C53" s="305"/>
      <c r="D53" s="305"/>
      <c r="E53" s="305"/>
      <c r="F53" s="360"/>
      <c r="G53" s="305"/>
      <c r="H53" s="305"/>
    </row>
    <row r="54" spans="1:8" ht="12.75">
      <c r="A54" s="359"/>
      <c r="B54" s="305"/>
      <c r="C54" s="305"/>
      <c r="D54" s="360"/>
      <c r="E54" s="360"/>
      <c r="F54" s="360"/>
      <c r="G54" s="360"/>
      <c r="H54" s="305"/>
    </row>
    <row r="55" spans="1:8" ht="12.75">
      <c r="A55" s="305"/>
      <c r="B55" s="360"/>
      <c r="C55" s="360"/>
      <c r="D55" s="360"/>
      <c r="E55" s="360"/>
      <c r="F55" s="360"/>
      <c r="G55" s="360"/>
      <c r="H55" s="362"/>
    </row>
    <row r="56" spans="1:8" ht="12.75">
      <c r="A56" s="363"/>
      <c r="B56" s="305"/>
      <c r="C56" s="305"/>
      <c r="D56" s="305"/>
      <c r="E56" s="305"/>
      <c r="F56" s="305"/>
      <c r="G56" s="305"/>
      <c r="H56" s="305"/>
    </row>
    <row r="57" spans="1:8" ht="12.75">
      <c r="A57" s="364"/>
      <c r="B57" s="305"/>
      <c r="C57" s="305"/>
      <c r="D57" s="305"/>
      <c r="E57" s="305"/>
      <c r="F57" s="305"/>
      <c r="G57" s="305"/>
      <c r="H57" s="305"/>
    </row>
    <row r="58" spans="1:8" ht="12.75">
      <c r="A58" s="359"/>
      <c r="B58" s="360"/>
      <c r="C58" s="360"/>
      <c r="D58" s="360"/>
      <c r="E58" s="360"/>
      <c r="F58" s="360"/>
      <c r="G58" s="305"/>
      <c r="H58" s="360"/>
    </row>
    <row r="59" spans="1:8" ht="12.75">
      <c r="A59" s="305"/>
      <c r="B59" s="362"/>
      <c r="C59" s="362"/>
      <c r="D59" s="362"/>
      <c r="E59" s="362"/>
      <c r="F59" s="362"/>
      <c r="G59" s="362"/>
      <c r="H59" s="362"/>
    </row>
    <row r="60" spans="1:8" ht="12.75">
      <c r="A60" s="325"/>
      <c r="B60" s="293"/>
      <c r="C60" s="293"/>
      <c r="D60" s="293"/>
      <c r="E60" s="293"/>
      <c r="F60" s="365"/>
      <c r="G60" s="293"/>
      <c r="H60" s="293"/>
    </row>
    <row r="61" spans="1:8" ht="12.75">
      <c r="A61" s="325"/>
      <c r="B61" s="293"/>
      <c r="C61" s="293"/>
      <c r="D61" s="293"/>
      <c r="E61" s="293"/>
      <c r="F61" s="293"/>
      <c r="G61" s="293"/>
      <c r="H61" s="293"/>
    </row>
    <row r="62" spans="1:8" ht="12.75">
      <c r="A62" s="305"/>
      <c r="B62" s="305"/>
      <c r="C62" s="305"/>
      <c r="D62" s="305"/>
      <c r="E62" s="305"/>
      <c r="F62" s="305"/>
      <c r="G62" s="305"/>
      <c r="H62" s="305"/>
    </row>
    <row r="63" spans="1:8" ht="12.75">
      <c r="A63" s="305"/>
      <c r="B63" s="305"/>
      <c r="C63" s="305"/>
      <c r="D63" s="305"/>
      <c r="E63" s="305"/>
      <c r="F63" s="305"/>
      <c r="G63" s="305"/>
      <c r="H63" s="305"/>
    </row>
    <row r="64" spans="1:8" ht="12.75">
      <c r="A64" s="305"/>
      <c r="B64" s="305"/>
      <c r="C64" s="305"/>
      <c r="D64" s="305"/>
      <c r="E64" s="305"/>
      <c r="F64" s="305"/>
      <c r="G64" s="305"/>
      <c r="H64" s="305"/>
    </row>
    <row r="65" spans="1:8" ht="12.75">
      <c r="A65" s="305"/>
      <c r="B65" s="305"/>
      <c r="C65" s="305"/>
      <c r="D65" s="305"/>
      <c r="E65" s="305"/>
      <c r="F65" s="305"/>
      <c r="G65" s="305"/>
      <c r="H65" s="305"/>
    </row>
    <row r="66" spans="1:8" ht="12.75">
      <c r="A66" s="305"/>
      <c r="B66" s="305"/>
      <c r="C66" s="305"/>
      <c r="D66" s="305"/>
      <c r="E66" s="305"/>
      <c r="F66" s="305"/>
      <c r="G66" s="305"/>
      <c r="H66" s="305"/>
    </row>
    <row r="67" spans="1:8" ht="12.75">
      <c r="A67" s="305"/>
      <c r="B67" s="305"/>
      <c r="C67" s="305"/>
      <c r="D67" s="305"/>
      <c r="E67" s="305"/>
      <c r="F67" s="305"/>
      <c r="G67" s="305"/>
      <c r="H67" s="305"/>
    </row>
    <row r="68" spans="1:8" ht="12.75">
      <c r="A68" s="305"/>
      <c r="B68" s="305"/>
      <c r="C68" s="305"/>
      <c r="D68" s="305"/>
      <c r="E68" s="305"/>
      <c r="F68" s="305"/>
      <c r="G68" s="305"/>
      <c r="H68" s="305"/>
    </row>
    <row r="69" spans="1:8" ht="12.75">
      <c r="A69" s="305"/>
      <c r="B69" s="305"/>
      <c r="C69" s="305"/>
      <c r="D69" s="305"/>
      <c r="E69" s="305"/>
      <c r="F69" s="305"/>
      <c r="G69" s="305"/>
      <c r="H69" s="305"/>
    </row>
    <row r="70" spans="1:8" ht="12.75">
      <c r="A70" s="305"/>
      <c r="B70" s="305"/>
      <c r="C70" s="305"/>
      <c r="D70" s="305"/>
      <c r="E70" s="305"/>
      <c r="F70" s="305"/>
      <c r="G70" s="305"/>
      <c r="H70" s="305"/>
    </row>
    <row r="71" spans="1:8" ht="12.75">
      <c r="A71" s="305"/>
      <c r="B71" s="305"/>
      <c r="C71" s="305"/>
      <c r="D71" s="305"/>
      <c r="E71" s="305"/>
      <c r="F71" s="305"/>
      <c r="G71" s="305"/>
      <c r="H71" s="305"/>
    </row>
    <row r="72" spans="1:8" ht="12.75">
      <c r="A72" s="305"/>
      <c r="B72" s="305"/>
      <c r="C72" s="305"/>
      <c r="D72" s="305"/>
      <c r="E72" s="305"/>
      <c r="F72" s="305"/>
      <c r="G72" s="305"/>
      <c r="H72" s="305"/>
    </row>
    <row r="73" spans="1:8" ht="12.75">
      <c r="A73" s="305"/>
      <c r="B73" s="305"/>
      <c r="C73" s="305"/>
      <c r="D73" s="305"/>
      <c r="E73" s="305"/>
      <c r="F73" s="305"/>
      <c r="G73" s="305"/>
      <c r="H73" s="305"/>
    </row>
    <row r="74" spans="1:8" ht="12.75">
      <c r="A74" s="305"/>
      <c r="B74" s="305"/>
      <c r="C74" s="305"/>
      <c r="D74" s="305"/>
      <c r="E74" s="305"/>
      <c r="F74" s="305"/>
      <c r="G74" s="305"/>
      <c r="H74" s="305"/>
    </row>
    <row r="75" spans="1:8" ht="12.75">
      <c r="A75" s="305"/>
      <c r="B75" s="305"/>
      <c r="C75" s="305"/>
      <c r="D75" s="305"/>
      <c r="E75" s="305"/>
      <c r="F75" s="305"/>
      <c r="G75" s="305"/>
      <c r="H75" s="305"/>
    </row>
    <row r="76" spans="1:8" ht="12.75">
      <c r="A76" s="305"/>
      <c r="B76" s="305"/>
      <c r="C76" s="305"/>
      <c r="D76" s="305"/>
      <c r="E76" s="305"/>
      <c r="F76" s="305"/>
      <c r="G76" s="305"/>
      <c r="H76" s="305"/>
    </row>
    <row r="77" spans="1:8" ht="12.75">
      <c r="A77" s="305"/>
      <c r="B77" s="305"/>
      <c r="C77" s="305"/>
      <c r="D77" s="305"/>
      <c r="E77" s="305"/>
      <c r="F77" s="305"/>
      <c r="G77" s="305"/>
      <c r="H77" s="305"/>
    </row>
    <row r="78" spans="1:8" ht="12.75">
      <c r="A78" s="305"/>
      <c r="B78" s="305"/>
      <c r="C78" s="305"/>
      <c r="D78" s="305"/>
      <c r="E78" s="305"/>
      <c r="F78" s="305"/>
      <c r="G78" s="305"/>
      <c r="H78" s="305"/>
    </row>
    <row r="79" spans="1:8" ht="12.75">
      <c r="A79" s="305"/>
      <c r="B79" s="305"/>
      <c r="C79" s="305"/>
      <c r="D79" s="305"/>
      <c r="E79" s="305"/>
      <c r="F79" s="305"/>
      <c r="G79" s="305"/>
      <c r="H79" s="305"/>
    </row>
    <row r="80" spans="1:8" ht="12.75">
      <c r="A80" s="305"/>
      <c r="B80" s="305"/>
      <c r="C80" s="305"/>
      <c r="D80" s="305"/>
      <c r="E80" s="305"/>
      <c r="F80" s="305"/>
      <c r="G80" s="305"/>
      <c r="H80" s="305"/>
    </row>
    <row r="81" spans="1:8" ht="12.75">
      <c r="A81" s="305"/>
      <c r="B81" s="305"/>
      <c r="C81" s="305"/>
      <c r="D81" s="305"/>
      <c r="E81" s="305"/>
      <c r="F81" s="305"/>
      <c r="G81" s="305"/>
      <c r="H81" s="305"/>
    </row>
    <row r="82" spans="1:8" ht="12.75">
      <c r="A82" s="305"/>
      <c r="B82" s="305"/>
      <c r="C82" s="305"/>
      <c r="D82" s="305"/>
      <c r="E82" s="305"/>
      <c r="F82" s="305"/>
      <c r="G82" s="305"/>
      <c r="H82" s="305"/>
    </row>
    <row r="83" spans="1:8" ht="12.75">
      <c r="A83" s="305"/>
      <c r="B83" s="305"/>
      <c r="C83" s="305"/>
      <c r="D83" s="305"/>
      <c r="E83" s="305"/>
      <c r="F83" s="305"/>
      <c r="G83" s="305"/>
      <c r="H83" s="305"/>
    </row>
    <row r="84" spans="1:8" ht="12.75">
      <c r="A84" s="305"/>
      <c r="B84" s="305"/>
      <c r="C84" s="305"/>
      <c r="D84" s="305"/>
      <c r="E84" s="305"/>
      <c r="F84" s="305"/>
      <c r="G84" s="305"/>
      <c r="H84" s="305"/>
    </row>
    <row r="85" spans="1:8" ht="12.75">
      <c r="A85" s="305"/>
      <c r="B85" s="305"/>
      <c r="C85" s="305"/>
      <c r="D85" s="305"/>
      <c r="E85" s="305"/>
      <c r="F85" s="305"/>
      <c r="G85" s="305"/>
      <c r="H85" s="305"/>
    </row>
    <row r="86" spans="1:8" ht="12.75">
      <c r="A86" s="305"/>
      <c r="B86" s="305"/>
      <c r="C86" s="305"/>
      <c r="D86" s="305"/>
      <c r="E86" s="305"/>
      <c r="F86" s="305"/>
      <c r="G86" s="305"/>
      <c r="H86" s="305"/>
    </row>
  </sheetData>
  <mergeCells count="5">
    <mergeCell ref="A2:H2"/>
    <mergeCell ref="D6:H6"/>
    <mergeCell ref="I6:I7"/>
    <mergeCell ref="B6:B7"/>
    <mergeCell ref="A6:A7"/>
  </mergeCells>
  <hyperlinks>
    <hyperlink ref="I1" location="Index!A1" display="Index"/>
  </hyperlinks>
  <printOptions/>
  <pageMargins left="0.75" right="0.75" top="1" bottom="1" header="0.5" footer="0.5"/>
  <pageSetup fitToHeight="1" fitToWidth="1" horizontalDpi="600" verticalDpi="600" orientation="landscape" paperSize="9" scale="90" r:id="rId1"/>
  <headerFooter alignWithMargins="0">
    <oddHeader>&amp;CCourt Statistics Quarterly 
January to March 2013</oddHeader>
    <oddFooter>&amp;CPage &amp;P of &amp;N</oddFooter>
  </headerFooter>
</worksheet>
</file>

<file path=xl/worksheets/sheet8.xml><?xml version="1.0" encoding="utf-8"?>
<worksheet xmlns="http://schemas.openxmlformats.org/spreadsheetml/2006/main" xmlns:r="http://schemas.openxmlformats.org/officeDocument/2006/relationships">
  <sheetPr codeName="Sheet4">
    <pageSetUpPr fitToPage="1"/>
  </sheetPr>
  <dimension ref="A1:M54"/>
  <sheetViews>
    <sheetView zoomScale="85" zoomScaleNormal="85" workbookViewId="0" topLeftCell="A1">
      <selection activeCell="A1" sqref="A1"/>
    </sheetView>
  </sheetViews>
  <sheetFormatPr defaultColWidth="9.140625" defaultRowHeight="12.75"/>
  <cols>
    <col min="1" max="1" width="32.00390625" style="0" customWidth="1"/>
    <col min="2" max="4" width="11.7109375" style="0" customWidth="1"/>
  </cols>
  <sheetData>
    <row r="1" spans="1:13" ht="12.75">
      <c r="A1" s="4" t="s">
        <v>907</v>
      </c>
      <c r="D1" s="750" t="s">
        <v>523</v>
      </c>
      <c r="F1" s="60"/>
      <c r="G1" s="196"/>
      <c r="H1" s="60"/>
      <c r="J1" s="294"/>
      <c r="K1" s="64"/>
      <c r="L1" s="64"/>
      <c r="M1" s="64"/>
    </row>
    <row r="2" spans="1:13" ht="12.75">
      <c r="A2" s="4" t="s">
        <v>193</v>
      </c>
      <c r="F2" s="60"/>
      <c r="G2" s="196"/>
      <c r="H2" s="60"/>
      <c r="J2" s="294"/>
      <c r="K2" s="64"/>
      <c r="L2" s="64"/>
      <c r="M2" s="64"/>
    </row>
    <row r="3" spans="1:13" ht="12.75" customHeight="1">
      <c r="A3" s="1027" t="s">
        <v>119</v>
      </c>
      <c r="B3" s="1027"/>
      <c r="C3" s="1027"/>
      <c r="D3" s="1027"/>
      <c r="F3" s="60"/>
      <c r="G3" s="60"/>
      <c r="H3" s="60"/>
      <c r="J3" s="1026"/>
      <c r="K3" s="1026"/>
      <c r="L3" s="1026"/>
      <c r="M3" s="1026"/>
    </row>
    <row r="4" spans="1:13" ht="12.75">
      <c r="A4" s="331"/>
      <c r="B4" s="331"/>
      <c r="C4" s="331"/>
      <c r="D4" s="331"/>
      <c r="F4" s="60"/>
      <c r="G4" s="60"/>
      <c r="H4" s="60"/>
      <c r="J4" s="366"/>
      <c r="K4" s="366"/>
      <c r="L4" s="366"/>
      <c r="M4" s="366"/>
    </row>
    <row r="5" spans="2:13" ht="12.75">
      <c r="B5" t="s">
        <v>194</v>
      </c>
      <c r="D5" s="65"/>
      <c r="F5" s="60"/>
      <c r="G5" s="60"/>
      <c r="H5" s="60"/>
      <c r="J5" s="64"/>
      <c r="K5" s="64"/>
      <c r="L5" s="64"/>
      <c r="M5" s="120"/>
    </row>
    <row r="6" spans="1:13" ht="39" customHeight="1">
      <c r="A6" s="367" t="s">
        <v>195</v>
      </c>
      <c r="B6" s="368" t="s">
        <v>196</v>
      </c>
      <c r="C6" s="368" t="s">
        <v>197</v>
      </c>
      <c r="D6" s="368" t="s">
        <v>198</v>
      </c>
      <c r="F6" s="60"/>
      <c r="G6" s="60"/>
      <c r="H6" s="60"/>
      <c r="J6" s="369"/>
      <c r="K6" s="370"/>
      <c r="L6" s="370"/>
      <c r="M6" s="370"/>
    </row>
    <row r="7" spans="1:13" ht="12.75">
      <c r="A7" s="369"/>
      <c r="B7" s="342"/>
      <c r="C7" s="342"/>
      <c r="D7" s="342"/>
      <c r="F7" s="60"/>
      <c r="G7" s="60"/>
      <c r="H7" s="60"/>
      <c r="J7" s="369"/>
      <c r="K7" s="342"/>
      <c r="L7" s="342"/>
      <c r="M7" s="342"/>
    </row>
    <row r="8" spans="1:13" ht="12.75" customHeight="1">
      <c r="A8" t="s">
        <v>151</v>
      </c>
      <c r="B8" s="60">
        <v>1</v>
      </c>
      <c r="C8" s="728">
        <v>3</v>
      </c>
      <c r="D8" s="265">
        <v>4</v>
      </c>
      <c r="F8" s="60"/>
      <c r="G8" s="60"/>
      <c r="H8" s="60"/>
      <c r="J8" s="371"/>
      <c r="K8" s="372"/>
      <c r="L8" s="372"/>
      <c r="M8" s="372"/>
    </row>
    <row r="9" spans="1:13" ht="12.75">
      <c r="A9" t="s">
        <v>152</v>
      </c>
      <c r="B9" s="60">
        <v>0</v>
      </c>
      <c r="C9" s="728">
        <v>0</v>
      </c>
      <c r="D9" s="265">
        <v>0</v>
      </c>
      <c r="F9" s="60"/>
      <c r="G9" s="60"/>
      <c r="H9" s="60"/>
      <c r="J9" s="64"/>
      <c r="K9" s="64"/>
      <c r="L9" s="343"/>
      <c r="M9" s="64"/>
    </row>
    <row r="10" spans="1:13" ht="12.75">
      <c r="A10" t="s">
        <v>153</v>
      </c>
      <c r="B10" s="60">
        <v>3</v>
      </c>
      <c r="C10" s="728">
        <v>1</v>
      </c>
      <c r="D10" s="265">
        <v>4</v>
      </c>
      <c r="F10" s="60"/>
      <c r="G10" s="60"/>
      <c r="H10" s="60"/>
      <c r="J10" s="64"/>
      <c r="K10" s="64"/>
      <c r="L10" s="343"/>
      <c r="M10" s="64"/>
    </row>
    <row r="11" spans="1:13" ht="12.75">
      <c r="A11" t="s">
        <v>154</v>
      </c>
      <c r="B11" s="60">
        <v>0</v>
      </c>
      <c r="C11" s="728">
        <v>0</v>
      </c>
      <c r="D11" s="265">
        <v>0</v>
      </c>
      <c r="F11" s="60"/>
      <c r="G11" s="60"/>
      <c r="H11" s="60"/>
      <c r="J11" s="64"/>
      <c r="K11" s="64"/>
      <c r="L11" s="343"/>
      <c r="M11" s="64"/>
    </row>
    <row r="12" spans="1:13" ht="12.75">
      <c r="A12" t="s">
        <v>157</v>
      </c>
      <c r="B12" s="60">
        <v>1</v>
      </c>
      <c r="C12" s="728">
        <v>3</v>
      </c>
      <c r="D12" s="265">
        <v>4</v>
      </c>
      <c r="F12" s="60"/>
      <c r="G12" s="60"/>
      <c r="H12" s="60"/>
      <c r="J12" s="64"/>
      <c r="K12" s="64"/>
      <c r="L12" s="64"/>
      <c r="M12" s="64"/>
    </row>
    <row r="13" spans="1:13" ht="12.75">
      <c r="A13" t="s">
        <v>158</v>
      </c>
      <c r="B13" s="728">
        <v>3</v>
      </c>
      <c r="C13" s="728">
        <v>2</v>
      </c>
      <c r="D13" s="756">
        <v>5</v>
      </c>
      <c r="F13" s="60"/>
      <c r="G13" s="60"/>
      <c r="H13" s="60"/>
      <c r="J13" s="64"/>
      <c r="K13" s="64"/>
      <c r="L13" s="343"/>
      <c r="M13" s="64"/>
    </row>
    <row r="14" spans="1:13" ht="12.75">
      <c r="A14" t="s">
        <v>159</v>
      </c>
      <c r="B14" s="728">
        <v>5</v>
      </c>
      <c r="C14" s="728">
        <v>5</v>
      </c>
      <c r="D14" s="756">
        <v>10</v>
      </c>
      <c r="F14" s="60"/>
      <c r="G14" s="60"/>
      <c r="H14" s="60"/>
      <c r="J14" s="64"/>
      <c r="K14" s="343"/>
      <c r="L14" s="343"/>
      <c r="M14" s="64"/>
    </row>
    <row r="15" spans="1:13" ht="12.75">
      <c r="A15" t="s">
        <v>166</v>
      </c>
      <c r="B15" s="728">
        <v>0</v>
      </c>
      <c r="C15" s="728">
        <v>0</v>
      </c>
      <c r="D15" s="265">
        <v>0</v>
      </c>
      <c r="F15" s="60"/>
      <c r="G15" s="60"/>
      <c r="H15" s="60"/>
      <c r="J15" s="64"/>
      <c r="K15" s="343"/>
      <c r="L15" s="343"/>
      <c r="M15" s="64"/>
    </row>
    <row r="16" spans="1:13" ht="12.75">
      <c r="A16" t="s">
        <v>160</v>
      </c>
      <c r="B16" s="728">
        <v>5</v>
      </c>
      <c r="C16" s="728">
        <v>5</v>
      </c>
      <c r="D16" s="265">
        <v>10</v>
      </c>
      <c r="F16" s="60"/>
      <c r="G16" s="60"/>
      <c r="H16" s="60"/>
      <c r="J16" s="64"/>
      <c r="K16" s="343"/>
      <c r="L16" s="343"/>
      <c r="M16" s="64"/>
    </row>
    <row r="17" spans="1:13" ht="12.75">
      <c r="A17" t="s">
        <v>162</v>
      </c>
      <c r="B17" s="728">
        <v>0</v>
      </c>
      <c r="C17" s="728">
        <v>0</v>
      </c>
      <c r="D17" s="265">
        <v>0</v>
      </c>
      <c r="F17" s="60"/>
      <c r="G17" s="60"/>
      <c r="H17" s="60"/>
      <c r="J17" s="64"/>
      <c r="K17" s="343"/>
      <c r="L17" s="343"/>
      <c r="M17" s="64"/>
    </row>
    <row r="18" spans="1:13" ht="12.75">
      <c r="A18" t="s">
        <v>163</v>
      </c>
      <c r="B18" s="728">
        <v>8</v>
      </c>
      <c r="C18" s="728">
        <v>3</v>
      </c>
      <c r="D18" s="265">
        <v>11</v>
      </c>
      <c r="F18" s="60"/>
      <c r="G18" s="60"/>
      <c r="H18" s="60"/>
      <c r="J18" s="64"/>
      <c r="K18" s="343"/>
      <c r="L18" s="343"/>
      <c r="M18" s="64"/>
    </row>
    <row r="19" spans="1:13" ht="12.75">
      <c r="A19" t="s">
        <v>199</v>
      </c>
      <c r="B19" s="728">
        <v>0</v>
      </c>
      <c r="C19" s="728">
        <v>0</v>
      </c>
      <c r="D19" s="265">
        <v>0</v>
      </c>
      <c r="F19" s="60"/>
      <c r="G19" s="60"/>
      <c r="H19" s="60"/>
      <c r="J19" s="64"/>
      <c r="K19" s="343"/>
      <c r="L19" s="343"/>
      <c r="M19" s="64"/>
    </row>
    <row r="20" spans="1:13" ht="12.75">
      <c r="A20" t="s">
        <v>165</v>
      </c>
      <c r="B20" s="728">
        <v>2</v>
      </c>
      <c r="C20" s="728">
        <v>1</v>
      </c>
      <c r="D20" s="265">
        <v>3</v>
      </c>
      <c r="F20" s="60"/>
      <c r="G20" s="60"/>
      <c r="H20" s="60"/>
      <c r="J20" s="64"/>
      <c r="K20" s="343"/>
      <c r="L20" s="343"/>
      <c r="M20" s="64"/>
    </row>
    <row r="21" spans="1:8" ht="12.75">
      <c r="A21" t="s">
        <v>200</v>
      </c>
      <c r="B21" s="728">
        <v>1</v>
      </c>
      <c r="C21" s="728">
        <v>0</v>
      </c>
      <c r="D21" s="265">
        <v>1</v>
      </c>
      <c r="F21" s="60"/>
      <c r="G21" s="60"/>
      <c r="H21" s="60"/>
    </row>
    <row r="22" spans="1:8" ht="12.75">
      <c r="A22" t="s">
        <v>201</v>
      </c>
      <c r="B22" s="728">
        <v>0</v>
      </c>
      <c r="C22" s="728">
        <v>0</v>
      </c>
      <c r="D22" s="265">
        <v>0</v>
      </c>
      <c r="F22" s="60"/>
      <c r="G22" s="60"/>
      <c r="H22" s="60"/>
    </row>
    <row r="23" spans="2:8" ht="12.75">
      <c r="B23" s="728"/>
      <c r="C23" s="728"/>
      <c r="D23" s="265"/>
      <c r="F23" s="60"/>
      <c r="G23" s="60"/>
      <c r="H23" s="60"/>
    </row>
    <row r="24" spans="1:8" ht="12.75">
      <c r="A24" s="4" t="s">
        <v>889</v>
      </c>
      <c r="B24" s="293">
        <v>29</v>
      </c>
      <c r="C24" s="365">
        <v>23</v>
      </c>
      <c r="D24" s="293">
        <v>52</v>
      </c>
      <c r="F24" s="60"/>
      <c r="G24" s="60"/>
      <c r="H24" s="60"/>
    </row>
    <row r="25" spans="1:4" ht="12.75">
      <c r="A25" s="82"/>
      <c r="B25" s="348"/>
      <c r="C25" s="373"/>
      <c r="D25" s="348"/>
    </row>
    <row r="26" spans="1:4" ht="12.75">
      <c r="A26" s="196"/>
      <c r="B26" s="196"/>
      <c r="C26" s="196"/>
      <c r="D26" s="196"/>
    </row>
    <row r="27" spans="1:4" ht="12.75">
      <c r="A27" s="196"/>
      <c r="B27" s="196"/>
      <c r="C27" s="196"/>
      <c r="D27" s="196"/>
    </row>
    <row r="34" spans="1:4" ht="12.75">
      <c r="A34" s="212"/>
      <c r="B34" s="212"/>
      <c r="C34" s="374"/>
      <c r="D34" s="212"/>
    </row>
    <row r="35" spans="1:4" ht="12.75">
      <c r="A35" s="212"/>
      <c r="B35" s="212"/>
      <c r="C35" s="374"/>
      <c r="D35" s="212"/>
    </row>
    <row r="36" spans="1:4" ht="12.75">
      <c r="A36" s="212"/>
      <c r="B36" s="212"/>
      <c r="C36" s="374"/>
      <c r="D36" s="212"/>
    </row>
    <row r="37" spans="1:4" ht="12.75">
      <c r="A37" s="212"/>
      <c r="B37" s="212"/>
      <c r="C37" s="212"/>
      <c r="D37" s="212"/>
    </row>
    <row r="38" spans="1:4" ht="12.75">
      <c r="A38" s="212"/>
      <c r="B38" s="212"/>
      <c r="C38" s="374"/>
      <c r="D38" s="212"/>
    </row>
    <row r="39" spans="1:4" ht="12.75">
      <c r="A39" s="212"/>
      <c r="B39" s="212"/>
      <c r="C39" s="374"/>
      <c r="D39" s="212"/>
    </row>
    <row r="40" spans="1:4" ht="12.75">
      <c r="A40" s="212"/>
      <c r="B40" s="374"/>
      <c r="C40" s="212"/>
      <c r="D40" s="212"/>
    </row>
    <row r="41" spans="1:4" ht="12.75">
      <c r="A41" s="212"/>
      <c r="B41" s="374"/>
      <c r="C41" s="212"/>
      <c r="D41" s="212"/>
    </row>
    <row r="42" spans="1:4" ht="12.75">
      <c r="A42" s="212"/>
      <c r="B42" s="374"/>
      <c r="C42" s="374"/>
      <c r="D42" s="212"/>
    </row>
    <row r="43" spans="1:4" ht="12.75">
      <c r="A43" s="212"/>
      <c r="B43" s="374"/>
      <c r="C43" s="374"/>
      <c r="D43" s="212"/>
    </row>
    <row r="44" spans="1:4" ht="12.75">
      <c r="A44" s="212"/>
      <c r="B44" s="374"/>
      <c r="C44" s="374"/>
      <c r="D44" s="212"/>
    </row>
    <row r="45" spans="1:4" ht="12.75">
      <c r="A45" s="212"/>
      <c r="B45" s="212"/>
      <c r="C45" s="212"/>
      <c r="D45" s="212"/>
    </row>
    <row r="46" spans="1:4" ht="12.75">
      <c r="A46" s="212"/>
      <c r="B46" s="374"/>
      <c r="C46" s="374"/>
      <c r="D46" s="212"/>
    </row>
    <row r="47" spans="1:4" ht="12.75">
      <c r="A47" s="212"/>
      <c r="B47" s="374"/>
      <c r="C47" s="212"/>
      <c r="D47" s="212"/>
    </row>
    <row r="48" spans="1:4" ht="12.75">
      <c r="A48" s="212"/>
      <c r="B48" s="212"/>
      <c r="C48" s="212"/>
      <c r="D48" s="212"/>
    </row>
    <row r="49" spans="1:4" ht="12.75">
      <c r="A49" s="296"/>
      <c r="B49" s="295"/>
      <c r="C49" s="375"/>
      <c r="D49" s="295"/>
    </row>
    <row r="50" spans="1:4" ht="12.75">
      <c r="A50" s="196"/>
      <c r="B50" s="196"/>
      <c r="C50" s="196"/>
      <c r="D50" s="196"/>
    </row>
    <row r="51" spans="1:4" ht="12.75">
      <c r="A51" s="196"/>
      <c r="B51" s="196"/>
      <c r="C51" s="196"/>
      <c r="D51" s="196"/>
    </row>
    <row r="52" spans="1:4" ht="12.75">
      <c r="A52" s="196"/>
      <c r="B52" s="196"/>
      <c r="C52" s="196"/>
      <c r="D52" s="196"/>
    </row>
    <row r="53" spans="1:4" ht="12.75">
      <c r="A53" s="196"/>
      <c r="B53" s="196"/>
      <c r="C53" s="196"/>
      <c r="D53" s="196"/>
    </row>
    <row r="54" spans="1:4" ht="12.75">
      <c r="A54" s="196"/>
      <c r="B54" s="196"/>
      <c r="C54" s="196"/>
      <c r="D54" s="196"/>
    </row>
  </sheetData>
  <mergeCells count="2">
    <mergeCell ref="J3:M3"/>
    <mergeCell ref="A3:D3"/>
  </mergeCells>
  <hyperlinks>
    <hyperlink ref="D1" location="Index!A1" display="Index"/>
  </hyperlinks>
  <printOptions/>
  <pageMargins left="0.75" right="0.75" top="1" bottom="1" header="0.5" footer="0.5"/>
  <pageSetup fitToHeight="1" fitToWidth="1" horizontalDpi="600" verticalDpi="600" orientation="landscape" paperSize="9" scale="88" r:id="rId1"/>
  <headerFooter alignWithMargins="0">
    <oddHeader>&amp;CCourt Statistics Quarterly 
January to March 2013</oddHeader>
    <oddFooter>&amp;C&amp;P</oddFooter>
  </headerFooter>
</worksheet>
</file>

<file path=xl/worksheets/sheet9.xml><?xml version="1.0" encoding="utf-8"?>
<worksheet xmlns="http://schemas.openxmlformats.org/spreadsheetml/2006/main" xmlns:r="http://schemas.openxmlformats.org/officeDocument/2006/relationships">
  <sheetPr codeName="Sheet5">
    <pageSetUpPr fitToPage="1"/>
  </sheetPr>
  <dimension ref="A1:I40"/>
  <sheetViews>
    <sheetView zoomScale="85" zoomScaleNormal="85" workbookViewId="0" topLeftCell="A1">
      <selection activeCell="A1" sqref="A1"/>
    </sheetView>
  </sheetViews>
  <sheetFormatPr defaultColWidth="9.140625" defaultRowHeight="12.75"/>
  <cols>
    <col min="1" max="1" width="28.28125" style="0" customWidth="1"/>
    <col min="2" max="2" width="13.00390625" style="0" customWidth="1"/>
    <col min="3" max="8" width="11.7109375" style="0" customWidth="1"/>
  </cols>
  <sheetData>
    <row r="1" spans="1:8" ht="12.75">
      <c r="A1" s="4" t="s">
        <v>942</v>
      </c>
      <c r="H1" s="750" t="s">
        <v>523</v>
      </c>
    </row>
    <row r="2" ht="12.75">
      <c r="A2" s="4" t="s">
        <v>120</v>
      </c>
    </row>
    <row r="3" ht="12.75">
      <c r="A3" s="376" t="s">
        <v>206</v>
      </c>
    </row>
    <row r="4" ht="12.75">
      <c r="A4" s="376"/>
    </row>
    <row r="5" spans="1:8" ht="12.75">
      <c r="A5" s="82"/>
      <c r="B5" s="82"/>
      <c r="C5" s="82"/>
      <c r="D5" s="82"/>
      <c r="E5" s="82"/>
      <c r="F5" s="82"/>
      <c r="G5" s="82"/>
      <c r="H5" s="348"/>
    </row>
    <row r="6" spans="1:8" ht="14.25" customHeight="1">
      <c r="A6" s="1028" t="s">
        <v>223</v>
      </c>
      <c r="B6" s="1007" t="s">
        <v>224</v>
      </c>
      <c r="C6" s="1019" t="s">
        <v>141</v>
      </c>
      <c r="D6" s="1019"/>
      <c r="E6" s="1019"/>
      <c r="F6" s="1019"/>
      <c r="G6" s="1019"/>
      <c r="H6" s="1007" t="s">
        <v>225</v>
      </c>
    </row>
    <row r="7" spans="1:8" ht="27" customHeight="1">
      <c r="A7" s="1025"/>
      <c r="B7" s="1025"/>
      <c r="C7" s="886" t="s">
        <v>226</v>
      </c>
      <c r="D7" s="886" t="s">
        <v>227</v>
      </c>
      <c r="E7" s="886" t="s">
        <v>228</v>
      </c>
      <c r="F7" s="886" t="s">
        <v>197</v>
      </c>
      <c r="G7" s="886" t="s">
        <v>229</v>
      </c>
      <c r="H7" s="1025"/>
    </row>
    <row r="8" spans="1:8" ht="12.75" customHeight="1">
      <c r="A8" s="377"/>
      <c r="B8" s="378"/>
      <c r="C8" s="378"/>
      <c r="D8" s="378"/>
      <c r="E8" s="378"/>
      <c r="F8" s="378"/>
      <c r="G8" s="378"/>
      <c r="H8" s="378"/>
    </row>
    <row r="9" ht="12.75">
      <c r="A9" s="4" t="s">
        <v>230</v>
      </c>
    </row>
    <row r="10" ht="12.75">
      <c r="A10" s="380" t="s">
        <v>231</v>
      </c>
    </row>
    <row r="11" spans="1:8" ht="12.75">
      <c r="A11" s="381" t="s">
        <v>232</v>
      </c>
      <c r="B11" s="229">
        <v>182</v>
      </c>
      <c r="C11" s="229">
        <v>5</v>
      </c>
      <c r="D11" s="229">
        <v>55</v>
      </c>
      <c r="E11" s="360">
        <v>0</v>
      </c>
      <c r="F11" s="229">
        <v>112</v>
      </c>
      <c r="G11" s="229">
        <v>0</v>
      </c>
      <c r="H11" s="293">
        <v>172</v>
      </c>
    </row>
    <row r="12" spans="1:8" ht="12.75">
      <c r="A12" s="381" t="s">
        <v>233</v>
      </c>
      <c r="B12" s="229">
        <v>3</v>
      </c>
      <c r="C12" s="360"/>
      <c r="D12" s="229">
        <v>3</v>
      </c>
      <c r="E12" s="360">
        <v>0</v>
      </c>
      <c r="F12" s="360">
        <v>0</v>
      </c>
      <c r="G12" s="360">
        <v>0</v>
      </c>
      <c r="H12" s="365">
        <v>3</v>
      </c>
    </row>
    <row r="13" spans="1:8" ht="12.75">
      <c r="A13" s="380" t="s">
        <v>234</v>
      </c>
      <c r="B13" s="229"/>
      <c r="C13" s="360"/>
      <c r="D13" s="229"/>
      <c r="E13" s="229"/>
      <c r="F13" s="229"/>
      <c r="G13" s="360"/>
      <c r="H13" s="293"/>
    </row>
    <row r="14" spans="1:8" ht="12.75">
      <c r="A14" s="381" t="s">
        <v>232</v>
      </c>
      <c r="B14" s="360">
        <v>2</v>
      </c>
      <c r="C14" s="360">
        <v>0</v>
      </c>
      <c r="D14" s="360">
        <v>0</v>
      </c>
      <c r="E14" s="360">
        <v>0</v>
      </c>
      <c r="F14" s="360">
        <v>1</v>
      </c>
      <c r="G14" s="360">
        <v>0</v>
      </c>
      <c r="H14" s="365">
        <v>1</v>
      </c>
    </row>
    <row r="15" spans="1:8" ht="12.75">
      <c r="A15" s="381" t="s">
        <v>233</v>
      </c>
      <c r="B15" s="229">
        <v>11</v>
      </c>
      <c r="C15" s="360">
        <v>1</v>
      </c>
      <c r="D15" s="229">
        <v>7</v>
      </c>
      <c r="E15" s="360">
        <v>0</v>
      </c>
      <c r="F15" s="229">
        <v>3</v>
      </c>
      <c r="G15" s="360">
        <v>0</v>
      </c>
      <c r="H15" s="365">
        <v>11</v>
      </c>
    </row>
    <row r="16" spans="2:8" ht="12.75">
      <c r="B16" s="229"/>
      <c r="C16" s="360"/>
      <c r="D16" s="229"/>
      <c r="E16" s="360"/>
      <c r="F16" s="229"/>
      <c r="G16" s="360"/>
      <c r="H16" s="293"/>
    </row>
    <row r="17" spans="1:8" ht="12.75">
      <c r="A17" s="4" t="s">
        <v>235</v>
      </c>
      <c r="B17" s="229"/>
      <c r="C17" s="229"/>
      <c r="D17" s="229"/>
      <c r="E17" s="229"/>
      <c r="F17" s="229"/>
      <c r="G17" s="229"/>
      <c r="H17" s="293"/>
    </row>
    <row r="18" spans="1:8" ht="12.75">
      <c r="A18" s="382" t="s">
        <v>236</v>
      </c>
      <c r="B18" s="360">
        <v>0</v>
      </c>
      <c r="C18" s="360">
        <v>0</v>
      </c>
      <c r="D18" s="360">
        <v>0</v>
      </c>
      <c r="E18" s="360">
        <v>0</v>
      </c>
      <c r="F18" s="360">
        <v>0</v>
      </c>
      <c r="G18" s="360">
        <v>0</v>
      </c>
      <c r="H18" s="365">
        <v>0</v>
      </c>
    </row>
    <row r="19" spans="2:8" ht="12.75">
      <c r="B19" s="360"/>
      <c r="C19" s="360"/>
      <c r="D19" s="360"/>
      <c r="E19" s="360"/>
      <c r="F19" s="360"/>
      <c r="G19" s="360"/>
      <c r="H19" s="365"/>
    </row>
    <row r="20" spans="1:8" ht="12.75">
      <c r="A20" s="4" t="s">
        <v>237</v>
      </c>
      <c r="B20" s="229"/>
      <c r="C20" s="229"/>
      <c r="D20" s="229"/>
      <c r="E20" s="229"/>
      <c r="F20" s="229"/>
      <c r="G20" s="229"/>
      <c r="H20" s="293"/>
    </row>
    <row r="21" spans="1:8" ht="12.75">
      <c r="A21" s="380" t="s">
        <v>231</v>
      </c>
      <c r="B21" s="229"/>
      <c r="C21" s="229"/>
      <c r="D21" s="229"/>
      <c r="E21" s="229"/>
      <c r="F21" s="229"/>
      <c r="G21" s="229"/>
      <c r="H21" s="293"/>
    </row>
    <row r="22" spans="1:8" ht="12.75">
      <c r="A22" s="381" t="s">
        <v>232</v>
      </c>
      <c r="B22" s="229">
        <v>11</v>
      </c>
      <c r="C22" s="360">
        <v>0</v>
      </c>
      <c r="D22" s="360">
        <v>1</v>
      </c>
      <c r="E22" s="360">
        <v>0</v>
      </c>
      <c r="F22" s="229">
        <v>11</v>
      </c>
      <c r="G22" s="360">
        <v>0</v>
      </c>
      <c r="H22" s="365">
        <v>12</v>
      </c>
    </row>
    <row r="23" spans="1:8" ht="12.75">
      <c r="A23" s="381" t="s">
        <v>233</v>
      </c>
      <c r="B23" s="360">
        <v>7</v>
      </c>
      <c r="C23" s="360">
        <v>0</v>
      </c>
      <c r="D23" s="360">
        <v>6</v>
      </c>
      <c r="E23" s="360">
        <v>0</v>
      </c>
      <c r="F23" s="360">
        <v>1</v>
      </c>
      <c r="G23" s="360">
        <v>0</v>
      </c>
      <c r="H23" s="365">
        <v>7</v>
      </c>
    </row>
    <row r="24" spans="1:8" ht="12.75">
      <c r="A24" s="380" t="s">
        <v>234</v>
      </c>
      <c r="B24" s="229"/>
      <c r="C24" s="360"/>
      <c r="D24" s="229"/>
      <c r="E24" s="360"/>
      <c r="F24" s="229"/>
      <c r="G24" s="229"/>
      <c r="H24" s="293"/>
    </row>
    <row r="25" spans="1:8" ht="12.75">
      <c r="A25" s="381" t="s">
        <v>232</v>
      </c>
      <c r="B25" s="360">
        <v>1</v>
      </c>
      <c r="C25" s="360">
        <v>0</v>
      </c>
      <c r="D25" s="360">
        <v>0</v>
      </c>
      <c r="E25" s="360">
        <v>0</v>
      </c>
      <c r="F25" s="360">
        <v>1</v>
      </c>
      <c r="G25" s="360">
        <v>0</v>
      </c>
      <c r="H25" s="365">
        <v>1</v>
      </c>
    </row>
    <row r="26" spans="1:8" ht="12.75">
      <c r="A26" s="381" t="s">
        <v>233</v>
      </c>
      <c r="B26" s="360">
        <v>0</v>
      </c>
      <c r="C26" s="360">
        <v>0</v>
      </c>
      <c r="D26" s="360">
        <v>0</v>
      </c>
      <c r="E26" s="360">
        <v>0</v>
      </c>
      <c r="F26" s="360">
        <v>0</v>
      </c>
      <c r="G26" s="360">
        <v>0</v>
      </c>
      <c r="H26" s="365">
        <v>0</v>
      </c>
    </row>
    <row r="27" spans="2:8" ht="12.75">
      <c r="B27" s="360"/>
      <c r="C27" s="360"/>
      <c r="D27" s="360"/>
      <c r="E27" s="360"/>
      <c r="F27" s="360"/>
      <c r="G27" s="360"/>
      <c r="H27" s="365"/>
    </row>
    <row r="28" spans="1:8" ht="12.75">
      <c r="A28" s="4" t="s">
        <v>938</v>
      </c>
      <c r="B28" s="360"/>
      <c r="C28" s="360"/>
      <c r="D28" s="229"/>
      <c r="E28" s="360"/>
      <c r="F28" s="229"/>
      <c r="G28" s="229"/>
      <c r="H28" s="293"/>
    </row>
    <row r="29" spans="1:8" ht="12.75">
      <c r="A29" s="382" t="s">
        <v>238</v>
      </c>
      <c r="B29" s="360">
        <v>0</v>
      </c>
      <c r="C29" s="360">
        <v>0</v>
      </c>
      <c r="D29" s="360">
        <v>0</v>
      </c>
      <c r="E29" s="360">
        <v>0</v>
      </c>
      <c r="F29" s="360">
        <v>0</v>
      </c>
      <c r="G29" s="360">
        <v>0</v>
      </c>
      <c r="H29" s="365">
        <v>0</v>
      </c>
    </row>
    <row r="30" spans="1:8" ht="12.75">
      <c r="A30" s="382" t="s">
        <v>239</v>
      </c>
      <c r="B30" s="360">
        <v>0</v>
      </c>
      <c r="C30" s="360">
        <v>0</v>
      </c>
      <c r="D30" s="360">
        <v>0</v>
      </c>
      <c r="E30" s="360">
        <v>0</v>
      </c>
      <c r="F30" s="360">
        <v>0</v>
      </c>
      <c r="G30" s="360">
        <v>0</v>
      </c>
      <c r="H30" s="365">
        <v>0</v>
      </c>
    </row>
    <row r="31" spans="2:8" ht="12.75">
      <c r="B31" s="360"/>
      <c r="C31" s="360"/>
      <c r="D31" s="360"/>
      <c r="E31" s="360"/>
      <c r="F31" s="360"/>
      <c r="G31" s="360"/>
      <c r="H31" s="360"/>
    </row>
    <row r="32" spans="1:8" ht="12.75">
      <c r="A32" s="4" t="s">
        <v>889</v>
      </c>
      <c r="B32" s="325">
        <v>217</v>
      </c>
      <c r="C32" s="325">
        <v>6</v>
      </c>
      <c r="D32" s="325">
        <v>72</v>
      </c>
      <c r="E32" s="365">
        <v>0</v>
      </c>
      <c r="F32" s="325">
        <v>129</v>
      </c>
      <c r="G32" s="325">
        <v>0</v>
      </c>
      <c r="H32" s="325">
        <v>207</v>
      </c>
    </row>
    <row r="33" spans="1:8" ht="12.75">
      <c r="A33" s="82"/>
      <c r="B33" s="82"/>
      <c r="C33" s="82"/>
      <c r="D33" s="82"/>
      <c r="E33" s="82"/>
      <c r="F33" s="82"/>
      <c r="G33" s="82"/>
      <c r="H33" s="82"/>
    </row>
    <row r="34" spans="1:8" ht="12.75">
      <c r="A34" s="115"/>
      <c r="H34" s="731"/>
    </row>
    <row r="35" ht="12.75">
      <c r="A35" s="181"/>
    </row>
    <row r="36" ht="12.75">
      <c r="A36" s="115"/>
    </row>
    <row r="37" spans="1:9" s="164" customFormat="1" ht="12.75">
      <c r="A37" s="383"/>
      <c r="B37" s="190"/>
      <c r="C37" s="190"/>
      <c r="D37" s="190"/>
      <c r="E37" s="190"/>
      <c r="F37" s="190"/>
      <c r="G37" s="190"/>
      <c r="H37" s="190"/>
      <c r="I37" s="190"/>
    </row>
    <row r="38" spans="2:9" ht="12.75" customHeight="1">
      <c r="B38" s="384"/>
      <c r="C38" s="60"/>
      <c r="D38" s="60"/>
      <c r="E38" s="60"/>
      <c r="F38" s="60"/>
      <c r="G38" s="60"/>
      <c r="H38" s="60"/>
      <c r="I38" s="60"/>
    </row>
    <row r="39" spans="2:9" ht="12.75">
      <c r="B39" s="60"/>
      <c r="C39" s="60"/>
      <c r="D39" s="60"/>
      <c r="E39" s="60"/>
      <c r="F39" s="60"/>
      <c r="G39" s="60"/>
      <c r="H39" s="60"/>
      <c r="I39" s="60"/>
    </row>
    <row r="40" spans="2:9" ht="12.75">
      <c r="B40" s="60"/>
      <c r="C40" s="60"/>
      <c r="D40" s="60"/>
      <c r="E40" s="60"/>
      <c r="F40" s="60"/>
      <c r="G40" s="60"/>
      <c r="H40" s="60"/>
      <c r="I40" s="60"/>
    </row>
  </sheetData>
  <mergeCells count="4">
    <mergeCell ref="A6:A7"/>
    <mergeCell ref="B6:B7"/>
    <mergeCell ref="C6:G6"/>
    <mergeCell ref="H6:H7"/>
  </mergeCells>
  <hyperlinks>
    <hyperlink ref="H1" location="Index!A1" display="Index"/>
  </hyperlinks>
  <printOptions/>
  <pageMargins left="0.75" right="0.75" top="1" bottom="1" header="0.5" footer="0.5"/>
  <pageSetup fitToHeight="1" fitToWidth="1" horizontalDpi="600" verticalDpi="600" orientation="landscape" paperSize="9" r:id="rId1"/>
  <headerFooter alignWithMargins="0">
    <oddHeader>&amp;CCourt Statistics Quarterly 
January to March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Williamson</dc:creator>
  <cp:keywords/>
  <dc:description/>
  <cp:lastModifiedBy>Katherine Williamson</cp:lastModifiedBy>
  <cp:lastPrinted>2013-06-19T10:17:14Z</cp:lastPrinted>
  <dcterms:created xsi:type="dcterms:W3CDTF">2013-04-04T15:50:09Z</dcterms:created>
  <dcterms:modified xsi:type="dcterms:W3CDTF">2013-12-09T11:55:39Z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