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<sst xmlns="http://schemas.openxmlformats.org/spreadsheetml/2006/main" count="80" uniqueCount="46">
  <si>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</si>
  <si>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</si>
  <si>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</si>
  <si>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</si>
  <si>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</si>
  <si>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</si>
  <si>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</si>
  <si>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</si>
  <si>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</si>
  <si>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</si>
  <si>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</si>
  <si>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</si>
  <si>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</si>
  <si>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</si>
  <si>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</si>
  <si>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</si>
  <si>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</si>
  <si>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</si>
  <si>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</si>
  <si>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</si>
  <si>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</si>
  <si>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</si>
  <si>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</si>
  <si>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</si>
  <si>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</si>
  <si>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</si>
  <si>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</si>
  <si>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</si>
  <si>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</si>
  <si>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</si>
  <si>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</si>
  <si>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</si>
  <si>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</si>
  <si>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</si>
  <si>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</si>
  <si>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for Work &amp; Pensions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</si>
  <si>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</si>
  <si>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</si>
  <si>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</si>
  <si>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</si>
  <si>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</si>
  <si>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</si>
  <si>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</si>
  <si>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Remploy do not use Civil Service Grades</t>
  </si>
  <si>
    <t>Department for Work and Pensions</t>
  </si>
  <si>
    <t>Health and Safety Executive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</si>
</sst>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L9" sqref="AL9:AL10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5" t="s">
        <v>8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3"/>
      <c r="R1" s="37" t="s">
        <v>15</v>
      </c>
      <c r="S1" s="48"/>
      <c r="T1" s="48"/>
      <c r="U1" s="48"/>
      <c r="V1" s="48"/>
      <c r="W1" s="48"/>
      <c r="X1" s="48"/>
      <c r="Y1" s="48"/>
      <c r="Z1" s="48"/>
      <c r="AA1" s="36"/>
      <c r="AB1" s="44" t="s">
        <v>25</v>
      </c>
      <c r="AC1" s="45"/>
      <c r="AD1" s="40" t="s">
        <v>11</v>
      </c>
      <c r="AE1" s="41"/>
      <c r="AF1" s="41"/>
      <c r="AG1" s="41"/>
      <c r="AH1" s="41"/>
      <c r="AI1" s="41"/>
      <c r="AJ1" s="42"/>
      <c r="AK1" s="30" t="s">
        <v>32</v>
      </c>
      <c r="AL1" s="30"/>
      <c r="AM1" s="30"/>
      <c r="AN1" s="52" t="s">
        <v>24</v>
      </c>
      <c r="AO1" s="33" t="s">
        <v>33</v>
      </c>
    </row>
    <row r="2" spans="1:41" s="1" customFormat="1" ht="53.25" customHeight="1">
      <c r="A2" s="38"/>
      <c r="B2" s="38"/>
      <c r="C2" s="38"/>
      <c r="D2" s="31" t="s">
        <v>28</v>
      </c>
      <c r="E2" s="32"/>
      <c r="F2" s="31" t="s">
        <v>29</v>
      </c>
      <c r="G2" s="32"/>
      <c r="H2" s="31" t="s">
        <v>30</v>
      </c>
      <c r="I2" s="32"/>
      <c r="J2" s="31" t="s">
        <v>6</v>
      </c>
      <c r="K2" s="32"/>
      <c r="L2" s="31" t="s">
        <v>31</v>
      </c>
      <c r="M2" s="32"/>
      <c r="N2" s="31" t="s">
        <v>5</v>
      </c>
      <c r="O2" s="32"/>
      <c r="P2" s="35" t="s">
        <v>9</v>
      </c>
      <c r="Q2" s="43"/>
      <c r="R2" s="35" t="s">
        <v>13</v>
      </c>
      <c r="S2" s="36"/>
      <c r="T2" s="37" t="s">
        <v>3</v>
      </c>
      <c r="U2" s="36"/>
      <c r="V2" s="37" t="s">
        <v>4</v>
      </c>
      <c r="W2" s="36"/>
      <c r="X2" s="37" t="s">
        <v>14</v>
      </c>
      <c r="Y2" s="36"/>
      <c r="Z2" s="35" t="s">
        <v>10</v>
      </c>
      <c r="AA2" s="43"/>
      <c r="AB2" s="46"/>
      <c r="AC2" s="47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9" t="s">
        <v>23</v>
      </c>
      <c r="AK2" s="33" t="s">
        <v>26</v>
      </c>
      <c r="AL2" s="33" t="s">
        <v>27</v>
      </c>
      <c r="AM2" s="33" t="s">
        <v>22</v>
      </c>
      <c r="AN2" s="53"/>
      <c r="AO2" s="50"/>
    </row>
    <row r="3" spans="1:41" ht="57.75" customHeight="1">
      <c r="A3" s="39"/>
      <c r="B3" s="39"/>
      <c r="C3" s="3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4"/>
      <c r="AE3" s="34"/>
      <c r="AF3" s="34"/>
      <c r="AG3" s="34"/>
      <c r="AH3" s="34"/>
      <c r="AI3" s="34"/>
      <c r="AJ3" s="49"/>
      <c r="AK3" s="34"/>
      <c r="AL3" s="34"/>
      <c r="AM3" s="34"/>
      <c r="AN3" s="54"/>
      <c r="AO3" s="34"/>
    </row>
    <row r="4" spans="1:41" ht="15" customHeight="1">
      <c r="A4" s="3" t="s">
        <v>44</v>
      </c>
      <c r="B4" s="3" t="s">
        <v>34</v>
      </c>
      <c r="C4" s="3" t="s">
        <v>44</v>
      </c>
      <c r="D4" s="28">
        <v>52123</v>
      </c>
      <c r="E4" s="28">
        <v>44874.02999999995</v>
      </c>
      <c r="F4" s="28">
        <v>42308</v>
      </c>
      <c r="G4" s="28">
        <v>37715.34</v>
      </c>
      <c r="H4" s="28">
        <v>10254</v>
      </c>
      <c r="I4" s="28">
        <v>9787.69</v>
      </c>
      <c r="J4" s="28">
        <v>2092</v>
      </c>
      <c r="K4" s="28">
        <v>2032</v>
      </c>
      <c r="L4" s="28">
        <v>222</v>
      </c>
      <c r="M4" s="28">
        <v>215.52</v>
      </c>
      <c r="N4" s="28">
        <v>161</v>
      </c>
      <c r="O4" s="28">
        <v>157.98</v>
      </c>
      <c r="P4" s="13">
        <f>SUM(N4,L4,J4,H4,F4,D4)</f>
        <v>107160</v>
      </c>
      <c r="Q4" s="13">
        <f>SUM(O4,M4,K4,I4,G4,E4)</f>
        <v>94782.55999999994</v>
      </c>
      <c r="R4" s="27">
        <v>0</v>
      </c>
      <c r="S4" s="27">
        <v>0</v>
      </c>
      <c r="T4" s="27">
        <v>0</v>
      </c>
      <c r="U4" s="27">
        <v>0</v>
      </c>
      <c r="V4" s="28">
        <v>135</v>
      </c>
      <c r="W4" s="28">
        <v>135</v>
      </c>
      <c r="X4" s="27">
        <v>26</v>
      </c>
      <c r="Y4" s="27">
        <v>26</v>
      </c>
      <c r="Z4" s="29">
        <f aca="true" t="shared" si="0" ref="Z4:AA10">SUM(X4,V4,,T4,R4)</f>
        <v>161</v>
      </c>
      <c r="AA4" s="29">
        <f t="shared" si="0"/>
        <v>161</v>
      </c>
      <c r="AB4" s="4">
        <f>Z4+P4</f>
        <v>107321</v>
      </c>
      <c r="AC4" s="4">
        <f>AA4+Q4</f>
        <v>94943.55999999994</v>
      </c>
      <c r="AD4" s="21">
        <v>183386756.16190544</v>
      </c>
      <c r="AE4" s="22">
        <v>2202574.89</v>
      </c>
      <c r="AF4" s="22">
        <v>536582.7798499999</v>
      </c>
      <c r="AG4" s="22">
        <v>2439818.25</v>
      </c>
      <c r="AH4" s="22">
        <v>32495720.301100276</v>
      </c>
      <c r="AI4" s="22">
        <v>12056283.337144285</v>
      </c>
      <c r="AJ4" s="23">
        <f>SUM(AD4:AI4)</f>
        <v>233117735.72</v>
      </c>
      <c r="AK4" s="21">
        <v>1326437.64</v>
      </c>
      <c r="AL4" s="26">
        <v>4351418.88</v>
      </c>
      <c r="AM4" s="24">
        <f>SUM(AK4:AL4)</f>
        <v>5677856.52</v>
      </c>
      <c r="AN4" s="24">
        <f>AM4+AJ4</f>
        <v>238795592.24</v>
      </c>
      <c r="AO4" s="18"/>
    </row>
    <row r="5" spans="1:41" ht="15" customHeight="1">
      <c r="A5" s="3" t="s">
        <v>45</v>
      </c>
      <c r="B5" s="3" t="s">
        <v>36</v>
      </c>
      <c r="C5" s="3" t="s">
        <v>44</v>
      </c>
      <c r="D5" s="28">
        <v>521</v>
      </c>
      <c r="E5" s="28">
        <v>455.34</v>
      </c>
      <c r="F5" s="28">
        <v>468</v>
      </c>
      <c r="G5" s="28">
        <v>434.54</v>
      </c>
      <c r="H5" s="28">
        <v>1718</v>
      </c>
      <c r="I5" s="28">
        <v>1622.1</v>
      </c>
      <c r="J5" s="28">
        <v>680</v>
      </c>
      <c r="K5" s="28">
        <v>650.73</v>
      </c>
      <c r="L5" s="28">
        <v>41</v>
      </c>
      <c r="M5" s="28">
        <v>40.78</v>
      </c>
      <c r="N5" s="27">
        <v>0</v>
      </c>
      <c r="O5" s="27">
        <v>0</v>
      </c>
      <c r="P5" s="13">
        <f aca="true" t="shared" si="1" ref="P5:P10">SUM(N5,L5,J5,H5,F5,D5)</f>
        <v>3428</v>
      </c>
      <c r="Q5" s="13">
        <f aca="true" t="shared" si="2" ref="Q5:Q10">SUM(O5,M5,K5,I5,G5,E5)</f>
        <v>3203.49</v>
      </c>
      <c r="R5" s="27">
        <v>0</v>
      </c>
      <c r="S5" s="27">
        <v>0</v>
      </c>
      <c r="T5" s="27">
        <v>2</v>
      </c>
      <c r="U5" s="27">
        <v>1.05</v>
      </c>
      <c r="V5" s="28">
        <v>12</v>
      </c>
      <c r="W5" s="28">
        <v>11.17</v>
      </c>
      <c r="X5" s="27">
        <v>0</v>
      </c>
      <c r="Y5" s="27">
        <v>0</v>
      </c>
      <c r="Z5" s="29">
        <f t="shared" si="0"/>
        <v>14</v>
      </c>
      <c r="AA5" s="29">
        <f t="shared" si="0"/>
        <v>12.22</v>
      </c>
      <c r="AB5" s="4">
        <f aca="true" t="shared" si="3" ref="AB5:AB10">Z5+P5</f>
        <v>3442</v>
      </c>
      <c r="AC5" s="4">
        <f aca="true" t="shared" si="4" ref="AC5:AC10">AA5+Q5</f>
        <v>3215.7099999999996</v>
      </c>
      <c r="AD5" s="22">
        <v>10902616.87</v>
      </c>
      <c r="AE5" s="22">
        <v>210493.02</v>
      </c>
      <c r="AF5" s="22">
        <v>0</v>
      </c>
      <c r="AG5" s="22">
        <v>23369.7</v>
      </c>
      <c r="AH5" s="22">
        <v>2224368.84</v>
      </c>
      <c r="AI5" s="22">
        <v>974681.64</v>
      </c>
      <c r="AJ5" s="23">
        <f aca="true" t="shared" si="5" ref="AJ5:AJ10">SUM(AD5:AI5)</f>
        <v>14335530.069999998</v>
      </c>
      <c r="AK5" s="21">
        <v>47742.92</v>
      </c>
      <c r="AL5" s="22">
        <v>0</v>
      </c>
      <c r="AM5" s="24">
        <f aca="true" t="shared" si="6" ref="AM5:AM10">SUM(AK5:AL5)</f>
        <v>47742.92</v>
      </c>
      <c r="AN5" s="24">
        <f aca="true" t="shared" si="7" ref="AN5:AN10">AM5+AJ5</f>
        <v>14383272.989999998</v>
      </c>
      <c r="AO5" s="18"/>
    </row>
    <row r="6" spans="1:41" ht="15" customHeight="1">
      <c r="A6" s="3" t="s">
        <v>37</v>
      </c>
      <c r="B6" s="3" t="s">
        <v>38</v>
      </c>
      <c r="C6" s="3" t="s">
        <v>44</v>
      </c>
      <c r="D6" s="28">
        <v>71</v>
      </c>
      <c r="E6" s="28">
        <v>59.76</v>
      </c>
      <c r="F6" s="28">
        <v>29</v>
      </c>
      <c r="G6" s="28">
        <v>25.74</v>
      </c>
      <c r="H6" s="28">
        <v>17</v>
      </c>
      <c r="I6" s="28">
        <v>15.77</v>
      </c>
      <c r="J6" s="28">
        <v>5</v>
      </c>
      <c r="K6" s="28">
        <v>4.92</v>
      </c>
      <c r="L6" s="28">
        <v>1</v>
      </c>
      <c r="M6" s="28">
        <v>1</v>
      </c>
      <c r="N6" s="27">
        <v>0</v>
      </c>
      <c r="O6" s="27">
        <v>0</v>
      </c>
      <c r="P6" s="13">
        <f t="shared" si="1"/>
        <v>123</v>
      </c>
      <c r="Q6" s="13">
        <f t="shared" si="2"/>
        <v>107.19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9">
        <f t="shared" si="0"/>
        <v>0</v>
      </c>
      <c r="AA6" s="29">
        <f t="shared" si="0"/>
        <v>0</v>
      </c>
      <c r="AB6" s="4">
        <f t="shared" si="3"/>
        <v>123</v>
      </c>
      <c r="AC6" s="4">
        <f t="shared" si="4"/>
        <v>107.19</v>
      </c>
      <c r="AD6" s="22">
        <v>228493.23</v>
      </c>
      <c r="AE6" s="22">
        <v>3845.6</v>
      </c>
      <c r="AF6" s="22">
        <v>0</v>
      </c>
      <c r="AG6" s="22">
        <v>1528.78</v>
      </c>
      <c r="AH6" s="22">
        <v>40519.61</v>
      </c>
      <c r="AI6" s="22">
        <v>15454.18</v>
      </c>
      <c r="AJ6" s="23">
        <f t="shared" si="5"/>
        <v>289841.4</v>
      </c>
      <c r="AK6" s="22">
        <v>0</v>
      </c>
      <c r="AL6" s="22">
        <v>0</v>
      </c>
      <c r="AM6" s="24">
        <f t="shared" si="6"/>
        <v>0</v>
      </c>
      <c r="AN6" s="24">
        <f t="shared" si="7"/>
        <v>289841.4</v>
      </c>
      <c r="AO6" s="9"/>
    </row>
    <row r="7" spans="1:41" ht="15" customHeight="1">
      <c r="A7" s="3" t="s">
        <v>39</v>
      </c>
      <c r="B7" s="3" t="s">
        <v>38</v>
      </c>
      <c r="C7" s="3" t="s">
        <v>35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242</v>
      </c>
      <c r="O7" s="27">
        <v>244.41</v>
      </c>
      <c r="P7" s="13">
        <f t="shared" si="1"/>
        <v>242</v>
      </c>
      <c r="Q7" s="13">
        <f t="shared" si="2"/>
        <v>244.41</v>
      </c>
      <c r="R7" s="27">
        <v>0</v>
      </c>
      <c r="S7" s="27">
        <v>0</v>
      </c>
      <c r="T7" s="27">
        <v>21</v>
      </c>
      <c r="U7" s="27">
        <v>18.09</v>
      </c>
      <c r="V7" s="27">
        <v>0</v>
      </c>
      <c r="W7" s="27">
        <v>0</v>
      </c>
      <c r="X7" s="27">
        <v>15</v>
      </c>
      <c r="Y7" s="27">
        <v>8.77</v>
      </c>
      <c r="Z7" s="29">
        <f t="shared" si="0"/>
        <v>36</v>
      </c>
      <c r="AA7" s="29">
        <f t="shared" si="0"/>
        <v>26.86</v>
      </c>
      <c r="AB7" s="4">
        <f t="shared" si="3"/>
        <v>278</v>
      </c>
      <c r="AC7" s="4">
        <f t="shared" si="4"/>
        <v>271.27</v>
      </c>
      <c r="AD7" s="22">
        <v>1196875.07</v>
      </c>
      <c r="AE7" s="22">
        <v>3822.66</v>
      </c>
      <c r="AF7" s="22">
        <v>1942.16</v>
      </c>
      <c r="AG7" s="22">
        <v>611.15</v>
      </c>
      <c r="AH7" s="22">
        <v>83063.3900000001</v>
      </c>
      <c r="AI7" s="22">
        <v>145065.72000000023</v>
      </c>
      <c r="AJ7" s="23">
        <f t="shared" si="5"/>
        <v>1431380.1500000001</v>
      </c>
      <c r="AK7" s="22">
        <v>237227.844</v>
      </c>
      <c r="AL7" s="22">
        <v>139679.664</v>
      </c>
      <c r="AM7" s="24">
        <f t="shared" si="6"/>
        <v>376907.50800000003</v>
      </c>
      <c r="AN7" s="24">
        <f t="shared" si="7"/>
        <v>1808287.6580000003</v>
      </c>
      <c r="AO7" s="25"/>
    </row>
    <row r="8" spans="1:41" ht="15" customHeight="1">
      <c r="A8" s="3" t="s">
        <v>40</v>
      </c>
      <c r="B8" s="3" t="s">
        <v>38</v>
      </c>
      <c r="C8" s="3" t="s">
        <v>35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8">
        <v>2639</v>
      </c>
      <c r="O8" s="28">
        <v>2529.64</v>
      </c>
      <c r="P8" s="13">
        <f t="shared" si="1"/>
        <v>2639</v>
      </c>
      <c r="Q8" s="13">
        <f t="shared" si="2"/>
        <v>2529.64</v>
      </c>
      <c r="R8" s="27">
        <v>192</v>
      </c>
      <c r="S8" s="27">
        <v>187.51</v>
      </c>
      <c r="T8" s="27">
        <v>13</v>
      </c>
      <c r="U8" s="27">
        <v>13</v>
      </c>
      <c r="V8" s="27">
        <v>0</v>
      </c>
      <c r="W8" s="27">
        <v>0</v>
      </c>
      <c r="X8" s="27">
        <v>0</v>
      </c>
      <c r="Y8" s="27">
        <v>0</v>
      </c>
      <c r="Z8" s="29">
        <f t="shared" si="0"/>
        <v>205</v>
      </c>
      <c r="AA8" s="29">
        <f t="shared" si="0"/>
        <v>200.51</v>
      </c>
      <c r="AB8" s="4">
        <f t="shared" si="3"/>
        <v>2844</v>
      </c>
      <c r="AC8" s="4">
        <f t="shared" si="4"/>
        <v>2730.1499999999996</v>
      </c>
      <c r="AD8" s="22">
        <v>4450997.35</v>
      </c>
      <c r="AE8" s="22">
        <v>0</v>
      </c>
      <c r="AF8" s="22">
        <v>123752.73</v>
      </c>
      <c r="AG8" s="22">
        <v>67606.69</v>
      </c>
      <c r="AH8" s="22">
        <v>311968.01</v>
      </c>
      <c r="AI8" s="22">
        <v>443740.36</v>
      </c>
      <c r="AJ8" s="23">
        <f t="shared" si="5"/>
        <v>5398065.140000001</v>
      </c>
      <c r="AK8" s="22">
        <v>472209.73</v>
      </c>
      <c r="AL8" s="22">
        <v>0</v>
      </c>
      <c r="AM8" s="24">
        <f t="shared" si="6"/>
        <v>472209.73</v>
      </c>
      <c r="AN8" s="24">
        <f t="shared" si="7"/>
        <v>5870274.870000001</v>
      </c>
      <c r="AO8" s="18" t="s">
        <v>43</v>
      </c>
    </row>
    <row r="9" spans="1:41" ht="15" customHeight="1">
      <c r="A9" s="3" t="s">
        <v>41</v>
      </c>
      <c r="B9" s="3" t="s">
        <v>38</v>
      </c>
      <c r="C9" s="3" t="s">
        <v>35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38</v>
      </c>
      <c r="O9" s="27">
        <v>37.3</v>
      </c>
      <c r="P9" s="13">
        <f t="shared" si="1"/>
        <v>38</v>
      </c>
      <c r="Q9" s="13">
        <f t="shared" si="2"/>
        <v>37.3</v>
      </c>
      <c r="R9" s="27">
        <v>1</v>
      </c>
      <c r="S9" s="27">
        <v>1</v>
      </c>
      <c r="T9" s="27">
        <v>1</v>
      </c>
      <c r="U9" s="27">
        <v>1</v>
      </c>
      <c r="V9" s="27">
        <v>0</v>
      </c>
      <c r="W9" s="27">
        <v>0</v>
      </c>
      <c r="X9" s="27">
        <v>0</v>
      </c>
      <c r="Y9" s="27">
        <v>0</v>
      </c>
      <c r="Z9" s="29">
        <f t="shared" si="0"/>
        <v>2</v>
      </c>
      <c r="AA9" s="29">
        <f t="shared" si="0"/>
        <v>2</v>
      </c>
      <c r="AB9" s="4">
        <f t="shared" si="3"/>
        <v>40</v>
      </c>
      <c r="AC9" s="4">
        <f t="shared" si="4"/>
        <v>39.3</v>
      </c>
      <c r="AD9" s="22">
        <v>124556.33</v>
      </c>
      <c r="AE9" s="22">
        <v>0</v>
      </c>
      <c r="AF9" s="22">
        <v>0</v>
      </c>
      <c r="AG9" s="22">
        <v>0</v>
      </c>
      <c r="AH9" s="22">
        <v>24502.3</v>
      </c>
      <c r="AI9" s="22">
        <v>11024.42</v>
      </c>
      <c r="AJ9" s="23">
        <f t="shared" si="5"/>
        <v>160083.05000000002</v>
      </c>
      <c r="AK9" s="22">
        <v>1834.45</v>
      </c>
      <c r="AL9" s="22">
        <v>0</v>
      </c>
      <c r="AM9" s="24">
        <f t="shared" si="6"/>
        <v>1834.45</v>
      </c>
      <c r="AN9" s="24">
        <f t="shared" si="7"/>
        <v>161917.50000000003</v>
      </c>
      <c r="AO9" s="9"/>
    </row>
    <row r="10" spans="1:41" ht="15" customHeight="1">
      <c r="A10" s="3" t="s">
        <v>42</v>
      </c>
      <c r="B10" s="3" t="s">
        <v>38</v>
      </c>
      <c r="C10" s="3" t="s">
        <v>35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8">
        <v>358</v>
      </c>
      <c r="O10" s="28">
        <v>350.2</v>
      </c>
      <c r="P10" s="13">
        <f t="shared" si="1"/>
        <v>358</v>
      </c>
      <c r="Q10" s="13">
        <f t="shared" si="2"/>
        <v>350.2</v>
      </c>
      <c r="R10" s="27">
        <v>23</v>
      </c>
      <c r="S10" s="27">
        <v>22.3</v>
      </c>
      <c r="T10" s="27">
        <v>0</v>
      </c>
      <c r="U10" s="27">
        <v>0</v>
      </c>
      <c r="V10" s="27">
        <v>12</v>
      </c>
      <c r="W10" s="27">
        <v>11.2</v>
      </c>
      <c r="X10" s="27">
        <v>0</v>
      </c>
      <c r="Y10" s="27">
        <v>0</v>
      </c>
      <c r="Z10" s="29">
        <f t="shared" si="0"/>
        <v>35</v>
      </c>
      <c r="AA10" s="29">
        <f t="shared" si="0"/>
        <v>33.5</v>
      </c>
      <c r="AB10" s="4">
        <f t="shared" si="3"/>
        <v>393</v>
      </c>
      <c r="AC10" s="4">
        <f t="shared" si="4"/>
        <v>383.7</v>
      </c>
      <c r="AD10" s="22">
        <v>1386819.12</v>
      </c>
      <c r="AE10" s="22">
        <v>0</v>
      </c>
      <c r="AF10" s="22">
        <v>0</v>
      </c>
      <c r="AG10" s="22">
        <v>0</v>
      </c>
      <c r="AH10" s="22">
        <v>298014.21</v>
      </c>
      <c r="AI10" s="22">
        <v>198600.87</v>
      </c>
      <c r="AJ10" s="23">
        <f t="shared" si="5"/>
        <v>1883434.2000000002</v>
      </c>
      <c r="AK10" s="22">
        <v>213002.94</v>
      </c>
      <c r="AL10" s="22">
        <v>0</v>
      </c>
      <c r="AM10" s="24">
        <f t="shared" si="6"/>
        <v>213002.94</v>
      </c>
      <c r="AN10" s="24">
        <f t="shared" si="7"/>
        <v>2096437.1400000001</v>
      </c>
      <c r="AO10" s="19"/>
    </row>
    <row r="11" spans="1:41" ht="15" customHeight="1">
      <c r="A11" s="3"/>
      <c r="B11" s="3"/>
      <c r="C11" s="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13"/>
      <c r="Q11" s="13"/>
      <c r="R11" s="28"/>
      <c r="S11" s="28"/>
      <c r="T11" s="27"/>
      <c r="U11" s="27"/>
      <c r="V11" s="27"/>
      <c r="W11" s="27"/>
      <c r="X11" s="27"/>
      <c r="Y11" s="27"/>
      <c r="Z11" s="29"/>
      <c r="AA11" s="29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H8 J8 L8 D8 D4:D6 F8">
    <cfRule type="expression" priority="20" dxfId="0">
      <formula>AND(NOT(ISBLANK(E4)),ISBLANK(D4))</formula>
    </cfRule>
  </conditionalFormatting>
  <conditionalFormatting sqref="E12:E100 I8 K8 M8 E8 E4:E6 G8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D7 F7 H7 J7 L7 D9:D10 F9:F10 H9:H10 J9:J10 L9:L10">
    <cfRule type="expression" priority="10" dxfId="0">
      <formula>AND(NOT(ISBLANK(E4)),ISBLANK(D4))</formula>
    </cfRule>
  </conditionalFormatting>
  <conditionalFormatting sqref="O8:O100 S9 U4 S4:S7 U6 Y5:Y6 W6:W9 U10 Y8:Y10 O4:O6 E7 G7 I7 K7 M7 E9:E10 G9:G10 I9:I10 K9:K10 M9:M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D4:AD100 AH4:AI12 AE4:AG13 AK4:AK100 AL5:AL100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 management return - October 2012</dc:title>
  <dc:subject/>
  <dc:creator>DWP</dc:creator>
  <cp:keywords/>
  <dc:description/>
  <cp:lastModifiedBy>39404705</cp:lastModifiedBy>
  <cp:lastPrinted>2011-05-16T09:46:00Z</cp:lastPrinted>
  <dcterms:created xsi:type="dcterms:W3CDTF">2011-03-30T15:28:39Z</dcterms:created>
  <dcterms:modified xsi:type="dcterms:W3CDTF">2012-12-07T09:35:33Z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1843581643</vt:i4>
  </property>
  <property fmtid="{D5CDD505-2E9C-101B-9397-08002B2CF9AE}" pid="4" name="_NewReviewCyc">
    <vt:lpwstr/>
  </property>
  <property fmtid="{D5CDD505-2E9C-101B-9397-08002B2CF9AE}" pid="5" name="_EmailSubje">
    <vt:lpwstr>** URGENT ** for 10.00 workforce mgt XLS etc #1813</vt:lpwstr>
  </property>
  <property fmtid="{D5CDD505-2E9C-101B-9397-08002B2CF9AE}" pid="6" name="_AuthorEma">
    <vt:lpwstr>MICHAEL.WILLIAMS3@DWP.GSI.GOV.UK</vt:lpwstr>
  </property>
  <property fmtid="{D5CDD505-2E9C-101B-9397-08002B2CF9AE}" pid="7" name="_AuthorEmailDisplayNa">
    <vt:lpwstr>Williams Michael PROFESSIONAL SERVICES SCD</vt:lpwstr>
  </property>
</Properties>
</file>