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50" windowHeight="1161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<sst xmlns="http://schemas.openxmlformats.org/spreadsheetml/2006/main" count="127" uniqueCount="40">
  <si>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</si>
  <si>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</si>
  <si>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</si>
  <si>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</si>
  <si>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</si>
  <si>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</si>
  <si>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</si>
  <si>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</si>
  <si>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</si>
  <si>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</si>
  <si>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</si>
  <si>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</si>
  <si>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</si>
  <si>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</si>
  <si>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</si>
  <si>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</si>
  <si>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</si>
  <si>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</si>
  <si>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</si>
  <si>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</si>
  <si>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</si>
  <si>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</si>
  <si>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</si>
  <si>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</si>
  <si>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</si>
  <si>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</si>
  <si>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</si>
  <si>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</si>
  <si>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</si>
  <si>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</si>
  <si>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</si>
  <si>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</si>
  <si>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</si>
  <si>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</si>
  <si>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for International Development</t>
  </si>
  <si>
    <t>Ministerial Department</t>
  </si>
  <si>
    <t>Commonwealth Scholarship Commission</t>
  </si>
  <si>
    <t>Executive Non Departmental Public Body</t>
  </si>
  <si>
    <t>Independent Commission for Aid Impact</t>
  </si>
  <si>
    <t>NIL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</si>
</sst>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&quot;£&quot;#,##0.00"/>
    <numFmt numFmtId="185" formatCode="&quot;£&quot;#,##0"/>
  </numFmts>
  <fonts count="47"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164" fontId="2" fillId="0" borderId="0" applyFont="0" applyFill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165" fontId="7" fillId="27" borderId="0" applyNumberFormat="0">
      <alignment/>
      <protection locked="0"/>
    </xf>
    <xf numFmtId="0" fontId="33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32" borderId="7" applyNumberFormat="0" applyFont="0" applyAlignment="0" applyProtection="0"/>
    <xf numFmtId="0" fontId="43" fillId="26" borderId="8" applyNumberFormat="0" applyAlignment="0" applyProtection="0"/>
    <xf numFmtId="40" fontId="9" fillId="33" borderId="0">
      <alignment horizontal="right"/>
      <protection/>
    </xf>
    <xf numFmtId="9" fontId="6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5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4" fontId="0" fillId="0" borderId="10" xfId="0" applyNumberFormat="1" applyFill="1" applyBorder="1" applyAlignment="1" applyProtection="1">
      <alignment horizontal="right" vertical="center"/>
      <protection locked="0"/>
    </xf>
    <xf numFmtId="184" fontId="0" fillId="0" borderId="10" xfId="0" applyNumberFormat="1" applyFont="1" applyFill="1" applyBorder="1" applyAlignment="1" applyProtection="1">
      <alignment horizontal="right" vertical="center"/>
      <protection locked="0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184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 locked="0"/>
    </xf>
    <xf numFmtId="184" fontId="0" fillId="0" borderId="10" xfId="0" applyNumberFormat="1" applyBorder="1" applyAlignment="1" applyProtection="1">
      <alignment horizontal="right" vertical="center"/>
      <protection locked="0"/>
    </xf>
    <xf numFmtId="184" fontId="0" fillId="0" borderId="10" xfId="0" applyNumberFormat="1" applyFont="1" applyBorder="1" applyAlignment="1" applyProtection="1">
      <alignment horizontal="right"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184" fontId="0" fillId="33" borderId="10" xfId="0" applyNumberFormat="1" applyFill="1" applyBorder="1" applyAlignment="1" applyProtection="1">
      <alignment horizontal="right" vertical="center"/>
      <protection locked="0"/>
    </xf>
    <xf numFmtId="184" fontId="0" fillId="0" borderId="10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3" xfId="0" applyFont="1" applyFill="1" applyBorder="1" applyAlignment="1" applyProtection="1">
      <alignment horizontal="center" wrapText="1"/>
      <protection/>
    </xf>
    <xf numFmtId="0" fontId="11" fillId="0" borderId="14" xfId="0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1" fillId="0" borderId="19" xfId="0" applyFont="1" applyFill="1" applyBorder="1" applyAlignment="1" applyProtection="1">
      <alignment horizontal="center" wrapText="1"/>
      <protection/>
    </xf>
    <xf numFmtId="0" fontId="11" fillId="0" borderId="21" xfId="0" applyFont="1" applyFill="1" applyBorder="1" applyAlignment="1" applyProtection="1">
      <alignment horizontal="center" wrapText="1"/>
      <protection/>
    </xf>
    <xf numFmtId="0" fontId="11" fillId="0" borderId="17" xfId="0" applyFont="1" applyFill="1" applyBorder="1" applyAlignment="1" applyProtection="1">
      <alignment horizontal="center" wrapText="1"/>
      <protection/>
    </xf>
    <xf numFmtId="0" fontId="11" fillId="0" borderId="18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wrapText="1"/>
      <protection/>
    </xf>
  </cellXfs>
  <cellStyles count="98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 2" xfId="69"/>
    <cellStyle name="Hyperlink 3" xfId="70"/>
    <cellStyle name="Hyperlink 4" xfId="71"/>
    <cellStyle name="Input" xfId="72"/>
    <cellStyle name="JusterBunn" xfId="73"/>
    <cellStyle name="JusterMidtstill" xfId="74"/>
    <cellStyle name="JusterTopp" xfId="75"/>
    <cellStyle name="Klokkeslett" xfId="76"/>
    <cellStyle name="Konto" xfId="77"/>
    <cellStyle name="Linked Cell" xfId="78"/>
    <cellStyle name="Neutral" xfId="79"/>
    <cellStyle name="Normal 2" xfId="80"/>
    <cellStyle name="Normal 3" xfId="81"/>
    <cellStyle name="Normal 3 2" xfId="82"/>
    <cellStyle name="Normal 3 3" xfId="83"/>
    <cellStyle name="Normal 4" xfId="84"/>
    <cellStyle name="Normal 5" xfId="85"/>
    <cellStyle name="Normal 5 2" xfId="86"/>
    <cellStyle name="Normal 6" xfId="87"/>
    <cellStyle name="Normal 7" xfId="88"/>
    <cellStyle name="Normal 8" xfId="89"/>
    <cellStyle name="Normal 9" xfId="90"/>
    <cellStyle name="Note" xfId="91"/>
    <cellStyle name="Output" xfId="92"/>
    <cellStyle name="Output Amounts" xfId="93"/>
    <cellStyle name="Percent" xfId="94"/>
    <cellStyle name="PersonNr" xfId="95"/>
    <cellStyle name="PostNr" xfId="96"/>
    <cellStyle name="PostNrNorge" xfId="97"/>
    <cellStyle name="SkjulAlt" xfId="98"/>
    <cellStyle name="SkjulTall" xfId="99"/>
    <cellStyle name="Telefon" xfId="100"/>
    <cellStyle name="Timer1" xfId="101"/>
    <cellStyle name="Timer2" xfId="102"/>
    <cellStyle name="Title" xfId="103"/>
    <cellStyle name="ToSiffer" xfId="104"/>
    <cellStyle name="Total" xfId="105"/>
    <cellStyle name="TreSiffer" xfId="106"/>
    <cellStyle name="Tusenskille1000" xfId="107"/>
    <cellStyle name="TusenskilleFarger" xfId="108"/>
    <cellStyle name="Valuta1000" xfId="109"/>
    <cellStyle name="ValutaFarger" xfId="110"/>
    <cellStyle name="Warning Text" xfId="11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4" width="15.5546875" style="2" customWidth="1"/>
    <col min="35" max="35" width="16.5546875" style="2" bestFit="1" customWidth="1"/>
    <col min="36" max="36" width="14.21484375" style="2" bestFit="1" customWidth="1"/>
    <col min="37" max="39" width="19.10546875" style="2" customWidth="1"/>
    <col min="40" max="40" width="20.5546875" style="2" bestFit="1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6" t="s">
        <v>12</v>
      </c>
      <c r="B1" s="36" t="s">
        <v>1</v>
      </c>
      <c r="C1" s="36" t="s">
        <v>0</v>
      </c>
      <c r="D1" s="39" t="s">
        <v>8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44" t="s">
        <v>15</v>
      </c>
      <c r="S1" s="55"/>
      <c r="T1" s="55"/>
      <c r="U1" s="55"/>
      <c r="V1" s="55"/>
      <c r="W1" s="55"/>
      <c r="X1" s="55"/>
      <c r="Y1" s="55"/>
      <c r="Z1" s="55"/>
      <c r="AA1" s="45"/>
      <c r="AB1" s="51" t="s">
        <v>25</v>
      </c>
      <c r="AC1" s="52"/>
      <c r="AD1" s="48" t="s">
        <v>11</v>
      </c>
      <c r="AE1" s="49"/>
      <c r="AF1" s="49"/>
      <c r="AG1" s="49"/>
      <c r="AH1" s="49"/>
      <c r="AI1" s="49"/>
      <c r="AJ1" s="50"/>
      <c r="AK1" s="35" t="s">
        <v>32</v>
      </c>
      <c r="AL1" s="35"/>
      <c r="AM1" s="35"/>
      <c r="AN1" s="32" t="s">
        <v>24</v>
      </c>
      <c r="AO1" s="36" t="s">
        <v>33</v>
      </c>
    </row>
    <row r="2" spans="1:41" s="1" customFormat="1" ht="53.25" customHeight="1">
      <c r="A2" s="46"/>
      <c r="B2" s="46"/>
      <c r="C2" s="46"/>
      <c r="D2" s="42" t="s">
        <v>28</v>
      </c>
      <c r="E2" s="43"/>
      <c r="F2" s="42" t="s">
        <v>29</v>
      </c>
      <c r="G2" s="43"/>
      <c r="H2" s="42" t="s">
        <v>30</v>
      </c>
      <c r="I2" s="43"/>
      <c r="J2" s="42" t="s">
        <v>6</v>
      </c>
      <c r="K2" s="43"/>
      <c r="L2" s="42" t="s">
        <v>31</v>
      </c>
      <c r="M2" s="43"/>
      <c r="N2" s="42" t="s">
        <v>5</v>
      </c>
      <c r="O2" s="43"/>
      <c r="P2" s="39" t="s">
        <v>9</v>
      </c>
      <c r="Q2" s="41"/>
      <c r="R2" s="39" t="s">
        <v>13</v>
      </c>
      <c r="S2" s="45"/>
      <c r="T2" s="44" t="s">
        <v>3</v>
      </c>
      <c r="U2" s="45"/>
      <c r="V2" s="44" t="s">
        <v>4</v>
      </c>
      <c r="W2" s="45"/>
      <c r="X2" s="44" t="s">
        <v>14</v>
      </c>
      <c r="Y2" s="45"/>
      <c r="Z2" s="39" t="s">
        <v>10</v>
      </c>
      <c r="AA2" s="41"/>
      <c r="AB2" s="53"/>
      <c r="AC2" s="54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56" t="s">
        <v>23</v>
      </c>
      <c r="AK2" s="36" t="s">
        <v>26</v>
      </c>
      <c r="AL2" s="36" t="s">
        <v>27</v>
      </c>
      <c r="AM2" s="36" t="s">
        <v>22</v>
      </c>
      <c r="AN2" s="33"/>
      <c r="AO2" s="38"/>
    </row>
    <row r="3" spans="1:41" ht="57.75" customHeight="1">
      <c r="A3" s="47"/>
      <c r="B3" s="47"/>
      <c r="C3" s="47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37"/>
      <c r="AE3" s="37"/>
      <c r="AF3" s="37"/>
      <c r="AG3" s="37"/>
      <c r="AH3" s="37"/>
      <c r="AI3" s="37"/>
      <c r="AJ3" s="56"/>
      <c r="AK3" s="37"/>
      <c r="AL3" s="37"/>
      <c r="AM3" s="37"/>
      <c r="AN3" s="34"/>
      <c r="AO3" s="37"/>
    </row>
    <row r="4" spans="1:41" ht="45">
      <c r="A4" s="19" t="s">
        <v>34</v>
      </c>
      <c r="B4" s="19" t="s">
        <v>35</v>
      </c>
      <c r="C4" s="19" t="s">
        <v>34</v>
      </c>
      <c r="D4" s="28">
        <v>106</v>
      </c>
      <c r="E4" s="20">
        <v>101</v>
      </c>
      <c r="F4" s="20">
        <v>184</v>
      </c>
      <c r="G4" s="20">
        <v>177.3</v>
      </c>
      <c r="H4" s="20">
        <v>492</v>
      </c>
      <c r="I4" s="20">
        <v>481.7</v>
      </c>
      <c r="J4" s="20">
        <v>950</v>
      </c>
      <c r="K4" s="20">
        <v>924.3</v>
      </c>
      <c r="L4" s="20">
        <v>80</v>
      </c>
      <c r="M4" s="20">
        <v>79.4</v>
      </c>
      <c r="N4" s="28" t="s">
        <v>39</v>
      </c>
      <c r="O4" s="28" t="s">
        <v>39</v>
      </c>
      <c r="P4" s="4">
        <f aca="true" t="shared" si="0" ref="P4:Q6">SUM(D4,F4,H4,J4,L4,N4)</f>
        <v>1812</v>
      </c>
      <c r="Q4" s="4">
        <f t="shared" si="0"/>
        <v>1763.7</v>
      </c>
      <c r="R4" s="20">
        <v>74</v>
      </c>
      <c r="S4" s="20">
        <v>74</v>
      </c>
      <c r="T4" s="28" t="s">
        <v>39</v>
      </c>
      <c r="U4" s="28" t="s">
        <v>39</v>
      </c>
      <c r="V4" s="28" t="s">
        <v>39</v>
      </c>
      <c r="W4" s="28" t="s">
        <v>39</v>
      </c>
      <c r="X4" s="20">
        <v>12</v>
      </c>
      <c r="Y4" s="20">
        <v>12</v>
      </c>
      <c r="Z4" s="23">
        <f aca="true" t="shared" si="1" ref="Z4:AA6">SUM(R4,T4,V4,X4)</f>
        <v>86</v>
      </c>
      <c r="AA4" s="23">
        <f t="shared" si="1"/>
        <v>86</v>
      </c>
      <c r="AB4" s="4">
        <f aca="true" t="shared" si="2" ref="AB4:AC6">SUM(P4,Z4)</f>
        <v>1898</v>
      </c>
      <c r="AC4" s="4">
        <f t="shared" si="2"/>
        <v>1849.7</v>
      </c>
      <c r="AD4" s="25">
        <v>6978068.76</v>
      </c>
      <c r="AE4" s="26">
        <v>100205.03</v>
      </c>
      <c r="AF4" s="26">
        <v>0</v>
      </c>
      <c r="AG4" s="26">
        <v>76464.14</v>
      </c>
      <c r="AH4" s="26">
        <v>1456245.52</v>
      </c>
      <c r="AI4" s="26">
        <v>516585.23</v>
      </c>
      <c r="AJ4" s="7">
        <f>SUM(AD4:AI4)</f>
        <v>9127568.68</v>
      </c>
      <c r="AK4" s="29">
        <v>75844.81</v>
      </c>
      <c r="AL4" s="29">
        <v>77291.55</v>
      </c>
      <c r="AM4" s="30">
        <f>SUM(AK4:AL4)</f>
        <v>153136.36</v>
      </c>
      <c r="AN4" s="31">
        <f>SUM(AJ4,AM4)</f>
        <v>9280705.04</v>
      </c>
      <c r="AO4" s="21"/>
    </row>
    <row r="5" spans="1:41" ht="45">
      <c r="A5" s="19" t="s">
        <v>36</v>
      </c>
      <c r="B5" s="19" t="s">
        <v>37</v>
      </c>
      <c r="C5" s="19" t="s">
        <v>34</v>
      </c>
      <c r="D5" s="20" t="s">
        <v>39</v>
      </c>
      <c r="E5" s="20" t="s">
        <v>39</v>
      </c>
      <c r="F5" s="20" t="s">
        <v>39</v>
      </c>
      <c r="G5" s="20" t="s">
        <v>39</v>
      </c>
      <c r="H5" s="20" t="s">
        <v>39</v>
      </c>
      <c r="I5" s="20" t="s">
        <v>39</v>
      </c>
      <c r="J5" s="20" t="s">
        <v>39</v>
      </c>
      <c r="K5" s="20" t="s">
        <v>39</v>
      </c>
      <c r="L5" s="20" t="s">
        <v>39</v>
      </c>
      <c r="M5" s="20" t="s">
        <v>39</v>
      </c>
      <c r="N5" s="20" t="s">
        <v>39</v>
      </c>
      <c r="O5" s="20" t="s">
        <v>39</v>
      </c>
      <c r="P5" s="4">
        <f t="shared" si="0"/>
        <v>0</v>
      </c>
      <c r="Q5" s="4">
        <f t="shared" si="0"/>
        <v>0</v>
      </c>
      <c r="R5" s="20" t="s">
        <v>39</v>
      </c>
      <c r="S5" s="20" t="s">
        <v>39</v>
      </c>
      <c r="T5" s="20" t="s">
        <v>39</v>
      </c>
      <c r="U5" s="20" t="s">
        <v>39</v>
      </c>
      <c r="V5" s="20" t="s">
        <v>39</v>
      </c>
      <c r="W5" s="20" t="s">
        <v>39</v>
      </c>
      <c r="X5" s="20" t="s">
        <v>39</v>
      </c>
      <c r="Y5" s="20" t="s">
        <v>39</v>
      </c>
      <c r="Z5" s="23">
        <f t="shared" si="1"/>
        <v>0</v>
      </c>
      <c r="AA5" s="23">
        <f t="shared" si="1"/>
        <v>0</v>
      </c>
      <c r="AB5" s="4">
        <f t="shared" si="2"/>
        <v>0</v>
      </c>
      <c r="AC5" s="4">
        <f t="shared" si="2"/>
        <v>0</v>
      </c>
      <c r="AD5" s="20" t="s">
        <v>39</v>
      </c>
      <c r="AE5" s="20" t="s">
        <v>39</v>
      </c>
      <c r="AF5" s="20" t="s">
        <v>39</v>
      </c>
      <c r="AG5" s="20" t="s">
        <v>39</v>
      </c>
      <c r="AH5" s="20" t="s">
        <v>39</v>
      </c>
      <c r="AI5" s="20" t="s">
        <v>39</v>
      </c>
      <c r="AJ5" s="22" t="s">
        <v>39</v>
      </c>
      <c r="AK5" s="20" t="s">
        <v>39</v>
      </c>
      <c r="AL5" s="20" t="s">
        <v>39</v>
      </c>
      <c r="AM5" s="30">
        <f>SUM(AK5:AL5)</f>
        <v>0</v>
      </c>
      <c r="AN5" s="31">
        <f>SUM(AJ5,AM5)</f>
        <v>0</v>
      </c>
      <c r="AO5" s="24"/>
    </row>
    <row r="6" spans="1:41" ht="45">
      <c r="A6" s="19" t="s">
        <v>38</v>
      </c>
      <c r="B6" s="19" t="s">
        <v>37</v>
      </c>
      <c r="C6" s="19" t="s">
        <v>34</v>
      </c>
      <c r="D6" s="20" t="s">
        <v>39</v>
      </c>
      <c r="E6" s="20" t="s">
        <v>39</v>
      </c>
      <c r="F6" s="20" t="s">
        <v>39</v>
      </c>
      <c r="G6" s="20" t="s">
        <v>39</v>
      </c>
      <c r="H6" s="20" t="s">
        <v>39</v>
      </c>
      <c r="I6" s="20" t="s">
        <v>39</v>
      </c>
      <c r="J6" s="28" t="s">
        <v>39</v>
      </c>
      <c r="K6" s="28" t="s">
        <v>39</v>
      </c>
      <c r="L6" s="28" t="s">
        <v>39</v>
      </c>
      <c r="M6" s="28" t="s">
        <v>39</v>
      </c>
      <c r="N6" s="20">
        <v>9</v>
      </c>
      <c r="O6" s="20">
        <v>3.2</v>
      </c>
      <c r="P6" s="4">
        <f t="shared" si="0"/>
        <v>9</v>
      </c>
      <c r="Q6" s="4">
        <f t="shared" si="0"/>
        <v>3.2</v>
      </c>
      <c r="R6" s="20" t="s">
        <v>39</v>
      </c>
      <c r="S6" s="20" t="s">
        <v>39</v>
      </c>
      <c r="T6" s="20" t="s">
        <v>39</v>
      </c>
      <c r="U6" s="20" t="s">
        <v>39</v>
      </c>
      <c r="V6" s="20" t="s">
        <v>39</v>
      </c>
      <c r="W6" s="20" t="s">
        <v>39</v>
      </c>
      <c r="X6" s="20" t="s">
        <v>39</v>
      </c>
      <c r="Y6" s="20" t="s">
        <v>39</v>
      </c>
      <c r="Z6" s="23">
        <f t="shared" si="1"/>
        <v>0</v>
      </c>
      <c r="AA6" s="23">
        <f t="shared" si="1"/>
        <v>0</v>
      </c>
      <c r="AB6" s="4">
        <f t="shared" si="2"/>
        <v>9</v>
      </c>
      <c r="AC6" s="4">
        <f t="shared" si="2"/>
        <v>3.2</v>
      </c>
      <c r="AD6" s="20" t="s">
        <v>39</v>
      </c>
      <c r="AE6" s="26">
        <v>9206.9</v>
      </c>
      <c r="AF6" s="20" t="s">
        <v>39</v>
      </c>
      <c r="AG6" s="20" t="s">
        <v>39</v>
      </c>
      <c r="AH6" s="20" t="s">
        <v>39</v>
      </c>
      <c r="AI6" s="20" t="s">
        <v>39</v>
      </c>
      <c r="AJ6" s="7">
        <f>SUM(AD6:AI6)</f>
        <v>9206.9</v>
      </c>
      <c r="AK6" s="20" t="s">
        <v>39</v>
      </c>
      <c r="AL6" s="20" t="s">
        <v>39</v>
      </c>
      <c r="AM6" s="30">
        <f>SUM(AK6:AL6)</f>
        <v>0</v>
      </c>
      <c r="AN6" s="31">
        <f>SUM(AJ6,AM6)</f>
        <v>9206.9</v>
      </c>
      <c r="AO6" s="27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G2:AG3"/>
    <mergeCell ref="AH2:AH3"/>
    <mergeCell ref="R2:S2"/>
    <mergeCell ref="AD2:AD3"/>
    <mergeCell ref="AE2:AE3"/>
    <mergeCell ref="V2:W2"/>
    <mergeCell ref="AO1:AO3"/>
    <mergeCell ref="D1:Q1"/>
    <mergeCell ref="L2:M2"/>
    <mergeCell ref="J2:K2"/>
    <mergeCell ref="H2:I2"/>
    <mergeCell ref="F2:G2"/>
    <mergeCell ref="AF2:AF3"/>
    <mergeCell ref="T2:U2"/>
    <mergeCell ref="P2:Q2"/>
    <mergeCell ref="N2:O2"/>
    <mergeCell ref="AN1:AN3"/>
    <mergeCell ref="AK1:AM1"/>
    <mergeCell ref="AK2:AK3"/>
    <mergeCell ref="AL2:AL3"/>
    <mergeCell ref="AM2:AM3"/>
    <mergeCell ref="AI2:AI3"/>
  </mergeCells>
  <conditionalFormatting sqref="B4:B100">
    <cfRule type="expression" priority="244" dxfId="0">
      <formula>AND(NOT(ISBLANK($A4)),ISBLANK(B4))</formula>
    </cfRule>
  </conditionalFormatting>
  <conditionalFormatting sqref="C7:C100">
    <cfRule type="expression" priority="243" dxfId="0">
      <formula>AND(NOT(ISBLANK(A7)),ISBLANK(C7))</formula>
    </cfRule>
  </conditionalFormatting>
  <conditionalFormatting sqref="X7:X100 R7:R100 T7:T100 V7:V100 V4 R4 AD5:AJ5 H4:H100 D4:D100 J4:J100 L6:L100 N6:N100 X4 N4 L4 L5:O5 F4:F100 R5:Y6 T4 AF6:AI6 AD6 AK5:AL6">
    <cfRule type="expression" priority="242" dxfId="0">
      <formula>AND(NOT(ISBLANK(E4)),ISBLANK(D4))</formula>
    </cfRule>
  </conditionalFormatting>
  <conditionalFormatting sqref="Y7:Y100 S7:S100 U7:U100 W7:W100 E4:E100 K4:K100 M6:M100 O6:O100 O4 M4 G4:G100 I4:I100 U4 W4 S4 Y4">
    <cfRule type="expression" priority="241" dxfId="0">
      <formula>AND(NOT(ISBLANK(D4)),ISBLANK(E4))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U4:U100 S4:S100 Y4:Y100 K4:K100 O4:O100 M4:M100 I4:I100 E4:E100 G4:G100 W4:W100">
      <formula1>U4&lt;=T4</formula1>
    </dataValidation>
    <dataValidation type="custom" allowBlank="1" showInputMessage="1" showErrorMessage="1" errorTitle="Headcount" error="The value entered in the headcount field must be greater than or equal to the value entered in the FTE field." sqref="AJ5 R4:R100 T4:T100 X4:X100 H4:H100 L4:L100 N4:N100 J4:J100 D4:D100 F4:F100 V4:V100">
      <formula1>AJ5&gt;=AK5</formula1>
    </dataValidation>
    <dataValidation type="decimal" operator="greaterThan" allowBlank="1" showInputMessage="1" showErrorMessage="1" sqref="AD7:AI100 AK7:AL100">
      <formula1>0</formula1>
    </dataValidation>
    <dataValidation operator="lessThanOrEqual" allowBlank="1" showInputMessage="1" showErrorMessage="1" error="FTE cannot be greater than Headcount&#10;" sqref="AP1:IV65536 R101:AN65536 P4:Q65536 AB3:AC100 A101:O65536 P2 A1:C1 R1 AB1 AO1 AO4:AO65536"/>
    <dataValidation type="decimal" operator="greaterThanOrEqual" allowBlank="1" showInputMessage="1" showErrorMessage="1" sqref="AD4:AI6 AK4:AL6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2013-03-24T20:53:40Z</dcterms:created>
  <dcterms:modified xsi:type="dcterms:W3CDTF">2013-03-24T20:54:08Z</dcterms:modified>
  <cp:category/>
  <cp:version/>
  <cp:contentType/>
  <cp:contentStatus/>
</cp:coreProperties>
</file>