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2'!$A$4:$H$23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24" i="3"/>
  <c r="D24" i="3"/>
  <c r="E18" i="3"/>
  <c r="D18" i="3"/>
  <c r="E8" i="3"/>
  <c r="D8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1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1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10"/>
  </connection>
</connections>
</file>

<file path=xl/sharedStrings.xml><?xml version="1.0" encoding="utf-8"?>
<sst xmlns="http://schemas.openxmlformats.org/spreadsheetml/2006/main" count="244" uniqueCount="200">
  <si>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</si>
  <si>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</si>
  <si>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</si>
  <si>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</si>
  <si>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</si>
  <si>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</si>
  <si>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</si>
  <si>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</si>
  <si>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</si>
  <si>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Harrow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</si>
  <si>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</si>
  <si>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</si>
  <si>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</si>
  <si>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</si>
  <si>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</si>
  <si>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</si>
  <si>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</si>
  <si>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</si>
  <si>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</si>
  <si>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</si>
  <si>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</si>
  <si>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</si>
  <si>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</si>
  <si>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</si>
  <si>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</si>
  <si>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</si>
  <si>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</si>
  <si>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</si>
  <si>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</si>
  <si>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</si>
  <si>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</si>
  <si>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</si>
  <si>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</si>
  <si>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</si>
  <si>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</si>
  <si>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</si>
  <si>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</si>
  <si>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</si>
  <si>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</si>
  <si>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</si>
  <si>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</si>
  <si>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</si>
  <si>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</si>
  <si>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</si>
  <si>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</si>
  <si>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</si>
  <si>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</si>
  <si>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</si>
  <si>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</si>
  <si>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</si>
  <si>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</si>
  <si>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</si>
  <si>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</si>
  <si>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</si>
  <si>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</si>
  <si>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</si>
  <si>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</si>
  <si>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</si>
  <si>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</si>
  <si>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</si>
  <si>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</si>
  <si>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</si>
  <si>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</si>
  <si>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</si>
  <si>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</si>
  <si>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</si>
  <si>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</si>
  <si>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</si>
  <si>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</si>
  <si>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</si>
  <si>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</si>
  <si>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</si>
  <si>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</si>
  <si>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</si>
  <si>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</si>
  <si>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</si>
  <si>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</si>
  <si>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</si>
  <si>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</si>
  <si>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</si>
  <si>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</si>
  <si>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</si>
  <si>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</si>
  <si>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</si>
  <si>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</si>
  <si>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</si>
  <si>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</si>
  <si>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</si>
  <si>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</si>
  <si>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</si>
  <si>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</si>
  <si>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</si>
  <si>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</si>
  <si>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</si>
  <si>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</si>
  <si>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</si>
  <si>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</si>
  <si>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</si>
  <si>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</si>
  <si>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</si>
  <si>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</si>
  <si>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</si>
  <si>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</si>
  <si>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</si>
  <si>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</si>
  <si>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</si>
  <si>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</si>
  <si>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</si>
  <si>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</si>
  <si>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</si>
  <si>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</si>
  <si>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</si>
  <si>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</si>
  <si>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</si>
  <si>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</si>
  <si>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</si>
  <si>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</si>
  <si>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Harrow Tuition Service</t>
  </si>
  <si>
    <t/>
  </si>
  <si>
    <t>Aylward Primary</t>
  </si>
  <si>
    <t>Cedars Manor</t>
  </si>
  <si>
    <t>Elmgrove Primary</t>
  </si>
  <si>
    <t>Priestmead Primary</t>
  </si>
  <si>
    <t>Welldon Park Infant</t>
  </si>
  <si>
    <t>Hatch End</t>
  </si>
  <si>
    <t>Whitmore (P.I U)</t>
  </si>
  <si>
    <t>Whitmore (ASD Unit)</t>
  </si>
  <si>
    <t>Shaftesbury High School</t>
  </si>
  <si>
    <t>Alexandra School</t>
  </si>
  <si>
    <t>Kingsley High School</t>
  </si>
  <si>
    <t>Woodlands School</t>
  </si>
  <si>
    <t>UnitType</t>
  </si>
  <si>
    <t>1. EYSFF (three and four year olds) Base Rate(s) per hour, per provider type</t>
  </si>
  <si>
    <t>Hourly rate @ 39 weeks</t>
  </si>
  <si>
    <t>PerHour</t>
  </si>
  <si>
    <t>2a. Supplements: Deprivation</t>
  </si>
  <si>
    <t>Deprivation based on post code IDACII classes</t>
  </si>
  <si>
    <t>PerChild</t>
  </si>
  <si>
    <t>2b. Supplements: Quality</t>
  </si>
  <si>
    <t>Qualified teacher/Leader</t>
  </si>
  <si>
    <t>LumpSum</t>
  </si>
  <si>
    <t>2c. Supplements: Flexibility</t>
  </si>
  <si>
    <t>No budget lines entered</t>
  </si>
  <si>
    <t>2d. Supplements: Sustainability</t>
  </si>
  <si>
    <t>3. Other formula</t>
  </si>
  <si>
    <t>PPA time £11,219/PVI admin £1,343</t>
  </si>
  <si>
    <t>4. Additional funded free hours</t>
  </si>
  <si>
    <t>TOTAL FUNDING FOR EARLY YEARS SINGLE FUNDING FORMULA (3s AND 4s)</t>
  </si>
  <si>
    <t>5. Two year old Base Rate(s) per hour, per provider type</t>
  </si>
  <si>
    <t>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</si>
  <si>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</si>
  <si>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</si>
  <si>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</si>
  <si>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</si>
  <si>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None</t>
  </si>
  <si>
    <t>8. Early years centrally retained spending</t>
  </si>
  <si>
    <t>Centrally retained early years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</si>
  <si>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</si>
  <si>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</si>
  <si>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</si>
  <si>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</si>
  <si>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</si>
  <si>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</si>
  <si>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</si>
  <si>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</si>
  <si>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</si>
  <si>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</si>
  <si>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</si>
  <si>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</si>
  <si>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</si>
  <si>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</si>
  <si>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</si>
  <si>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</si>
  <si>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</si>
  <si>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</si>
  <si>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</si>
  <si>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</si>
  <si>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</si>
  <si>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</si>
  <si>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</si>
  <si>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Unknown</t>
  </si>
  <si>
    <t xml:space="preserve">Pupil Referral Unit Total </t>
  </si>
  <si>
    <t>Special</t>
  </si>
  <si>
    <t xml:space="preserve">Unknown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</si>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</sst>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310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187</v>
      </c>
      <c r="F5" s="31"/>
      <c r="G5" s="237"/>
      <c r="H5" s="32"/>
      <c r="I5" s="18" t="s">
        <v>191</v>
      </c>
      <c r="J5" s="31"/>
      <c r="K5" s="32"/>
      <c r="L5" s="18" t="s">
        <v>192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195</v>
      </c>
      <c r="C6" s="33" t="s">
        <v>0</v>
      </c>
      <c r="D6" s="23" t="s">
        <v>188</v>
      </c>
      <c r="E6" s="23" t="s">
        <v>189</v>
      </c>
      <c r="F6" s="23" t="s">
        <v>190</v>
      </c>
      <c r="G6" s="146" t="s">
        <v>131</v>
      </c>
      <c r="H6" s="23" t="s">
        <v>188</v>
      </c>
      <c r="I6" s="23" t="s">
        <v>189</v>
      </c>
      <c r="J6" s="162" t="s">
        <v>190</v>
      </c>
      <c r="K6" s="23" t="s">
        <v>188</v>
      </c>
      <c r="L6" s="23" t="s">
        <v>189</v>
      </c>
      <c r="M6" s="23" t="s">
        <v>190</v>
      </c>
      <c r="N6" s="190" t="s">
        <v>193</v>
      </c>
      <c r="O6" s="207" t="s">
        <v>194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 t="s">
        <v>133</v>
      </c>
      <c r="D8" s="77">
        <v>3.6</v>
      </c>
      <c r="E8" s="77">
        <v>3.6</v>
      </c>
      <c r="F8" s="78">
        <v>3.6</v>
      </c>
      <c r="G8" s="148" t="s">
        <v>134</v>
      </c>
      <c r="H8" s="113">
        <v>1406204</v>
      </c>
      <c r="I8" s="113">
        <v>11115</v>
      </c>
      <c r="J8" s="164">
        <v>744120</v>
      </c>
      <c r="K8" s="78">
        <v>5062334.4000000004</v>
      </c>
      <c r="L8" s="78">
        <v>40014</v>
      </c>
      <c r="M8" s="78">
        <v>2678832</v>
      </c>
      <c r="N8" s="192">
        <v>7781180.4000000004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SUM(N8:N9)/9418998</f>
        <v>0.82611551674604877</v>
      </c>
      <c r="P9" s="237"/>
    </row>
    <row r="10" spans="1:42" ht="20.399999999999999" x14ac:dyDescent="0.25">
      <c r="A10" s="233"/>
      <c r="B10" s="41" t="s">
        <v>135</v>
      </c>
      <c r="C10" s="41" t="s">
        <v>136</v>
      </c>
      <c r="D10" s="81">
        <v>1508.18</v>
      </c>
      <c r="E10" s="81">
        <v>19</v>
      </c>
      <c r="F10" s="82">
        <v>933.88</v>
      </c>
      <c r="G10" s="150" t="s">
        <v>137</v>
      </c>
      <c r="H10" s="115">
        <v>30.64</v>
      </c>
      <c r="I10" s="115">
        <v>21.68</v>
      </c>
      <c r="J10" s="166">
        <v>30.81</v>
      </c>
      <c r="K10" s="82">
        <v>46210.64</v>
      </c>
      <c r="L10" s="82">
        <v>411.92</v>
      </c>
      <c r="M10" s="82">
        <v>28772.84</v>
      </c>
      <c r="N10" s="194">
        <v>75395.399999999994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SUM(N10:N11)/9418998</f>
        <v>8.0046094074974847E-3</v>
      </c>
      <c r="P11" s="237"/>
    </row>
    <row r="12" spans="1:42" x14ac:dyDescent="0.25">
      <c r="A12" s="233"/>
      <c r="B12" s="43" t="s">
        <v>138</v>
      </c>
      <c r="C12" s="43" t="s">
        <v>139</v>
      </c>
      <c r="D12" s="83"/>
      <c r="E12" s="83">
        <v>24809</v>
      </c>
      <c r="F12" s="84">
        <v>645034</v>
      </c>
      <c r="G12" s="151" t="s">
        <v>140</v>
      </c>
      <c r="H12" s="116"/>
      <c r="I12" s="116">
        <v>1</v>
      </c>
      <c r="J12" s="167">
        <v>1</v>
      </c>
      <c r="K12" s="84"/>
      <c r="L12" s="84">
        <v>24809</v>
      </c>
      <c r="M12" s="84">
        <v>645034</v>
      </c>
      <c r="N12" s="195">
        <v>669843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SUM(N12:N13)/9418998</f>
        <v>7.1116163311638877E-2</v>
      </c>
      <c r="P13" s="237"/>
    </row>
    <row r="14" spans="1:42" x14ac:dyDescent="0.25">
      <c r="A14" s="233"/>
      <c r="B14" s="44" t="s">
        <v>141</v>
      </c>
      <c r="C14" s="44" t="s">
        <v>142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SUM(N14:N15)/9418998</f>
        <v>0</v>
      </c>
      <c r="P15" s="237"/>
    </row>
    <row r="16" spans="1:42" x14ac:dyDescent="0.25">
      <c r="A16" s="233"/>
      <c r="B16" s="45" t="s">
        <v>143</v>
      </c>
      <c r="C16" s="45" t="s">
        <v>142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SUM(N16:N17)/9418998</f>
        <v>0</v>
      </c>
      <c r="P17" s="237"/>
    </row>
    <row r="18" spans="1:20" x14ac:dyDescent="0.25">
      <c r="A18" s="233"/>
      <c r="B18" s="47" t="s">
        <v>144</v>
      </c>
      <c r="C18" s="47" t="s">
        <v>145</v>
      </c>
      <c r="D18" s="91">
        <v>123556</v>
      </c>
      <c r="E18" s="91">
        <v>11219</v>
      </c>
      <c r="F18" s="92">
        <v>291694</v>
      </c>
      <c r="G18" s="155" t="s">
        <v>140</v>
      </c>
      <c r="H18" s="120">
        <v>1</v>
      </c>
      <c r="I18" s="120">
        <v>1</v>
      </c>
      <c r="J18" s="171">
        <v>1</v>
      </c>
      <c r="K18" s="92">
        <v>123556</v>
      </c>
      <c r="L18" s="92">
        <v>11219</v>
      </c>
      <c r="M18" s="92">
        <v>291694</v>
      </c>
      <c r="N18" s="199">
        <v>426469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SUM(N18:N19)/9418998</f>
        <v>4.5277533767392242E-2</v>
      </c>
      <c r="P19" s="237"/>
    </row>
    <row r="20" spans="1:20" x14ac:dyDescent="0.25">
      <c r="A20" s="233"/>
      <c r="B20" s="49" t="s">
        <v>146</v>
      </c>
      <c r="C20" s="49" t="s">
        <v>142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SUM(N20:N21)/9418998</f>
        <v>0</v>
      </c>
      <c r="P21" s="237"/>
    </row>
    <row r="22" spans="1:20" x14ac:dyDescent="0.25">
      <c r="A22" s="233"/>
      <c r="B22" s="51" t="s">
        <v>147</v>
      </c>
      <c r="C22" s="51"/>
      <c r="D22" s="99"/>
      <c r="E22" s="99"/>
      <c r="F22" s="100"/>
      <c r="G22" s="159"/>
      <c r="H22" s="124"/>
      <c r="I22" s="124"/>
      <c r="J22" s="175"/>
      <c r="K22" s="100">
        <v>5232101.04</v>
      </c>
      <c r="L22" s="100">
        <v>76453.919999999998</v>
      </c>
      <c r="M22" s="100">
        <v>3644332.84</v>
      </c>
      <c r="N22" s="203">
        <v>8952887.8000000007</v>
      </c>
      <c r="O22" s="220">
        <f>SUM(O8:O21)</f>
        <v>0.95051382323257738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187</v>
      </c>
      <c r="F24" s="137"/>
      <c r="G24" s="244"/>
      <c r="H24" s="138"/>
      <c r="I24" s="138" t="s">
        <v>191</v>
      </c>
      <c r="J24" s="177"/>
      <c r="K24" s="137"/>
      <c r="L24" s="137" t="s">
        <v>192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195</v>
      </c>
      <c r="C25" s="22" t="s">
        <v>0</v>
      </c>
      <c r="D25" s="101" t="s">
        <v>188</v>
      </c>
      <c r="E25" s="101" t="s">
        <v>189</v>
      </c>
      <c r="F25" s="101" t="s">
        <v>190</v>
      </c>
      <c r="G25" s="147"/>
      <c r="H25" s="125" t="s">
        <v>188</v>
      </c>
      <c r="I25" s="125" t="s">
        <v>189</v>
      </c>
      <c r="J25" s="178" t="s">
        <v>190</v>
      </c>
      <c r="K25" s="101" t="s">
        <v>188</v>
      </c>
      <c r="L25" s="101" t="s">
        <v>189</v>
      </c>
      <c r="M25" s="101" t="s">
        <v>190</v>
      </c>
      <c r="N25" s="205" t="s">
        <v>193</v>
      </c>
      <c r="O25" s="207" t="s">
        <v>194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148</v>
      </c>
      <c r="C26" s="53" t="s">
        <v>149</v>
      </c>
      <c r="D26" s="102">
        <v>5.53</v>
      </c>
      <c r="E26" s="102"/>
      <c r="F26" s="103"/>
      <c r="G26" s="161" t="s">
        <v>134</v>
      </c>
      <c r="H26" s="126">
        <v>416649</v>
      </c>
      <c r="I26" s="126"/>
      <c r="J26" s="179"/>
      <c r="K26" s="103">
        <v>2304068.9700000002</v>
      </c>
      <c r="L26" s="103"/>
      <c r="M26" s="103"/>
      <c r="N26" s="206">
        <v>2304068.9700000002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150</v>
      </c>
      <c r="C28" s="43" t="s">
        <v>142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151</v>
      </c>
      <c r="C30" s="47" t="s">
        <v>142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152</v>
      </c>
      <c r="C32" s="54"/>
      <c r="D32" s="104"/>
      <c r="E32" s="104"/>
      <c r="F32" s="104"/>
      <c r="G32" s="55"/>
      <c r="H32" s="124"/>
      <c r="I32" s="124"/>
      <c r="J32" s="124"/>
      <c r="K32" s="182">
        <v>2304068.9700000002</v>
      </c>
      <c r="L32" s="100"/>
      <c r="M32" s="100"/>
      <c r="N32" s="100">
        <v>2304068.9700000002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196</v>
      </c>
      <c r="C35" s="60"/>
      <c r="D35" s="105"/>
      <c r="E35" s="105" t="s">
        <v>197</v>
      </c>
      <c r="F35" s="106"/>
      <c r="G35" s="61"/>
      <c r="H35" s="127"/>
      <c r="I35" s="127"/>
      <c r="J35" s="127"/>
      <c r="K35" s="185"/>
      <c r="L35" s="106" t="s">
        <v>198</v>
      </c>
      <c r="M35" s="106"/>
      <c r="N35" s="106"/>
      <c r="O35" s="226" t="s">
        <v>194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153</v>
      </c>
      <c r="C36" s="63" t="s">
        <v>154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SUM(N36:N37)/9418998</f>
        <v>0</v>
      </c>
      <c r="P37" s="237"/>
    </row>
    <row r="38" spans="1:20" ht="20.399999999999999" x14ac:dyDescent="0.25">
      <c r="A38" s="233"/>
      <c r="B38" s="66" t="s">
        <v>155</v>
      </c>
      <c r="C38" s="67" t="s">
        <v>156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466110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SUM(N38:N39)/9418998</f>
        <v>4.9486155533741485E-2</v>
      </c>
      <c r="P39" s="237"/>
    </row>
    <row r="40" spans="1:20" x14ac:dyDescent="0.25">
      <c r="A40" s="233"/>
      <c r="B40" s="54" t="s">
        <v>157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466110</v>
      </c>
      <c r="O40" s="220">
        <f>SUM(O36:O39)</f>
        <v>4.9486155533741485E-2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199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158</v>
      </c>
    </row>
    <row r="2" spans="1:9" ht="15.6" x14ac:dyDescent="0.3">
      <c r="A2" s="3" t="s">
        <v>159</v>
      </c>
      <c r="E2" s="3" t="s">
        <v>160</v>
      </c>
    </row>
    <row r="4" spans="1:9" ht="15.6" x14ac:dyDescent="0.3">
      <c r="A4" s="4" t="s">
        <v>161</v>
      </c>
      <c r="B4" s="5" t="s">
        <v>9</v>
      </c>
      <c r="C4" s="5">
        <v>310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12241267</v>
      </c>
      <c r="C10">
        <v>79617178</v>
      </c>
      <c r="D10">
        <v>59032369</v>
      </c>
      <c r="E10">
        <v>9826230</v>
      </c>
      <c r="G10">
        <v>160717044</v>
      </c>
      <c r="I10">
        <v>160717044</v>
      </c>
    </row>
    <row r="12" spans="1:9" x14ac:dyDescent="0.25">
      <c r="A12" s="1" t="s">
        <v>163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53000</v>
      </c>
      <c r="D20">
        <v>0</v>
      </c>
      <c r="G20">
        <v>53000</v>
      </c>
      <c r="H20">
        <v>0</v>
      </c>
      <c r="I20">
        <v>53000</v>
      </c>
    </row>
    <row r="21" spans="1:9" x14ac:dyDescent="0.25">
      <c r="A21" t="s">
        <v>18</v>
      </c>
      <c r="C21">
        <v>31270</v>
      </c>
      <c r="D21">
        <v>0</v>
      </c>
      <c r="G21">
        <v>31270</v>
      </c>
      <c r="H21">
        <v>0</v>
      </c>
      <c r="I21">
        <v>31270</v>
      </c>
    </row>
    <row r="23" spans="1:9" x14ac:dyDescent="0.25">
      <c r="A23" s="1" t="s">
        <v>164</v>
      </c>
    </row>
    <row r="25" spans="1:9" x14ac:dyDescent="0.25">
      <c r="A25" t="s">
        <v>19</v>
      </c>
      <c r="B25">
        <v>0</v>
      </c>
      <c r="C25">
        <v>738140</v>
      </c>
      <c r="D25">
        <v>130260</v>
      </c>
      <c r="E25">
        <v>8109455</v>
      </c>
      <c r="F25">
        <v>0</v>
      </c>
      <c r="G25">
        <v>8977855</v>
      </c>
      <c r="H25">
        <v>0</v>
      </c>
      <c r="I25">
        <v>8977855</v>
      </c>
    </row>
    <row r="26" spans="1:9" x14ac:dyDescent="0.25">
      <c r="A26" t="s">
        <v>20</v>
      </c>
      <c r="B26">
        <v>0</v>
      </c>
      <c r="C26">
        <v>20450</v>
      </c>
      <c r="D26">
        <v>1028030</v>
      </c>
      <c r="E26">
        <v>0</v>
      </c>
      <c r="F26">
        <v>0</v>
      </c>
      <c r="G26">
        <v>1048480</v>
      </c>
      <c r="H26">
        <v>0</v>
      </c>
      <c r="I26">
        <v>1048480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4403265</v>
      </c>
      <c r="F27">
        <v>0</v>
      </c>
      <c r="G27">
        <v>4403265</v>
      </c>
      <c r="H27">
        <v>0</v>
      </c>
      <c r="I27">
        <v>4403265</v>
      </c>
    </row>
    <row r="28" spans="1:9" x14ac:dyDescent="0.25">
      <c r="A28" t="s">
        <v>22</v>
      </c>
      <c r="B28">
        <v>0</v>
      </c>
      <c r="C28">
        <v>113492</v>
      </c>
      <c r="D28">
        <v>20028</v>
      </c>
      <c r="E28">
        <v>621540</v>
      </c>
      <c r="F28">
        <v>0</v>
      </c>
      <c r="G28">
        <v>755060</v>
      </c>
      <c r="H28">
        <v>0</v>
      </c>
      <c r="I28">
        <v>755060</v>
      </c>
    </row>
    <row r="29" spans="1:9" x14ac:dyDescent="0.25">
      <c r="A29" t="s">
        <v>23</v>
      </c>
      <c r="B29">
        <v>0</v>
      </c>
      <c r="C29">
        <v>0</v>
      </c>
      <c r="D29">
        <v>0</v>
      </c>
      <c r="E29">
        <v>60000</v>
      </c>
      <c r="F29">
        <v>0</v>
      </c>
      <c r="G29">
        <v>60000</v>
      </c>
      <c r="H29">
        <v>0</v>
      </c>
      <c r="I29">
        <v>60000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1871033</v>
      </c>
      <c r="G33">
        <v>1871033</v>
      </c>
      <c r="H33">
        <v>1543320</v>
      </c>
      <c r="I33">
        <v>327713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165</v>
      </c>
    </row>
    <row r="38" spans="1:9" x14ac:dyDescent="0.25">
      <c r="A38" t="s">
        <v>29</v>
      </c>
      <c r="B38">
        <v>466110</v>
      </c>
      <c r="G38">
        <v>466110</v>
      </c>
      <c r="H38">
        <v>0</v>
      </c>
      <c r="I38">
        <v>466110</v>
      </c>
    </row>
    <row r="40" spans="1:9" x14ac:dyDescent="0.25">
      <c r="A40" s="1" t="s">
        <v>166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542103</v>
      </c>
      <c r="D43">
        <v>30718</v>
      </c>
      <c r="E43">
        <v>72669</v>
      </c>
      <c r="G43">
        <v>645490</v>
      </c>
      <c r="H43">
        <v>0</v>
      </c>
      <c r="I43">
        <v>645490</v>
      </c>
    </row>
    <row r="44" spans="1:9" x14ac:dyDescent="0.25">
      <c r="A44" t="s">
        <v>32</v>
      </c>
      <c r="B44">
        <v>0</v>
      </c>
      <c r="C44">
        <v>1805</v>
      </c>
      <c r="D44">
        <v>351</v>
      </c>
      <c r="E44">
        <v>184</v>
      </c>
      <c r="G44">
        <v>2340</v>
      </c>
      <c r="H44">
        <v>0</v>
      </c>
      <c r="I44">
        <v>2340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76570</v>
      </c>
      <c r="D46">
        <v>70680</v>
      </c>
      <c r="E46">
        <v>7750</v>
      </c>
      <c r="G46">
        <v>155000</v>
      </c>
      <c r="H46">
        <v>0</v>
      </c>
      <c r="I46">
        <v>155000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1234000</v>
      </c>
      <c r="D51">
        <v>0</v>
      </c>
      <c r="E51">
        <v>0</v>
      </c>
      <c r="G51">
        <v>1234000</v>
      </c>
      <c r="H51">
        <v>0</v>
      </c>
      <c r="I51">
        <v>1234000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187330</v>
      </c>
      <c r="F52">
        <v>0</v>
      </c>
      <c r="G52">
        <v>187330</v>
      </c>
      <c r="H52">
        <v>0</v>
      </c>
      <c r="I52">
        <v>187330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12707377</v>
      </c>
      <c r="C55">
        <v>82428008</v>
      </c>
      <c r="D55">
        <v>60312436</v>
      </c>
      <c r="E55">
        <v>25159456</v>
      </c>
      <c r="F55">
        <v>0</v>
      </c>
      <c r="G55">
        <v>180607277</v>
      </c>
      <c r="H55">
        <v>1543320</v>
      </c>
      <c r="I55">
        <v>179063957</v>
      </c>
    </row>
    <row r="57" spans="1:9" x14ac:dyDescent="0.25">
      <c r="A57" s="1" t="s">
        <v>167</v>
      </c>
    </row>
    <row r="59" spans="1:9" x14ac:dyDescent="0.25">
      <c r="A59" t="s">
        <v>44</v>
      </c>
      <c r="G59">
        <v>178737019</v>
      </c>
    </row>
    <row r="60" spans="1:9" x14ac:dyDescent="0.25">
      <c r="A60" t="s">
        <v>45</v>
      </c>
      <c r="G60">
        <v>1644000</v>
      </c>
    </row>
    <row r="61" spans="1:9" x14ac:dyDescent="0.25">
      <c r="A61" t="s">
        <v>46</v>
      </c>
      <c r="G61">
        <v>233495</v>
      </c>
    </row>
    <row r="62" spans="1:9" x14ac:dyDescent="0.25">
      <c r="A62" t="s">
        <v>47</v>
      </c>
      <c r="G62">
        <v>327713</v>
      </c>
    </row>
    <row r="63" spans="1:9" x14ac:dyDescent="0.25">
      <c r="A63" t="s">
        <v>48</v>
      </c>
      <c r="G63">
        <v>180942227</v>
      </c>
    </row>
    <row r="64" spans="1:9" x14ac:dyDescent="0.25">
      <c r="A64" t="s">
        <v>49</v>
      </c>
      <c r="G64">
        <v>-48052464</v>
      </c>
    </row>
    <row r="66" spans="1:9" x14ac:dyDescent="0.25">
      <c r="A66" s="1" t="s">
        <v>168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440157</v>
      </c>
      <c r="H69">
        <v>299614</v>
      </c>
      <c r="I69">
        <v>140543</v>
      </c>
    </row>
    <row r="70" spans="1:9" x14ac:dyDescent="0.25">
      <c r="A70" t="s">
        <v>52</v>
      </c>
      <c r="G70">
        <v>225500</v>
      </c>
      <c r="H70">
        <v>0</v>
      </c>
      <c r="I70">
        <v>225500</v>
      </c>
    </row>
    <row r="71" spans="1:9" x14ac:dyDescent="0.25">
      <c r="A71" t="s">
        <v>53</v>
      </c>
      <c r="G71">
        <v>189932</v>
      </c>
      <c r="H71">
        <v>0</v>
      </c>
      <c r="I71">
        <v>189932</v>
      </c>
    </row>
    <row r="72" spans="1:9" x14ac:dyDescent="0.25">
      <c r="A72" t="s">
        <v>54</v>
      </c>
      <c r="G72">
        <v>323821</v>
      </c>
      <c r="H72">
        <v>0</v>
      </c>
      <c r="I72">
        <v>323821</v>
      </c>
    </row>
    <row r="73" spans="1:9" x14ac:dyDescent="0.25">
      <c r="A73" t="s">
        <v>55</v>
      </c>
      <c r="G73">
        <v>766978</v>
      </c>
      <c r="H73">
        <v>31770</v>
      </c>
      <c r="I73">
        <v>735208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654420</v>
      </c>
      <c r="H77">
        <v>132924</v>
      </c>
      <c r="I77">
        <v>521496</v>
      </c>
    </row>
    <row r="78" spans="1:9" x14ac:dyDescent="0.25">
      <c r="A78" t="s">
        <v>59</v>
      </c>
      <c r="G78">
        <v>2074418</v>
      </c>
      <c r="H78">
        <v>12140</v>
      </c>
      <c r="I78">
        <v>2062278</v>
      </c>
    </row>
    <row r="79" spans="1:9" x14ac:dyDescent="0.25">
      <c r="A79" t="s">
        <v>60</v>
      </c>
      <c r="G79">
        <v>77480</v>
      </c>
      <c r="H79">
        <v>0</v>
      </c>
      <c r="I79">
        <v>77480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3343090</v>
      </c>
      <c r="F80">
        <v>0</v>
      </c>
      <c r="G80">
        <v>3343090</v>
      </c>
      <c r="H80">
        <v>90740</v>
      </c>
      <c r="I80">
        <v>3252350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245144</v>
      </c>
      <c r="H82">
        <v>0</v>
      </c>
      <c r="I82">
        <v>245144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901002</v>
      </c>
      <c r="H85">
        <v>724370</v>
      </c>
      <c r="I85">
        <v>176632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9241942</v>
      </c>
      <c r="H90">
        <v>1291558</v>
      </c>
      <c r="I90">
        <v>7950384</v>
      </c>
    </row>
    <row r="92" spans="1:9" x14ac:dyDescent="0.25">
      <c r="A92" s="1" t="s">
        <v>169</v>
      </c>
    </row>
    <row r="95" spans="1:9" x14ac:dyDescent="0.25">
      <c r="A95" s="1" t="s">
        <v>170</v>
      </c>
    </row>
    <row r="97" spans="1:9" x14ac:dyDescent="0.25">
      <c r="A97" t="s">
        <v>71</v>
      </c>
      <c r="G97">
        <v>1392802</v>
      </c>
      <c r="H97">
        <v>69412</v>
      </c>
      <c r="I97">
        <v>1323390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142270</v>
      </c>
      <c r="H99">
        <v>0</v>
      </c>
      <c r="I99">
        <v>142270</v>
      </c>
    </row>
    <row r="100" spans="1:9" x14ac:dyDescent="0.25">
      <c r="A100" t="s">
        <v>74</v>
      </c>
      <c r="G100">
        <v>1004653</v>
      </c>
      <c r="H100">
        <v>610</v>
      </c>
      <c r="I100">
        <v>1004043</v>
      </c>
    </row>
    <row r="101" spans="1:9" x14ac:dyDescent="0.25">
      <c r="A101" t="s">
        <v>75</v>
      </c>
      <c r="G101">
        <v>2539725</v>
      </c>
      <c r="H101">
        <v>70022</v>
      </c>
      <c r="I101">
        <v>2469703</v>
      </c>
    </row>
    <row r="103" spans="1:9" x14ac:dyDescent="0.25">
      <c r="A103" s="1" t="s">
        <v>171</v>
      </c>
    </row>
    <row r="106" spans="1:9" x14ac:dyDescent="0.25">
      <c r="A106" t="s">
        <v>76</v>
      </c>
      <c r="G106">
        <v>4531001</v>
      </c>
      <c r="H106">
        <v>165300</v>
      </c>
      <c r="I106">
        <v>4365701</v>
      </c>
    </row>
    <row r="107" spans="1:9" x14ac:dyDescent="0.25">
      <c r="A107" t="s">
        <v>77</v>
      </c>
      <c r="G107">
        <v>3367800</v>
      </c>
      <c r="H107">
        <v>0</v>
      </c>
      <c r="I107">
        <v>3367800</v>
      </c>
    </row>
    <row r="108" spans="1:9" x14ac:dyDescent="0.25">
      <c r="A108" t="s">
        <v>78</v>
      </c>
      <c r="G108">
        <v>915565</v>
      </c>
      <c r="H108">
        <v>0</v>
      </c>
      <c r="I108">
        <v>915565</v>
      </c>
    </row>
    <row r="109" spans="1:9" x14ac:dyDescent="0.25">
      <c r="A109" t="s">
        <v>79</v>
      </c>
      <c r="G109">
        <v>167805</v>
      </c>
      <c r="H109">
        <v>0</v>
      </c>
      <c r="I109">
        <v>167805</v>
      </c>
    </row>
    <row r="110" spans="1:9" x14ac:dyDescent="0.25">
      <c r="A110" t="s">
        <v>80</v>
      </c>
      <c r="G110">
        <v>1157038</v>
      </c>
      <c r="H110">
        <v>0</v>
      </c>
      <c r="I110">
        <v>1157038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107769</v>
      </c>
      <c r="D113">
        <v>16632</v>
      </c>
      <c r="E113">
        <v>3289</v>
      </c>
      <c r="G113">
        <v>127690</v>
      </c>
      <c r="H113">
        <v>0</v>
      </c>
      <c r="I113">
        <v>127690</v>
      </c>
    </row>
    <row r="114" spans="1:9" x14ac:dyDescent="0.25">
      <c r="A114" t="s">
        <v>84</v>
      </c>
      <c r="G114">
        <v>1197870</v>
      </c>
      <c r="H114">
        <v>0</v>
      </c>
      <c r="I114">
        <v>1197870</v>
      </c>
    </row>
    <row r="115" spans="1:9" x14ac:dyDescent="0.25">
      <c r="A115" t="s">
        <v>85</v>
      </c>
      <c r="G115">
        <v>465960</v>
      </c>
      <c r="H115">
        <v>0</v>
      </c>
      <c r="I115">
        <v>465960</v>
      </c>
    </row>
    <row r="116" spans="1:9" x14ac:dyDescent="0.25">
      <c r="A116" t="s">
        <v>86</v>
      </c>
      <c r="B116">
        <v>0</v>
      </c>
      <c r="C116">
        <v>107769</v>
      </c>
      <c r="D116">
        <v>16632</v>
      </c>
      <c r="E116">
        <v>3289</v>
      </c>
      <c r="G116">
        <v>11930729</v>
      </c>
      <c r="H116">
        <v>165300</v>
      </c>
      <c r="I116">
        <v>11765429</v>
      </c>
    </row>
    <row r="118" spans="1:9" x14ac:dyDescent="0.25">
      <c r="A118" s="1" t="s">
        <v>172</v>
      </c>
    </row>
    <row r="120" spans="1:9" x14ac:dyDescent="0.25">
      <c r="A120" t="s">
        <v>87</v>
      </c>
      <c r="G120">
        <v>65940</v>
      </c>
      <c r="H120">
        <v>0</v>
      </c>
      <c r="I120">
        <v>65940</v>
      </c>
    </row>
    <row r="122" spans="1:9" x14ac:dyDescent="0.25">
      <c r="A122" s="1" t="s">
        <v>173</v>
      </c>
    </row>
    <row r="124" spans="1:9" x14ac:dyDescent="0.25">
      <c r="A124" t="s">
        <v>88</v>
      </c>
      <c r="G124">
        <v>1344769</v>
      </c>
      <c r="H124">
        <v>182340</v>
      </c>
      <c r="I124">
        <v>1162429</v>
      </c>
    </row>
    <row r="125" spans="1:9" x14ac:dyDescent="0.25">
      <c r="A125" t="s">
        <v>89</v>
      </c>
      <c r="G125">
        <v>9469943</v>
      </c>
      <c r="H125">
        <v>0</v>
      </c>
      <c r="I125">
        <v>9469943</v>
      </c>
    </row>
    <row r="126" spans="1:9" x14ac:dyDescent="0.25">
      <c r="A126" t="s">
        <v>90</v>
      </c>
      <c r="G126">
        <v>145100</v>
      </c>
      <c r="H126">
        <v>0</v>
      </c>
      <c r="I126">
        <v>145100</v>
      </c>
    </row>
    <row r="127" spans="1:9" x14ac:dyDescent="0.25">
      <c r="A127" t="s">
        <v>91</v>
      </c>
      <c r="G127">
        <v>10959812</v>
      </c>
      <c r="H127">
        <v>182340</v>
      </c>
      <c r="I127">
        <v>10777472</v>
      </c>
    </row>
    <row r="129" spans="1:9" x14ac:dyDescent="0.25">
      <c r="A129" s="1" t="s">
        <v>174</v>
      </c>
    </row>
    <row r="131" spans="1:9" x14ac:dyDescent="0.25">
      <c r="A131" t="s">
        <v>92</v>
      </c>
      <c r="G131">
        <v>366474</v>
      </c>
      <c r="H131">
        <v>0</v>
      </c>
      <c r="I131">
        <v>366474</v>
      </c>
    </row>
    <row r="132" spans="1:9" x14ac:dyDescent="0.25">
      <c r="A132" t="s">
        <v>93</v>
      </c>
      <c r="G132">
        <v>0</v>
      </c>
      <c r="H132">
        <v>0</v>
      </c>
      <c r="I132">
        <v>0</v>
      </c>
    </row>
    <row r="133" spans="1:9" x14ac:dyDescent="0.25">
      <c r="A133" t="s">
        <v>94</v>
      </c>
      <c r="G133">
        <v>1546309</v>
      </c>
      <c r="H133">
        <v>0</v>
      </c>
      <c r="I133">
        <v>1546309</v>
      </c>
    </row>
    <row r="134" spans="1:9" x14ac:dyDescent="0.25">
      <c r="A134" t="s">
        <v>95</v>
      </c>
      <c r="G134">
        <v>1005167</v>
      </c>
      <c r="H134">
        <v>320000</v>
      </c>
      <c r="I134">
        <v>685167</v>
      </c>
    </row>
    <row r="135" spans="1:9" x14ac:dyDescent="0.25">
      <c r="A135" t="s">
        <v>96</v>
      </c>
      <c r="G135">
        <v>607326</v>
      </c>
      <c r="H135">
        <v>0</v>
      </c>
      <c r="I135">
        <v>607326</v>
      </c>
    </row>
    <row r="136" spans="1:9" x14ac:dyDescent="0.25">
      <c r="A136" t="s">
        <v>97</v>
      </c>
      <c r="G136">
        <v>3525276</v>
      </c>
      <c r="H136">
        <v>320000</v>
      </c>
      <c r="I136">
        <v>3205276</v>
      </c>
    </row>
    <row r="138" spans="1:9" x14ac:dyDescent="0.25">
      <c r="A138" s="1" t="s">
        <v>175</v>
      </c>
    </row>
    <row r="140" spans="1:9" x14ac:dyDescent="0.25">
      <c r="A140" t="s">
        <v>98</v>
      </c>
      <c r="G140">
        <v>1355405</v>
      </c>
      <c r="H140">
        <v>250</v>
      </c>
      <c r="I140">
        <v>1355155</v>
      </c>
    </row>
    <row r="141" spans="1:9" x14ac:dyDescent="0.25">
      <c r="A141" t="s">
        <v>99</v>
      </c>
      <c r="G141">
        <v>1381028</v>
      </c>
      <c r="H141">
        <v>111282</v>
      </c>
      <c r="I141">
        <v>1269746</v>
      </c>
    </row>
    <row r="142" spans="1:9" x14ac:dyDescent="0.25">
      <c r="A142" t="s">
        <v>100</v>
      </c>
      <c r="G142">
        <v>2736433</v>
      </c>
      <c r="H142">
        <v>111532</v>
      </c>
      <c r="I142">
        <v>2624901</v>
      </c>
    </row>
    <row r="144" spans="1:9" x14ac:dyDescent="0.25">
      <c r="A144" s="1" t="s">
        <v>176</v>
      </c>
    </row>
    <row r="146" spans="1:9" x14ac:dyDescent="0.25">
      <c r="A146" t="s">
        <v>101</v>
      </c>
      <c r="G146">
        <v>775972</v>
      </c>
      <c r="H146">
        <v>280241</v>
      </c>
      <c r="I146">
        <v>495731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189849219</v>
      </c>
      <c r="H150">
        <v>2834878</v>
      </c>
      <c r="I150">
        <v>187014341</v>
      </c>
    </row>
    <row r="151" spans="1:9" x14ac:dyDescent="0.25">
      <c r="A151" t="s">
        <v>104</v>
      </c>
      <c r="G151">
        <v>32533887</v>
      </c>
      <c r="H151">
        <v>1129435</v>
      </c>
      <c r="I151">
        <v>31404452</v>
      </c>
    </row>
    <row r="153" spans="1:9" x14ac:dyDescent="0.25">
      <c r="A153" t="s">
        <v>105</v>
      </c>
      <c r="G153">
        <v>222383106</v>
      </c>
      <c r="H153">
        <v>3964313</v>
      </c>
      <c r="I153">
        <v>218418793</v>
      </c>
    </row>
    <row r="155" spans="1:9" x14ac:dyDescent="0.25">
      <c r="A155" t="s">
        <v>106</v>
      </c>
      <c r="B155">
        <v>438095</v>
      </c>
      <c r="C155">
        <v>3595441</v>
      </c>
      <c r="D155">
        <v>351680</v>
      </c>
      <c r="E155">
        <v>435770</v>
      </c>
      <c r="G155">
        <v>4820986</v>
      </c>
      <c r="H155">
        <v>0</v>
      </c>
      <c r="I155">
        <v>4820986</v>
      </c>
    </row>
    <row r="157" spans="1:9" x14ac:dyDescent="0.25">
      <c r="A157" t="s">
        <v>107</v>
      </c>
      <c r="G157">
        <v>111282</v>
      </c>
      <c r="H157">
        <v>111282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/>
  </sheetViews>
  <sheetFormatPr defaultRowHeight="13.8" x14ac:dyDescent="0.25"/>
  <cols>
    <col min="1" max="1" width="30.69921875" customWidth="1"/>
    <col min="2" max="2" width="20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178</v>
      </c>
    </row>
    <row r="3" spans="1:9" ht="15.6" x14ac:dyDescent="0.3">
      <c r="A3" s="3" t="s">
        <v>159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179</v>
      </c>
      <c r="B7" t="s">
        <v>117</v>
      </c>
      <c r="C7">
        <v>1101</v>
      </c>
      <c r="D7">
        <v>69</v>
      </c>
      <c r="E7">
        <v>1231250</v>
      </c>
      <c r="F7">
        <v>17844.2</v>
      </c>
      <c r="G7" s="13" t="s">
        <v>118</v>
      </c>
    </row>
    <row r="8" spans="1:9" x14ac:dyDescent="0.25">
      <c r="A8" s="1" t="s">
        <v>181</v>
      </c>
      <c r="D8">
        <f>SUM(D7:D7)</f>
        <v>69</v>
      </c>
      <c r="E8">
        <f>SUM(E7:E7)</f>
        <v>1231250</v>
      </c>
    </row>
    <row r="9" spans="1:9" x14ac:dyDescent="0.25">
      <c r="A9" s="1"/>
    </row>
    <row r="10" spans="1:9" x14ac:dyDescent="0.25">
      <c r="A10" s="1" t="s">
        <v>180</v>
      </c>
      <c r="B10" t="s">
        <v>119</v>
      </c>
      <c r="C10">
        <v>5992</v>
      </c>
      <c r="D10">
        <v>12</v>
      </c>
      <c r="E10">
        <v>247188</v>
      </c>
      <c r="F10">
        <v>20599</v>
      </c>
      <c r="G10" s="13" t="s">
        <v>118</v>
      </c>
    </row>
    <row r="11" spans="1:9" x14ac:dyDescent="0.25">
      <c r="B11" t="s">
        <v>120</v>
      </c>
      <c r="C11">
        <v>5993</v>
      </c>
      <c r="D11">
        <v>6</v>
      </c>
      <c r="E11">
        <v>132139</v>
      </c>
      <c r="F11">
        <v>22023.17</v>
      </c>
      <c r="G11" s="13" t="s">
        <v>118</v>
      </c>
    </row>
    <row r="12" spans="1:9" x14ac:dyDescent="0.25">
      <c r="B12" t="s">
        <v>121</v>
      </c>
      <c r="C12">
        <v>5994</v>
      </c>
      <c r="D12">
        <v>19</v>
      </c>
      <c r="E12">
        <v>397062</v>
      </c>
      <c r="F12">
        <v>20898</v>
      </c>
      <c r="G12" s="13" t="s">
        <v>118</v>
      </c>
    </row>
    <row r="13" spans="1:9" x14ac:dyDescent="0.25">
      <c r="B13" t="s">
        <v>122</v>
      </c>
      <c r="C13">
        <v>5995</v>
      </c>
      <c r="D13">
        <v>9</v>
      </c>
      <c r="E13">
        <v>185391</v>
      </c>
      <c r="F13">
        <v>20599</v>
      </c>
      <c r="G13" s="13" t="s">
        <v>118</v>
      </c>
    </row>
    <row r="14" spans="1:9" x14ac:dyDescent="0.25">
      <c r="B14" t="s">
        <v>123</v>
      </c>
      <c r="C14">
        <v>5996</v>
      </c>
      <c r="D14">
        <v>5</v>
      </c>
      <c r="E14">
        <v>57290</v>
      </c>
      <c r="F14">
        <v>11458</v>
      </c>
      <c r="G14" s="13" t="s">
        <v>118</v>
      </c>
    </row>
    <row r="15" spans="1:9" x14ac:dyDescent="0.25">
      <c r="B15" t="s">
        <v>124</v>
      </c>
      <c r="C15">
        <v>5997</v>
      </c>
      <c r="D15">
        <v>11</v>
      </c>
      <c r="E15">
        <v>239008</v>
      </c>
      <c r="F15">
        <v>21728</v>
      </c>
      <c r="G15" s="13" t="s">
        <v>118</v>
      </c>
    </row>
    <row r="16" spans="1:9" x14ac:dyDescent="0.25">
      <c r="B16" t="s">
        <v>125</v>
      </c>
      <c r="C16">
        <v>5998</v>
      </c>
      <c r="D16">
        <v>6</v>
      </c>
      <c r="E16">
        <v>125388</v>
      </c>
      <c r="F16">
        <v>20898</v>
      </c>
      <c r="G16" s="13" t="s">
        <v>118</v>
      </c>
    </row>
    <row r="17" spans="1:7" x14ac:dyDescent="0.25">
      <c r="B17" t="s">
        <v>126</v>
      </c>
      <c r="C17">
        <v>5999</v>
      </c>
      <c r="D17">
        <v>12</v>
      </c>
      <c r="E17">
        <v>247188</v>
      </c>
      <c r="F17">
        <v>20599</v>
      </c>
      <c r="G17" s="13" t="s">
        <v>118</v>
      </c>
    </row>
    <row r="18" spans="1:7" x14ac:dyDescent="0.25">
      <c r="A18" s="1" t="s">
        <v>183</v>
      </c>
      <c r="D18">
        <f>SUM(D10:D17)</f>
        <v>80</v>
      </c>
      <c r="E18">
        <f>SUM(E10:E17)</f>
        <v>1630654</v>
      </c>
    </row>
    <row r="19" spans="1:7" x14ac:dyDescent="0.25">
      <c r="A19" s="1"/>
    </row>
    <row r="20" spans="1:7" x14ac:dyDescent="0.25">
      <c r="A20" s="1" t="s">
        <v>182</v>
      </c>
      <c r="B20" t="s">
        <v>127</v>
      </c>
      <c r="C20">
        <v>7002</v>
      </c>
      <c r="D20">
        <v>160</v>
      </c>
      <c r="E20">
        <v>2636080</v>
      </c>
      <c r="F20">
        <v>16475.5</v>
      </c>
      <c r="G20" s="13" t="s">
        <v>118</v>
      </c>
    </row>
    <row r="21" spans="1:7" x14ac:dyDescent="0.25">
      <c r="B21" t="s">
        <v>128</v>
      </c>
      <c r="C21">
        <v>7004</v>
      </c>
      <c r="D21">
        <v>80</v>
      </c>
      <c r="E21">
        <v>1664465</v>
      </c>
      <c r="F21">
        <v>20805.810000000001</v>
      </c>
      <c r="G21" s="13" t="s">
        <v>118</v>
      </c>
    </row>
    <row r="22" spans="1:7" x14ac:dyDescent="0.25">
      <c r="B22" t="s">
        <v>129</v>
      </c>
      <c r="C22">
        <v>7005</v>
      </c>
      <c r="D22">
        <v>70</v>
      </c>
      <c r="E22">
        <v>1856206</v>
      </c>
      <c r="F22">
        <v>26517.23</v>
      </c>
      <c r="G22" s="13" t="s">
        <v>118</v>
      </c>
    </row>
    <row r="23" spans="1:7" x14ac:dyDescent="0.25">
      <c r="B23" t="s">
        <v>130</v>
      </c>
      <c r="C23">
        <v>7006</v>
      </c>
      <c r="D23">
        <v>97</v>
      </c>
      <c r="E23">
        <v>2383628</v>
      </c>
      <c r="F23">
        <v>24573.48</v>
      </c>
      <c r="G23" s="13" t="s">
        <v>118</v>
      </c>
    </row>
    <row r="24" spans="1:7" x14ac:dyDescent="0.25">
      <c r="A24" s="1" t="s">
        <v>184</v>
      </c>
      <c r="D24">
        <f>SUM(D20:D23)</f>
        <v>407</v>
      </c>
      <c r="E24">
        <f>SUM(E20:E23)</f>
        <v>8540379</v>
      </c>
    </row>
    <row r="28" spans="1:7" x14ac:dyDescent="0.25">
      <c r="A28" s="15" t="s">
        <v>185</v>
      </c>
      <c r="B28" s="15"/>
      <c r="C28" s="15"/>
      <c r="D28" s="15"/>
      <c r="E28" s="15"/>
      <c r="F28" s="15"/>
    </row>
    <row r="29" spans="1:7" x14ac:dyDescent="0.25">
      <c r="A29" s="10"/>
      <c r="B29" s="11"/>
      <c r="C29" s="11"/>
      <c r="D29" s="11"/>
      <c r="E29" s="11"/>
      <c r="F29" s="12"/>
    </row>
    <row r="30" spans="1:7" x14ac:dyDescent="0.25">
      <c r="A30" s="10"/>
      <c r="B30" s="11"/>
      <c r="C30" s="11"/>
      <c r="D30" s="11"/>
      <c r="E30" s="11"/>
      <c r="F30" s="12"/>
    </row>
  </sheetData>
  <mergeCells count="2">
    <mergeCell ref="A28:F28"/>
    <mergeCell ref="A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2013-09-10T11:55:20Z</dcterms:created>
  <dcterms:modified xsi:type="dcterms:W3CDTF">2013-09-10T11:55:25Z</dcterms:modified>
</cp:coreProperties>
</file>