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2'!$A$4:$H$24</definedName>
  </definedNames>
  <calcPr calcId="145621"/>
</workbook>
</file>

<file path=xl/calcChain.xml><?xml version="1.0" encoding="utf-8"?>
<calcChain xmlns="http://schemas.openxmlformats.org/spreadsheetml/2006/main">
  <c r="O43" i="1" l="1"/>
  <c r="O39" i="1"/>
  <c r="O23" i="1"/>
  <c r="O20" i="1"/>
  <c r="O18" i="1"/>
  <c r="O16" i="1"/>
  <c r="O14" i="1"/>
  <c r="O12" i="1"/>
  <c r="O9" i="1"/>
  <c r="E25" i="3"/>
  <c r="D25" i="3"/>
  <c r="E12" i="3"/>
  <c r="D12" i="3"/>
  <c r="E9" i="3"/>
  <c r="D9" i="3"/>
  <c r="O24" i="1" l="1"/>
  <c r="O44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5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5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52"/>
  </connection>
</connections>
</file>

<file path=xl/sharedStrings.xml><?xml version="1.0" encoding="utf-8"?>
<sst xmlns="http://schemas.openxmlformats.org/spreadsheetml/2006/main" count="256" uniqueCount="205">
  <si>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</si>
  <si>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</si>
  <si>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</si>
  <si>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</si>
  <si>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</si>
  <si>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</si>
  <si>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</si>
  <si>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</si>
  <si>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</si>
  <si>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Manchester</t>
  </si>
  <si>
    <t>1.0.1 Individual Schools Budget (before Academy recoupment)</t>
  </si>
  <si>
    <t>Contact: _x000D_
Section 1 Richard Shirley &amp; Tafiq Beg_x000D_
Section 2 Tafiq Beg_x000D_
Section 3 Michael T Shaw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</si>
  <si>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</si>
  <si>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</si>
  <si>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</si>
  <si>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</si>
  <si>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</si>
  <si>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</si>
  <si>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</si>
  <si>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</si>
  <si>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</si>
  <si>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</si>
  <si>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</si>
  <si>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</si>
  <si>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</si>
  <si>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</si>
  <si>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</si>
  <si>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</si>
  <si>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</si>
  <si>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</si>
  <si>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</si>
  <si>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</si>
  <si>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</si>
  <si>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</si>
  <si>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</si>
  <si>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</si>
  <si>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</si>
  <si>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</si>
  <si>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</si>
  <si>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</si>
  <si>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</si>
  <si>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</si>
  <si>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</si>
  <si>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</si>
  <si>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</si>
  <si>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</si>
  <si>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</si>
  <si>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</si>
  <si>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</si>
  <si>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</si>
  <si>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</si>
  <si>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</si>
  <si>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</si>
  <si>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</si>
  <si>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</si>
  <si>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</si>
  <si>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</si>
  <si>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</si>
  <si>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</si>
  <si>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</si>
  <si>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</si>
  <si>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</si>
  <si>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</si>
  <si>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</si>
  <si>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</si>
  <si>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</si>
  <si>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</si>
  <si>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</si>
  <si>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</si>
  <si>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</si>
  <si>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</si>
  <si>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</si>
  <si>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</si>
  <si>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</si>
  <si>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</si>
  <si>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</si>
  <si>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</si>
  <si>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</si>
  <si>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</si>
  <si>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</si>
  <si>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</si>
  <si>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</si>
  <si>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</si>
  <si>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</si>
  <si>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</si>
  <si>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</si>
  <si>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</si>
  <si>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</si>
  <si>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</si>
  <si>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</si>
  <si>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</si>
  <si>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</si>
  <si>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</si>
  <si>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</si>
  <si>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</si>
  <si>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</si>
  <si>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</si>
  <si>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</si>
  <si>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</si>
  <si>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</si>
  <si>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</si>
  <si>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</si>
  <si>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</si>
  <si>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</si>
  <si>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</si>
  <si>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</si>
  <si>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</si>
  <si>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</si>
  <si>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</si>
  <si>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</si>
  <si>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</si>
  <si>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</si>
  <si>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</si>
  <si>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</si>
  <si>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</si>
  <si>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</si>
  <si>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</si>
  <si>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</si>
  <si>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Bridgelea Pupil Referral Unit</t>
  </si>
  <si>
    <t/>
  </si>
  <si>
    <t>Contact: Richard Shirley</t>
  </si>
  <si>
    <t>Manchester KS3/4 PRU</t>
  </si>
  <si>
    <t>Manchester Hospital Schools and Home Teaching Service</t>
  </si>
  <si>
    <t>Buglawton Hall School</t>
  </si>
  <si>
    <t>Camberwell Park Specialist Support School</t>
  </si>
  <si>
    <t>Lancasterian School</t>
  </si>
  <si>
    <t>Piper Hill High School</t>
  </si>
  <si>
    <t>The Birches School</t>
  </si>
  <si>
    <t>Meade Hill School</t>
  </si>
  <si>
    <t>Rodney House School</t>
  </si>
  <si>
    <t>Grange School</t>
  </si>
  <si>
    <t>Southern Cross School</t>
  </si>
  <si>
    <t>North Ridge High School</t>
  </si>
  <si>
    <t>Ashgate Specialist Support Primary School</t>
  </si>
  <si>
    <t>UnitType</t>
  </si>
  <si>
    <t>1. EYSFF (three and four year olds) Base Rate(s) per hour, per provider type</t>
  </si>
  <si>
    <t xml:space="preserve">EYSFF (3 and 4 Year olds) </t>
  </si>
  <si>
    <t>PerHour</t>
  </si>
  <si>
    <t>Contact: Richard Shirley &amp; Michael T Shaw</t>
  </si>
  <si>
    <t>2a. Supplements: Deprivation</t>
  </si>
  <si>
    <t>Supplements: Deprivation FSM</t>
  </si>
  <si>
    <t>Supplements: Deprivation IDACI</t>
  </si>
  <si>
    <t>2b. Supplements: Quality</t>
  </si>
  <si>
    <t>Supplements: Quality</t>
  </si>
  <si>
    <t>2c. Supplements: Flexibility</t>
  </si>
  <si>
    <t>No budget lines entered</t>
  </si>
  <si>
    <t>2d. Supplements: Sustainability</t>
  </si>
  <si>
    <t>3. Other formula</t>
  </si>
  <si>
    <t>Other formula: Former Nursery Grants</t>
  </si>
  <si>
    <t>4. Additional funded free hours</t>
  </si>
  <si>
    <t>additional funded Free Hours (base +IDACI +Quality + other)</t>
  </si>
  <si>
    <t>Additional funded free hours (FSM)</t>
  </si>
  <si>
    <t>TOTAL FUNDING FOR EARLY YEARS SINGLE FUNDING FORMULA (3s AND 4s)</t>
  </si>
  <si>
    <t>5. Two year old Base Rate(s) per hour, per provider type</t>
  </si>
  <si>
    <t>Two year old Base Rates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</si>
  <si>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</si>
  <si>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</si>
  <si>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</si>
  <si>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</si>
  <si>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</si>
  <si>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PVI</t>
  </si>
  <si>
    <t>Maintained Nursery</t>
  </si>
  <si>
    <t>Primary Nursery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</si>
  <si>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</si>
  <si>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</si>
  <si>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</si>
  <si>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</si>
  <si>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</si>
  <si>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</si>
  <si>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</si>
  <si>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</si>
  <si>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</si>
  <si>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</si>
  <si>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</si>
  <si>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</si>
  <si>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</si>
  <si>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</si>
  <si>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</si>
  <si>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</si>
  <si>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</si>
  <si>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</si>
  <si>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</si>
  <si>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</si>
  <si>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</si>
  <si>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</si>
  <si>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</si>
  <si>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Hospital</t>
  </si>
  <si>
    <t xml:space="preserve">Pupil Referral Unit Total </t>
  </si>
  <si>
    <t>Special</t>
  </si>
  <si>
    <t xml:space="preserve">Hospital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</si>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</sst>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352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193</v>
      </c>
      <c r="F5" s="31"/>
      <c r="G5" s="237"/>
      <c r="H5" s="32"/>
      <c r="I5" s="18" t="s">
        <v>196</v>
      </c>
      <c r="J5" s="31"/>
      <c r="K5" s="32"/>
      <c r="L5" s="18" t="s">
        <v>197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200</v>
      </c>
      <c r="C6" s="33" t="s">
        <v>0</v>
      </c>
      <c r="D6" s="23" t="s">
        <v>160</v>
      </c>
      <c r="E6" s="23" t="s">
        <v>194</v>
      </c>
      <c r="F6" s="23" t="s">
        <v>195</v>
      </c>
      <c r="G6" s="146" t="s">
        <v>134</v>
      </c>
      <c r="H6" s="23" t="s">
        <v>160</v>
      </c>
      <c r="I6" s="23" t="s">
        <v>194</v>
      </c>
      <c r="J6" s="162" t="s">
        <v>195</v>
      </c>
      <c r="K6" s="23" t="s">
        <v>160</v>
      </c>
      <c r="L6" s="23" t="s">
        <v>194</v>
      </c>
      <c r="M6" s="23" t="s">
        <v>195</v>
      </c>
      <c r="N6" s="190" t="s">
        <v>198</v>
      </c>
      <c r="O6" s="207" t="s">
        <v>199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135</v>
      </c>
      <c r="C8" s="38" t="s">
        <v>136</v>
      </c>
      <c r="D8" s="77">
        <v>2.27</v>
      </c>
      <c r="E8" s="77">
        <v>6.1</v>
      </c>
      <c r="F8" s="78">
        <v>2.35</v>
      </c>
      <c r="G8" s="148" t="s">
        <v>137</v>
      </c>
      <c r="H8" s="113">
        <v>1284744.45</v>
      </c>
      <c r="I8" s="113">
        <v>71250</v>
      </c>
      <c r="J8" s="164">
        <v>3468450</v>
      </c>
      <c r="K8" s="78">
        <v>2916369.9</v>
      </c>
      <c r="L8" s="78">
        <v>434625</v>
      </c>
      <c r="M8" s="78">
        <v>8150857.5</v>
      </c>
      <c r="N8" s="192">
        <v>11501852.4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SUM(N8:N9)/29942414</f>
        <v>0.38413243501342276</v>
      </c>
      <c r="P9" s="237"/>
    </row>
    <row r="10" spans="1:42" x14ac:dyDescent="0.25">
      <c r="A10" s="233"/>
      <c r="B10" s="41" t="s">
        <v>139</v>
      </c>
      <c r="C10" s="41" t="s">
        <v>140</v>
      </c>
      <c r="D10" s="81"/>
      <c r="E10" s="81">
        <v>0.36</v>
      </c>
      <c r="F10" s="82">
        <v>0.36</v>
      </c>
      <c r="G10" s="150" t="s">
        <v>137</v>
      </c>
      <c r="H10" s="115"/>
      <c r="I10" s="115">
        <v>31578</v>
      </c>
      <c r="J10" s="166">
        <v>973104</v>
      </c>
      <c r="K10" s="82"/>
      <c r="L10" s="82">
        <v>11368.08</v>
      </c>
      <c r="M10" s="82">
        <v>350317.44</v>
      </c>
      <c r="N10" s="194">
        <v>361685.52</v>
      </c>
      <c r="O10" s="211"/>
      <c r="P10" s="237"/>
    </row>
    <row r="11" spans="1:42" x14ac:dyDescent="0.25">
      <c r="A11" s="233"/>
      <c r="B11" s="42"/>
      <c r="C11" s="41" t="s">
        <v>141</v>
      </c>
      <c r="D11" s="81">
        <v>0.14000000000000001</v>
      </c>
      <c r="E11" s="81">
        <v>0.21</v>
      </c>
      <c r="F11" s="82">
        <v>0.17</v>
      </c>
      <c r="G11" s="150" t="s">
        <v>137</v>
      </c>
      <c r="H11" s="115">
        <v>1284744.45</v>
      </c>
      <c r="I11" s="115">
        <v>71250</v>
      </c>
      <c r="J11" s="166">
        <v>3468450</v>
      </c>
      <c r="K11" s="82">
        <v>179864.22</v>
      </c>
      <c r="L11" s="82">
        <v>14962.5</v>
      </c>
      <c r="M11" s="82">
        <v>589636.5</v>
      </c>
      <c r="N11" s="194">
        <v>784463.22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SUM(N10:N12)/29942414</f>
        <v>3.8278434731414776E-2</v>
      </c>
      <c r="P12" s="237"/>
    </row>
    <row r="13" spans="1:42" x14ac:dyDescent="0.25">
      <c r="A13" s="233"/>
      <c r="B13" s="43" t="s">
        <v>142</v>
      </c>
      <c r="C13" s="43" t="s">
        <v>143</v>
      </c>
      <c r="D13" s="83">
        <v>1.1499999999999999</v>
      </c>
      <c r="E13" s="83">
        <v>1.1499999999999999</v>
      </c>
      <c r="F13" s="84">
        <v>1.1499999999999999</v>
      </c>
      <c r="G13" s="151" t="s">
        <v>137</v>
      </c>
      <c r="H13" s="116">
        <v>1284744.45</v>
      </c>
      <c r="I13" s="116">
        <v>71250</v>
      </c>
      <c r="J13" s="167">
        <v>3468450</v>
      </c>
      <c r="K13" s="84">
        <v>1477456.12</v>
      </c>
      <c r="L13" s="84">
        <v>81937.5</v>
      </c>
      <c r="M13" s="84">
        <v>3988717.5</v>
      </c>
      <c r="N13" s="195">
        <v>5548111.1200000001</v>
      </c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SUM(N13:N14)/29942414</f>
        <v>0.18529271287211513</v>
      </c>
      <c r="P14" s="237"/>
    </row>
    <row r="15" spans="1:42" x14ac:dyDescent="0.25">
      <c r="A15" s="233"/>
      <c r="B15" s="44" t="s">
        <v>144</v>
      </c>
      <c r="C15" s="44" t="s">
        <v>145</v>
      </c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SUM(N15:N16)/29942414</f>
        <v>0</v>
      </c>
      <c r="P16" s="237"/>
    </row>
    <row r="17" spans="1:20" x14ac:dyDescent="0.25">
      <c r="A17" s="233"/>
      <c r="B17" s="45" t="s">
        <v>146</v>
      </c>
      <c r="C17" s="45" t="s">
        <v>145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SUM(N17:N18)/29942414</f>
        <v>0</v>
      </c>
      <c r="P18" s="237"/>
    </row>
    <row r="19" spans="1:20" x14ac:dyDescent="0.25">
      <c r="A19" s="233"/>
      <c r="B19" s="47" t="s">
        <v>147</v>
      </c>
      <c r="C19" s="47" t="s">
        <v>148</v>
      </c>
      <c r="D19" s="91"/>
      <c r="E19" s="91">
        <v>1.21</v>
      </c>
      <c r="F19" s="92"/>
      <c r="G19" s="155" t="s">
        <v>137</v>
      </c>
      <c r="H19" s="120"/>
      <c r="I19" s="120">
        <v>71250</v>
      </c>
      <c r="J19" s="171"/>
      <c r="K19" s="92"/>
      <c r="L19" s="92">
        <v>86212.5</v>
      </c>
      <c r="M19" s="92"/>
      <c r="N19" s="199">
        <v>86212.5</v>
      </c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SUM(N19:N20)/29942414</f>
        <v>2.8792768679238756E-3</v>
      </c>
      <c r="P20" s="237"/>
    </row>
    <row r="21" spans="1:20" ht="20.399999999999999" x14ac:dyDescent="0.25">
      <c r="A21" s="233"/>
      <c r="B21" s="49" t="s">
        <v>149</v>
      </c>
      <c r="C21" s="49" t="s">
        <v>150</v>
      </c>
      <c r="D21" s="95"/>
      <c r="E21" s="95">
        <v>8.67</v>
      </c>
      <c r="F21" s="96">
        <v>3.67</v>
      </c>
      <c r="G21" s="157" t="s">
        <v>137</v>
      </c>
      <c r="H21" s="122"/>
      <c r="I21" s="122">
        <v>47500</v>
      </c>
      <c r="J21" s="173">
        <v>2312300</v>
      </c>
      <c r="K21" s="110"/>
      <c r="L21" s="96">
        <v>411825</v>
      </c>
      <c r="M21" s="96">
        <v>8486141</v>
      </c>
      <c r="N21" s="201">
        <v>8897966</v>
      </c>
      <c r="O21" s="218"/>
      <c r="P21" s="237"/>
    </row>
    <row r="22" spans="1:20" x14ac:dyDescent="0.25">
      <c r="A22" s="233"/>
      <c r="B22" s="42"/>
      <c r="C22" s="49" t="s">
        <v>151</v>
      </c>
      <c r="D22" s="95"/>
      <c r="E22" s="95">
        <v>0.36</v>
      </c>
      <c r="F22" s="96">
        <v>0.36</v>
      </c>
      <c r="G22" s="157" t="s">
        <v>137</v>
      </c>
      <c r="H22" s="122"/>
      <c r="I22" s="122">
        <v>21052</v>
      </c>
      <c r="J22" s="173">
        <v>648736</v>
      </c>
      <c r="K22" s="110"/>
      <c r="L22" s="96">
        <v>7578.72</v>
      </c>
      <c r="M22" s="96">
        <v>233544.95999999999</v>
      </c>
      <c r="N22" s="201">
        <v>241123.68</v>
      </c>
      <c r="O22" s="218"/>
      <c r="P22" s="237"/>
    </row>
    <row r="23" spans="1:20" x14ac:dyDescent="0.25">
      <c r="A23" s="233"/>
      <c r="B23" s="39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SUM(N21:N23)/29942414</f>
        <v>0.30522220686682106</v>
      </c>
      <c r="P23" s="237"/>
    </row>
    <row r="24" spans="1:20" x14ac:dyDescent="0.25">
      <c r="A24" s="233"/>
      <c r="B24" s="51" t="s">
        <v>152</v>
      </c>
      <c r="C24" s="51"/>
      <c r="D24" s="99"/>
      <c r="E24" s="99"/>
      <c r="F24" s="100"/>
      <c r="G24" s="159"/>
      <c r="H24" s="124"/>
      <c r="I24" s="124"/>
      <c r="J24" s="175"/>
      <c r="K24" s="100">
        <v>4573690.24</v>
      </c>
      <c r="L24" s="100">
        <v>1048509.3</v>
      </c>
      <c r="M24" s="100">
        <v>21799214.899999999</v>
      </c>
      <c r="N24" s="203">
        <v>27421414.440000001</v>
      </c>
      <c r="O24" s="220">
        <f>SUM(O8:O23)</f>
        <v>0.91580506635169767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193</v>
      </c>
      <c r="F26" s="137"/>
      <c r="G26" s="244"/>
      <c r="H26" s="138"/>
      <c r="I26" s="138" t="s">
        <v>196</v>
      </c>
      <c r="J26" s="177"/>
      <c r="K26" s="137"/>
      <c r="L26" s="137" t="s">
        <v>197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200</v>
      </c>
      <c r="C27" s="22" t="s">
        <v>0</v>
      </c>
      <c r="D27" s="101" t="s">
        <v>160</v>
      </c>
      <c r="E27" s="101" t="s">
        <v>194</v>
      </c>
      <c r="F27" s="101" t="s">
        <v>195</v>
      </c>
      <c r="G27" s="147"/>
      <c r="H27" s="125" t="s">
        <v>160</v>
      </c>
      <c r="I27" s="125" t="s">
        <v>194</v>
      </c>
      <c r="J27" s="178" t="s">
        <v>195</v>
      </c>
      <c r="K27" s="101" t="s">
        <v>160</v>
      </c>
      <c r="L27" s="101" t="s">
        <v>194</v>
      </c>
      <c r="M27" s="101" t="s">
        <v>195</v>
      </c>
      <c r="N27" s="205" t="s">
        <v>198</v>
      </c>
      <c r="O27" s="207" t="s">
        <v>199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153</v>
      </c>
      <c r="C28" s="53" t="s">
        <v>154</v>
      </c>
      <c r="D28" s="102">
        <v>4.8499999999999996</v>
      </c>
      <c r="E28" s="102">
        <v>4.8499999999999996</v>
      </c>
      <c r="F28" s="103">
        <v>4.8499999999999996</v>
      </c>
      <c r="G28" s="161" t="s">
        <v>137</v>
      </c>
      <c r="H28" s="126">
        <v>352338.21</v>
      </c>
      <c r="I28" s="126">
        <v>19540.150000000001</v>
      </c>
      <c r="J28" s="179">
        <v>951214.43</v>
      </c>
      <c r="K28" s="103">
        <v>1708840.32</v>
      </c>
      <c r="L28" s="103">
        <v>94769.73</v>
      </c>
      <c r="M28" s="103">
        <v>4613389.99</v>
      </c>
      <c r="N28" s="206">
        <v>6417000.04</v>
      </c>
      <c r="O28" s="221"/>
      <c r="P28" s="237"/>
    </row>
    <row r="29" spans="1:20" x14ac:dyDescent="0.25">
      <c r="A29" s="233"/>
      <c r="B29" s="39"/>
      <c r="C29" s="40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2"/>
      <c r="P29" s="237"/>
    </row>
    <row r="30" spans="1:20" x14ac:dyDescent="0.25">
      <c r="A30" s="233"/>
      <c r="B30" s="43" t="s">
        <v>155</v>
      </c>
      <c r="C30" s="43" t="s">
        <v>145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2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7" t="s">
        <v>156</v>
      </c>
      <c r="C32" s="47" t="s">
        <v>145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23"/>
      <c r="P32" s="237"/>
    </row>
    <row r="33" spans="1:20" x14ac:dyDescent="0.25">
      <c r="A33" s="233"/>
      <c r="B33" s="39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2"/>
      <c r="P33" s="237"/>
    </row>
    <row r="34" spans="1:20" x14ac:dyDescent="0.25">
      <c r="A34" s="233"/>
      <c r="B34" s="54" t="s">
        <v>157</v>
      </c>
      <c r="C34" s="54"/>
      <c r="D34" s="104"/>
      <c r="E34" s="104"/>
      <c r="F34" s="104"/>
      <c r="G34" s="55"/>
      <c r="H34" s="124"/>
      <c r="I34" s="124"/>
      <c r="J34" s="124"/>
      <c r="K34" s="182">
        <v>1708840.32</v>
      </c>
      <c r="L34" s="100">
        <v>94769.73</v>
      </c>
      <c r="M34" s="100">
        <v>4613389.99</v>
      </c>
      <c r="N34" s="100">
        <v>6417000.04</v>
      </c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201</v>
      </c>
      <c r="C37" s="60"/>
      <c r="D37" s="105"/>
      <c r="E37" s="105" t="s">
        <v>202</v>
      </c>
      <c r="F37" s="106"/>
      <c r="G37" s="61"/>
      <c r="H37" s="127"/>
      <c r="I37" s="127"/>
      <c r="J37" s="127"/>
      <c r="K37" s="185"/>
      <c r="L37" s="106" t="s">
        <v>203</v>
      </c>
      <c r="M37" s="106"/>
      <c r="N37" s="106"/>
      <c r="O37" s="226" t="s">
        <v>199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158</v>
      </c>
      <c r="C38" s="63" t="s">
        <v>145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/>
      <c r="P38" s="237"/>
    </row>
    <row r="39" spans="1:20" x14ac:dyDescent="0.25">
      <c r="A39" s="233"/>
      <c r="B39" s="65"/>
      <c r="C39" s="63"/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>
        <f>SUM(N38:N39)/29942414</f>
        <v>0</v>
      </c>
      <c r="P39" s="237"/>
    </row>
    <row r="40" spans="1:20" ht="20.399999999999999" x14ac:dyDescent="0.25">
      <c r="A40" s="233"/>
      <c r="B40" s="66" t="s">
        <v>159</v>
      </c>
      <c r="C40" s="67" t="s">
        <v>160</v>
      </c>
      <c r="D40" s="108"/>
      <c r="E40" s="108"/>
      <c r="F40" s="108"/>
      <c r="G40" s="68"/>
      <c r="H40" s="129"/>
      <c r="I40" s="129"/>
      <c r="J40" s="129"/>
      <c r="K40" s="187"/>
      <c r="L40" s="112"/>
      <c r="M40" s="112"/>
      <c r="N40" s="112">
        <v>671340</v>
      </c>
      <c r="O40" s="228"/>
      <c r="P40" s="237"/>
    </row>
    <row r="41" spans="1:20" x14ac:dyDescent="0.25">
      <c r="A41" s="233"/>
      <c r="B41" s="65"/>
      <c r="C41" s="69" t="s">
        <v>161</v>
      </c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>
        <v>37231</v>
      </c>
      <c r="O41" s="229"/>
      <c r="P41" s="237"/>
    </row>
    <row r="42" spans="1:20" x14ac:dyDescent="0.25">
      <c r="A42" s="233"/>
      <c r="B42" s="65"/>
      <c r="C42" s="69" t="s">
        <v>162</v>
      </c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>
        <v>1812429</v>
      </c>
      <c r="O42" s="229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SUM(N40:N43)/29942414</f>
        <v>8.419494834317634E-2</v>
      </c>
      <c r="P43" s="237"/>
    </row>
    <row r="44" spans="1:20" x14ac:dyDescent="0.25">
      <c r="A44" s="233"/>
      <c r="B44" s="54" t="s">
        <v>163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2521000</v>
      </c>
      <c r="O44" s="220">
        <f>SUM(O38:O43)</f>
        <v>8.419494834317634E-2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204</v>
      </c>
    </row>
    <row r="47" spans="1:20" x14ac:dyDescent="0.25">
      <c r="B47" s="73" t="s">
        <v>138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5">
    <mergeCell ref="B45:P45"/>
    <mergeCell ref="B47:O47"/>
    <mergeCell ref="C41:J41"/>
    <mergeCell ref="C42:J42"/>
    <mergeCell ref="C43:J43"/>
    <mergeCell ref="B44:J44"/>
    <mergeCell ref="B25:O25"/>
    <mergeCell ref="N26:O26"/>
    <mergeCell ref="B35:P35"/>
    <mergeCell ref="C2:E2"/>
    <mergeCell ref="B24:C24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164</v>
      </c>
    </row>
    <row r="2" spans="1:9" ht="15.6" x14ac:dyDescent="0.3">
      <c r="A2" s="3" t="s">
        <v>165</v>
      </c>
      <c r="E2" s="3" t="s">
        <v>166</v>
      </c>
    </row>
    <row r="4" spans="1:9" ht="15.6" x14ac:dyDescent="0.3">
      <c r="A4" s="4" t="s">
        <v>167</v>
      </c>
      <c r="B4" s="5" t="s">
        <v>9</v>
      </c>
      <c r="C4" s="5">
        <v>352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35932963</v>
      </c>
      <c r="C10">
        <v>176945675</v>
      </c>
      <c r="D10">
        <v>121049281</v>
      </c>
      <c r="E10">
        <v>33223686</v>
      </c>
      <c r="G10">
        <v>367151605</v>
      </c>
      <c r="I10">
        <v>367151605</v>
      </c>
    </row>
    <row r="12" spans="1:9" x14ac:dyDescent="0.25">
      <c r="A12" s="1" t="s">
        <v>169</v>
      </c>
    </row>
    <row r="14" spans="1:9" x14ac:dyDescent="0.25">
      <c r="A14" t="s">
        <v>12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26903</v>
      </c>
      <c r="D17">
        <v>14097</v>
      </c>
      <c r="G17">
        <v>41000</v>
      </c>
      <c r="H17">
        <v>0</v>
      </c>
      <c r="I17">
        <v>41000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59712</v>
      </c>
      <c r="D19">
        <v>31288</v>
      </c>
      <c r="G19">
        <v>91000</v>
      </c>
      <c r="H19">
        <v>0</v>
      </c>
      <c r="I19">
        <v>91000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199934</v>
      </c>
      <c r="D21">
        <v>109066</v>
      </c>
      <c r="G21">
        <v>309000</v>
      </c>
      <c r="H21">
        <v>0</v>
      </c>
      <c r="I21">
        <v>309000</v>
      </c>
    </row>
    <row r="23" spans="1:9" x14ac:dyDescent="0.25">
      <c r="A23" s="1" t="s">
        <v>170</v>
      </c>
    </row>
    <row r="25" spans="1:9" x14ac:dyDescent="0.25">
      <c r="A25" t="s">
        <v>20</v>
      </c>
      <c r="B25">
        <v>0</v>
      </c>
      <c r="C25">
        <v>7582274</v>
      </c>
      <c r="D25">
        <v>2891585</v>
      </c>
      <c r="E25">
        <v>16190</v>
      </c>
      <c r="F25">
        <v>0</v>
      </c>
      <c r="G25">
        <v>10490049</v>
      </c>
      <c r="H25">
        <v>0</v>
      </c>
      <c r="I25">
        <v>10490049</v>
      </c>
    </row>
    <row r="26" spans="1:9" x14ac:dyDescent="0.25">
      <c r="A26" t="s">
        <v>21</v>
      </c>
      <c r="B26">
        <v>0</v>
      </c>
      <c r="C26">
        <v>945737</v>
      </c>
      <c r="D26">
        <v>495560</v>
      </c>
      <c r="E26">
        <v>0</v>
      </c>
      <c r="F26">
        <v>0</v>
      </c>
      <c r="G26">
        <v>1441297</v>
      </c>
      <c r="H26">
        <v>0</v>
      </c>
      <c r="I26">
        <v>1441297</v>
      </c>
    </row>
    <row r="27" spans="1:9" x14ac:dyDescent="0.25">
      <c r="A27" t="s">
        <v>22</v>
      </c>
      <c r="B27">
        <v>0</v>
      </c>
      <c r="C27">
        <v>3624688</v>
      </c>
      <c r="D27">
        <v>1893722</v>
      </c>
      <c r="E27">
        <v>1492850</v>
      </c>
      <c r="F27">
        <v>0</v>
      </c>
      <c r="G27">
        <v>7011260</v>
      </c>
      <c r="H27">
        <v>0</v>
      </c>
      <c r="I27">
        <v>7011260</v>
      </c>
    </row>
    <row r="28" spans="1:9" x14ac:dyDescent="0.25">
      <c r="A28" t="s">
        <v>23</v>
      </c>
      <c r="B28">
        <v>0</v>
      </c>
      <c r="C28">
        <v>284778</v>
      </c>
      <c r="D28">
        <v>169222</v>
      </c>
      <c r="E28">
        <v>0</v>
      </c>
      <c r="F28">
        <v>0</v>
      </c>
      <c r="G28">
        <v>454000</v>
      </c>
      <c r="H28">
        <v>0</v>
      </c>
      <c r="I28">
        <v>454000</v>
      </c>
    </row>
    <row r="29" spans="1:9" x14ac:dyDescent="0.25">
      <c r="A29" t="s">
        <v>24</v>
      </c>
      <c r="B29">
        <v>0</v>
      </c>
      <c r="C29">
        <v>1565824</v>
      </c>
      <c r="D29">
        <v>818066</v>
      </c>
      <c r="E29">
        <v>36110</v>
      </c>
      <c r="F29">
        <v>0</v>
      </c>
      <c r="G29">
        <v>2420000</v>
      </c>
      <c r="H29">
        <v>0</v>
      </c>
      <c r="I29">
        <v>2420000</v>
      </c>
    </row>
    <row r="30" spans="1:9" x14ac:dyDescent="0.25">
      <c r="A30" t="s">
        <v>25</v>
      </c>
      <c r="B30">
        <v>0</v>
      </c>
      <c r="C30">
        <v>1178897</v>
      </c>
      <c r="D30">
        <v>615916</v>
      </c>
      <c r="E30">
        <v>709187</v>
      </c>
      <c r="F30">
        <v>0</v>
      </c>
      <c r="G30">
        <v>2504000</v>
      </c>
      <c r="H30">
        <v>0</v>
      </c>
      <c r="I30">
        <v>2504000</v>
      </c>
    </row>
    <row r="31" spans="1:9" x14ac:dyDescent="0.25">
      <c r="A31" t="s">
        <v>26</v>
      </c>
      <c r="E31">
        <v>1518789</v>
      </c>
      <c r="G31">
        <v>1518789</v>
      </c>
      <c r="H31">
        <v>0</v>
      </c>
      <c r="I31">
        <v>1518789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171</v>
      </c>
    </row>
    <row r="38" spans="1:9" x14ac:dyDescent="0.25">
      <c r="A38" t="s">
        <v>30</v>
      </c>
      <c r="B38">
        <v>2521000</v>
      </c>
      <c r="G38">
        <v>2521000</v>
      </c>
      <c r="H38">
        <v>0</v>
      </c>
      <c r="I38">
        <v>2521000</v>
      </c>
    </row>
    <row r="40" spans="1:9" x14ac:dyDescent="0.25">
      <c r="A40" s="1" t="s">
        <v>172</v>
      </c>
    </row>
    <row r="42" spans="1:9" x14ac:dyDescent="0.25">
      <c r="A42" t="s">
        <v>31</v>
      </c>
      <c r="B42">
        <v>0</v>
      </c>
      <c r="C42">
        <v>103526</v>
      </c>
      <c r="D42">
        <v>54087</v>
      </c>
      <c r="E42">
        <v>2387</v>
      </c>
      <c r="G42">
        <v>160000</v>
      </c>
      <c r="H42">
        <v>0</v>
      </c>
      <c r="I42">
        <v>160000</v>
      </c>
    </row>
    <row r="43" spans="1:9" x14ac:dyDescent="0.25">
      <c r="A43" t="s">
        <v>32</v>
      </c>
      <c r="B43">
        <v>0</v>
      </c>
      <c r="C43">
        <v>1023609</v>
      </c>
      <c r="D43">
        <v>534785</v>
      </c>
      <c r="E43">
        <v>23606</v>
      </c>
      <c r="G43">
        <v>1582000</v>
      </c>
      <c r="H43">
        <v>0</v>
      </c>
      <c r="I43">
        <v>1582000</v>
      </c>
    </row>
    <row r="44" spans="1:9" x14ac:dyDescent="0.25">
      <c r="A44" t="s">
        <v>33</v>
      </c>
      <c r="B44">
        <v>0</v>
      </c>
      <c r="C44">
        <v>3235</v>
      </c>
      <c r="D44">
        <v>1690</v>
      </c>
      <c r="E44">
        <v>75</v>
      </c>
      <c r="G44">
        <v>5000</v>
      </c>
      <c r="H44">
        <v>0</v>
      </c>
      <c r="I44">
        <v>5000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0</v>
      </c>
      <c r="C46">
        <v>226462</v>
      </c>
      <c r="D46">
        <v>118316</v>
      </c>
      <c r="E46">
        <v>5222</v>
      </c>
      <c r="G46">
        <v>350000</v>
      </c>
      <c r="H46">
        <v>0</v>
      </c>
      <c r="I46">
        <v>350000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528786</v>
      </c>
      <c r="D48">
        <v>208214</v>
      </c>
      <c r="E48">
        <v>0</v>
      </c>
      <c r="G48">
        <v>737000</v>
      </c>
      <c r="H48">
        <v>0</v>
      </c>
      <c r="I48">
        <v>737000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2505000</v>
      </c>
      <c r="D51">
        <v>0</v>
      </c>
      <c r="E51">
        <v>0</v>
      </c>
      <c r="G51">
        <v>2505000</v>
      </c>
      <c r="H51">
        <v>0</v>
      </c>
      <c r="I51">
        <v>2505000</v>
      </c>
    </row>
    <row r="52" spans="1:9" x14ac:dyDescent="0.25">
      <c r="A52" t="s">
        <v>41</v>
      </c>
      <c r="B52">
        <v>0</v>
      </c>
      <c r="C52">
        <v>323517</v>
      </c>
      <c r="D52">
        <v>169022</v>
      </c>
      <c r="E52">
        <v>7461</v>
      </c>
      <c r="F52">
        <v>0</v>
      </c>
      <c r="G52">
        <v>500000</v>
      </c>
      <c r="H52">
        <v>0</v>
      </c>
      <c r="I52">
        <v>500000</v>
      </c>
    </row>
    <row r="53" spans="1:9" x14ac:dyDescent="0.25">
      <c r="A53" t="s">
        <v>42</v>
      </c>
      <c r="B53">
        <v>0</v>
      </c>
      <c r="C53">
        <v>83990</v>
      </c>
      <c r="D53">
        <v>44010</v>
      </c>
      <c r="E53">
        <v>0</v>
      </c>
      <c r="F53">
        <v>0</v>
      </c>
      <c r="G53">
        <v>128000</v>
      </c>
      <c r="H53">
        <v>0</v>
      </c>
      <c r="I53">
        <v>128000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38453963</v>
      </c>
      <c r="C55">
        <v>197212547</v>
      </c>
      <c r="D55">
        <v>129217927</v>
      </c>
      <c r="E55">
        <v>37035563</v>
      </c>
      <c r="F55">
        <v>0</v>
      </c>
      <c r="G55">
        <v>401920000</v>
      </c>
      <c r="H55">
        <v>0</v>
      </c>
      <c r="I55">
        <v>401920000</v>
      </c>
    </row>
    <row r="57" spans="1:9" x14ac:dyDescent="0.25">
      <c r="A57" s="1" t="s">
        <v>173</v>
      </c>
    </row>
    <row r="59" spans="1:9" x14ac:dyDescent="0.25">
      <c r="A59" t="s">
        <v>45</v>
      </c>
      <c r="G59">
        <v>401919999</v>
      </c>
    </row>
    <row r="60" spans="1:9" x14ac:dyDescent="0.25">
      <c r="A60" t="s">
        <v>46</v>
      </c>
      <c r="G60">
        <v>0</v>
      </c>
    </row>
    <row r="61" spans="1:9" x14ac:dyDescent="0.25">
      <c r="A61" t="s">
        <v>47</v>
      </c>
      <c r="G61">
        <v>4851010</v>
      </c>
    </row>
    <row r="62" spans="1:9" x14ac:dyDescent="0.25">
      <c r="A62" t="s">
        <v>48</v>
      </c>
      <c r="G62">
        <v>0.01</v>
      </c>
    </row>
    <row r="63" spans="1:9" x14ac:dyDescent="0.25">
      <c r="A63" t="s">
        <v>49</v>
      </c>
      <c r="G63">
        <v>406771009.00999999</v>
      </c>
    </row>
    <row r="64" spans="1:9" x14ac:dyDescent="0.25">
      <c r="A64" t="s">
        <v>50</v>
      </c>
      <c r="G64">
        <v>-60961342</v>
      </c>
    </row>
    <row r="66" spans="1:9" x14ac:dyDescent="0.25">
      <c r="A66" s="1" t="s">
        <v>174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719493</v>
      </c>
      <c r="H69">
        <v>0</v>
      </c>
      <c r="I69">
        <v>719493</v>
      </c>
    </row>
    <row r="70" spans="1:9" x14ac:dyDescent="0.25">
      <c r="A70" t="s">
        <v>53</v>
      </c>
      <c r="G70">
        <v>1196687</v>
      </c>
      <c r="H70">
        <v>0</v>
      </c>
      <c r="I70">
        <v>1196687</v>
      </c>
    </row>
    <row r="71" spans="1:9" x14ac:dyDescent="0.25">
      <c r="A71" t="s">
        <v>54</v>
      </c>
      <c r="G71">
        <v>972799</v>
      </c>
      <c r="H71">
        <v>0</v>
      </c>
      <c r="I71">
        <v>972799</v>
      </c>
    </row>
    <row r="72" spans="1:9" x14ac:dyDescent="0.25">
      <c r="A72" t="s">
        <v>55</v>
      </c>
      <c r="G72">
        <v>438908</v>
      </c>
      <c r="H72">
        <v>0</v>
      </c>
      <c r="I72">
        <v>438908</v>
      </c>
    </row>
    <row r="73" spans="1:9" x14ac:dyDescent="0.25">
      <c r="A73" t="s">
        <v>56</v>
      </c>
      <c r="G73">
        <v>4700032</v>
      </c>
      <c r="H73">
        <v>0</v>
      </c>
      <c r="I73">
        <v>4700032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1031352</v>
      </c>
      <c r="H77">
        <v>0</v>
      </c>
      <c r="I77">
        <v>1031352</v>
      </c>
    </row>
    <row r="78" spans="1:9" x14ac:dyDescent="0.25">
      <c r="A78" t="s">
        <v>60</v>
      </c>
      <c r="G78">
        <v>372660</v>
      </c>
      <c r="H78">
        <v>0</v>
      </c>
      <c r="I78">
        <v>372660</v>
      </c>
    </row>
    <row r="79" spans="1:9" x14ac:dyDescent="0.25">
      <c r="A79" t="s">
        <v>61</v>
      </c>
      <c r="G79">
        <v>180745</v>
      </c>
      <c r="H79">
        <v>0</v>
      </c>
      <c r="I79">
        <v>180745</v>
      </c>
    </row>
    <row r="80" spans="1:9" x14ac:dyDescent="0.25">
      <c r="A80" t="s">
        <v>62</v>
      </c>
      <c r="B80">
        <v>658514</v>
      </c>
      <c r="C80">
        <v>356278</v>
      </c>
      <c r="D80">
        <v>631158</v>
      </c>
      <c r="E80">
        <v>4971206</v>
      </c>
      <c r="F80">
        <v>54710</v>
      </c>
      <c r="G80">
        <v>6671866</v>
      </c>
      <c r="H80">
        <v>0</v>
      </c>
      <c r="I80">
        <v>6671866</v>
      </c>
    </row>
    <row r="81" spans="1:9" x14ac:dyDescent="0.25">
      <c r="A81" t="s">
        <v>63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64</v>
      </c>
      <c r="G82">
        <v>0</v>
      </c>
      <c r="H82">
        <v>0</v>
      </c>
      <c r="I82">
        <v>0</v>
      </c>
    </row>
    <row r="84" spans="1:9" x14ac:dyDescent="0.25">
      <c r="A84" t="s">
        <v>65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66</v>
      </c>
      <c r="G85">
        <v>8602619</v>
      </c>
      <c r="H85">
        <v>8602619</v>
      </c>
      <c r="I85">
        <v>0</v>
      </c>
    </row>
    <row r="86" spans="1:9" x14ac:dyDescent="0.25">
      <c r="A86" t="s">
        <v>67</v>
      </c>
      <c r="G86">
        <v>5836008</v>
      </c>
      <c r="H86">
        <v>0</v>
      </c>
      <c r="I86">
        <v>5836008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298683</v>
      </c>
      <c r="H88">
        <v>0</v>
      </c>
      <c r="I88">
        <v>298683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31021852</v>
      </c>
      <c r="H90">
        <v>8602619</v>
      </c>
      <c r="I90">
        <v>22419233</v>
      </c>
    </row>
    <row r="92" spans="1:9" x14ac:dyDescent="0.25">
      <c r="A92" s="1" t="s">
        <v>175</v>
      </c>
    </row>
    <row r="95" spans="1:9" x14ac:dyDescent="0.25">
      <c r="A95" s="1" t="s">
        <v>176</v>
      </c>
    </row>
    <row r="97" spans="1:9" x14ac:dyDescent="0.25">
      <c r="A97" t="s">
        <v>72</v>
      </c>
      <c r="G97">
        <v>4491437</v>
      </c>
      <c r="H97">
        <v>2374437</v>
      </c>
      <c r="I97">
        <v>2117000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9255954</v>
      </c>
      <c r="H100">
        <v>2061954</v>
      </c>
      <c r="I100">
        <v>7194000</v>
      </c>
    </row>
    <row r="101" spans="1:9" x14ac:dyDescent="0.25">
      <c r="A101" t="s">
        <v>76</v>
      </c>
      <c r="G101">
        <v>13747391</v>
      </c>
      <c r="H101">
        <v>4436391</v>
      </c>
      <c r="I101">
        <v>9311000</v>
      </c>
    </row>
    <row r="103" spans="1:9" x14ac:dyDescent="0.25">
      <c r="A103" s="1" t="s">
        <v>177</v>
      </c>
    </row>
    <row r="106" spans="1:9" x14ac:dyDescent="0.25">
      <c r="A106" t="s">
        <v>77</v>
      </c>
      <c r="G106">
        <v>13268291</v>
      </c>
      <c r="H106">
        <v>0</v>
      </c>
      <c r="I106">
        <v>13268291</v>
      </c>
    </row>
    <row r="107" spans="1:9" x14ac:dyDescent="0.25">
      <c r="A107" t="s">
        <v>78</v>
      </c>
      <c r="G107">
        <v>26909586</v>
      </c>
      <c r="H107">
        <v>80000</v>
      </c>
      <c r="I107">
        <v>26829586</v>
      </c>
    </row>
    <row r="108" spans="1:9" x14ac:dyDescent="0.25">
      <c r="A108" t="s">
        <v>79</v>
      </c>
      <c r="G108">
        <v>2779290</v>
      </c>
      <c r="H108">
        <v>0</v>
      </c>
      <c r="I108">
        <v>2779290</v>
      </c>
    </row>
    <row r="109" spans="1:9" x14ac:dyDescent="0.25">
      <c r="A109" t="s">
        <v>80</v>
      </c>
      <c r="G109">
        <v>2144682</v>
      </c>
      <c r="H109">
        <v>0</v>
      </c>
      <c r="I109">
        <v>2144682</v>
      </c>
    </row>
    <row r="110" spans="1:9" x14ac:dyDescent="0.25">
      <c r="A110" t="s">
        <v>81</v>
      </c>
      <c r="G110">
        <v>0</v>
      </c>
      <c r="H110">
        <v>0</v>
      </c>
      <c r="I110">
        <v>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769717</v>
      </c>
      <c r="H111" s="8">
        <v>0</v>
      </c>
      <c r="I111" s="8">
        <v>769717</v>
      </c>
    </row>
    <row r="112" spans="1:9" x14ac:dyDescent="0.25">
      <c r="A112" t="s">
        <v>83</v>
      </c>
      <c r="G112">
        <v>1251122</v>
      </c>
      <c r="H112">
        <v>0</v>
      </c>
      <c r="I112">
        <v>1251122</v>
      </c>
    </row>
    <row r="113" spans="1:9" x14ac:dyDescent="0.25">
      <c r="A113" t="s">
        <v>84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85</v>
      </c>
      <c r="G114">
        <v>3732656</v>
      </c>
      <c r="H114">
        <v>29950</v>
      </c>
      <c r="I114">
        <v>3702706</v>
      </c>
    </row>
    <row r="115" spans="1:9" x14ac:dyDescent="0.25">
      <c r="A115" t="s">
        <v>86</v>
      </c>
      <c r="G115">
        <v>2643946</v>
      </c>
      <c r="H115">
        <v>1033655</v>
      </c>
      <c r="I115">
        <v>1610291</v>
      </c>
    </row>
    <row r="116" spans="1:9" x14ac:dyDescent="0.25">
      <c r="A116" t="s">
        <v>87</v>
      </c>
      <c r="B116">
        <v>0</v>
      </c>
      <c r="C116">
        <v>0</v>
      </c>
      <c r="D116">
        <v>0</v>
      </c>
      <c r="E116">
        <v>0</v>
      </c>
      <c r="G116">
        <v>53499290</v>
      </c>
      <c r="H116">
        <v>1143605</v>
      </c>
      <c r="I116">
        <v>52355685</v>
      </c>
    </row>
    <row r="118" spans="1:9" x14ac:dyDescent="0.25">
      <c r="A118" s="1" t="s">
        <v>178</v>
      </c>
    </row>
    <row r="120" spans="1:9" x14ac:dyDescent="0.25">
      <c r="A120" t="s">
        <v>88</v>
      </c>
      <c r="G120">
        <v>0</v>
      </c>
      <c r="H120">
        <v>0</v>
      </c>
      <c r="I120">
        <v>0</v>
      </c>
    </row>
    <row r="122" spans="1:9" x14ac:dyDescent="0.25">
      <c r="A122" s="1" t="s">
        <v>179</v>
      </c>
    </row>
    <row r="124" spans="1:9" x14ac:dyDescent="0.25">
      <c r="A124" t="s">
        <v>89</v>
      </c>
      <c r="G124">
        <v>27088711</v>
      </c>
      <c r="H124">
        <v>4416045</v>
      </c>
      <c r="I124">
        <v>22672666</v>
      </c>
    </row>
    <row r="125" spans="1:9" x14ac:dyDescent="0.25">
      <c r="A125" t="s">
        <v>90</v>
      </c>
      <c r="G125">
        <v>2292396</v>
      </c>
      <c r="H125">
        <v>0</v>
      </c>
      <c r="I125">
        <v>2292396</v>
      </c>
    </row>
    <row r="126" spans="1:9" x14ac:dyDescent="0.25">
      <c r="A126" t="s">
        <v>91</v>
      </c>
      <c r="G126">
        <v>464588</v>
      </c>
      <c r="H126">
        <v>258188</v>
      </c>
      <c r="I126">
        <v>206400</v>
      </c>
    </row>
    <row r="127" spans="1:9" x14ac:dyDescent="0.25">
      <c r="A127" t="s">
        <v>92</v>
      </c>
      <c r="G127">
        <v>29845695</v>
      </c>
      <c r="H127">
        <v>4674233</v>
      </c>
      <c r="I127">
        <v>25171462</v>
      </c>
    </row>
    <row r="129" spans="1:9" x14ac:dyDescent="0.25">
      <c r="A129" s="1" t="s">
        <v>180</v>
      </c>
    </row>
    <row r="131" spans="1:9" x14ac:dyDescent="0.25">
      <c r="A131" t="s">
        <v>93</v>
      </c>
      <c r="G131">
        <v>307010</v>
      </c>
      <c r="H131">
        <v>0</v>
      </c>
      <c r="I131">
        <v>307010</v>
      </c>
    </row>
    <row r="132" spans="1:9" x14ac:dyDescent="0.25">
      <c r="A132" t="s">
        <v>94</v>
      </c>
      <c r="G132">
        <v>827233</v>
      </c>
      <c r="H132">
        <v>0</v>
      </c>
      <c r="I132">
        <v>827233</v>
      </c>
    </row>
    <row r="133" spans="1:9" x14ac:dyDescent="0.25">
      <c r="A133" t="s">
        <v>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G134">
        <v>5724657</v>
      </c>
      <c r="H134">
        <v>0</v>
      </c>
      <c r="I134">
        <v>5724657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6858900</v>
      </c>
      <c r="H136">
        <v>0</v>
      </c>
      <c r="I136">
        <v>6858900</v>
      </c>
    </row>
    <row r="138" spans="1:9" x14ac:dyDescent="0.25">
      <c r="A138" s="1" t="s">
        <v>181</v>
      </c>
    </row>
    <row r="140" spans="1:9" x14ac:dyDescent="0.25">
      <c r="A140" t="s">
        <v>99</v>
      </c>
      <c r="G140">
        <v>5077040</v>
      </c>
      <c r="H140">
        <v>0</v>
      </c>
      <c r="I140">
        <v>5077040</v>
      </c>
    </row>
    <row r="141" spans="1:9" x14ac:dyDescent="0.25">
      <c r="A141" t="s">
        <v>100</v>
      </c>
      <c r="G141">
        <v>0</v>
      </c>
      <c r="H141">
        <v>0</v>
      </c>
      <c r="I141">
        <v>0</v>
      </c>
    </row>
    <row r="142" spans="1:9" x14ac:dyDescent="0.25">
      <c r="A142" t="s">
        <v>101</v>
      </c>
      <c r="G142">
        <v>5077040</v>
      </c>
      <c r="H142">
        <v>0</v>
      </c>
      <c r="I142">
        <v>5077040</v>
      </c>
    </row>
    <row r="144" spans="1:9" x14ac:dyDescent="0.25">
      <c r="A144" s="1" t="s">
        <v>182</v>
      </c>
    </row>
    <row r="146" spans="1:9" x14ac:dyDescent="0.25">
      <c r="A146" t="s">
        <v>102</v>
      </c>
      <c r="G146">
        <v>3322615</v>
      </c>
      <c r="H146">
        <v>1869178</v>
      </c>
      <c r="I146">
        <v>1453437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432941852</v>
      </c>
      <c r="H150">
        <v>8602619</v>
      </c>
      <c r="I150">
        <v>424339233</v>
      </c>
    </row>
    <row r="151" spans="1:9" x14ac:dyDescent="0.25">
      <c r="A151" t="s">
        <v>105</v>
      </c>
      <c r="G151">
        <v>112350931</v>
      </c>
      <c r="H151">
        <v>12123407</v>
      </c>
      <c r="I151">
        <v>100227524</v>
      </c>
    </row>
    <row r="153" spans="1:9" x14ac:dyDescent="0.25">
      <c r="A153" t="s">
        <v>106</v>
      </c>
      <c r="G153">
        <v>545292783</v>
      </c>
      <c r="H153">
        <v>20726026</v>
      </c>
      <c r="I153">
        <v>524566757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73200</v>
      </c>
      <c r="H157">
        <v>0</v>
      </c>
      <c r="I157">
        <v>73200</v>
      </c>
    </row>
    <row r="158" spans="1:9" x14ac:dyDescent="0.25">
      <c r="A158" t="s">
        <v>109</v>
      </c>
      <c r="G158">
        <v>348412</v>
      </c>
      <c r="H158">
        <v>0</v>
      </c>
      <c r="I158">
        <v>348412</v>
      </c>
    </row>
    <row r="162" spans="1:8" ht="41.4" x14ac:dyDescent="0.25">
      <c r="A162" s="9" t="s">
        <v>183</v>
      </c>
    </row>
    <row r="164" spans="1:8" ht="55.2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/>
  </sheetViews>
  <sheetFormatPr defaultRowHeight="13.8" x14ac:dyDescent="0.25"/>
  <cols>
    <col min="1" max="1" width="30.69921875" customWidth="1"/>
    <col min="2" max="2" width="48.2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184</v>
      </c>
    </row>
    <row r="3" spans="1:9" ht="15.6" x14ac:dyDescent="0.3">
      <c r="A3" s="3" t="s">
        <v>165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185</v>
      </c>
      <c r="B7" t="s">
        <v>118</v>
      </c>
      <c r="C7">
        <v>1102</v>
      </c>
      <c r="D7">
        <v>18</v>
      </c>
      <c r="E7">
        <v>144000</v>
      </c>
      <c r="F7">
        <v>8000</v>
      </c>
      <c r="G7" s="13" t="s">
        <v>119</v>
      </c>
    </row>
    <row r="8" spans="1:9" x14ac:dyDescent="0.25">
      <c r="B8" t="s">
        <v>121</v>
      </c>
      <c r="C8">
        <v>1105</v>
      </c>
      <c r="D8">
        <v>310</v>
      </c>
      <c r="E8">
        <v>2540000</v>
      </c>
      <c r="F8">
        <v>8193.5499999999993</v>
      </c>
      <c r="G8" s="13" t="s">
        <v>119</v>
      </c>
    </row>
    <row r="9" spans="1:9" x14ac:dyDescent="0.25">
      <c r="A9" s="1" t="s">
        <v>187</v>
      </c>
      <c r="D9">
        <f>SUM(D7:D8)</f>
        <v>328</v>
      </c>
      <c r="E9">
        <f>SUM(E7:E8)</f>
        <v>2684000</v>
      </c>
    </row>
    <row r="10" spans="1:9" x14ac:dyDescent="0.25">
      <c r="A10" s="1"/>
    </row>
    <row r="11" spans="1:9" x14ac:dyDescent="0.25">
      <c r="A11" s="1" t="s">
        <v>186</v>
      </c>
      <c r="B11" t="s">
        <v>122</v>
      </c>
      <c r="C11">
        <v>7007</v>
      </c>
      <c r="D11">
        <v>150</v>
      </c>
      <c r="E11">
        <v>1260000</v>
      </c>
      <c r="F11">
        <v>8400</v>
      </c>
      <c r="G11" s="13" t="s">
        <v>119</v>
      </c>
    </row>
    <row r="12" spans="1:9" x14ac:dyDescent="0.25">
      <c r="A12" s="1" t="s">
        <v>189</v>
      </c>
      <c r="D12">
        <f>SUM(D11:D11)</f>
        <v>150</v>
      </c>
      <c r="E12">
        <f>SUM(E11:E11)</f>
        <v>1260000</v>
      </c>
    </row>
    <row r="13" spans="1:9" x14ac:dyDescent="0.25">
      <c r="A13" s="1"/>
    </row>
    <row r="14" spans="1:9" x14ac:dyDescent="0.25">
      <c r="A14" s="1" t="s">
        <v>188</v>
      </c>
      <c r="B14" t="s">
        <v>123</v>
      </c>
      <c r="C14">
        <v>7014</v>
      </c>
      <c r="D14">
        <v>30</v>
      </c>
      <c r="E14">
        <v>300000</v>
      </c>
      <c r="F14">
        <v>10000</v>
      </c>
      <c r="G14" s="13" t="s">
        <v>119</v>
      </c>
    </row>
    <row r="15" spans="1:9" x14ac:dyDescent="0.25">
      <c r="B15" t="s">
        <v>124</v>
      </c>
      <c r="C15">
        <v>7023</v>
      </c>
      <c r="D15">
        <v>89</v>
      </c>
      <c r="E15">
        <v>890000</v>
      </c>
      <c r="F15">
        <v>10000</v>
      </c>
      <c r="G15" s="13" t="s">
        <v>119</v>
      </c>
    </row>
    <row r="16" spans="1:9" x14ac:dyDescent="0.25">
      <c r="B16" t="s">
        <v>125</v>
      </c>
      <c r="C16">
        <v>7029</v>
      </c>
      <c r="D16">
        <v>95</v>
      </c>
      <c r="E16">
        <v>950000</v>
      </c>
      <c r="F16">
        <v>10000</v>
      </c>
      <c r="G16" s="13" t="s">
        <v>119</v>
      </c>
    </row>
    <row r="17" spans="1:7" x14ac:dyDescent="0.25">
      <c r="B17" t="s">
        <v>126</v>
      </c>
      <c r="C17">
        <v>7039</v>
      </c>
      <c r="D17">
        <v>117</v>
      </c>
      <c r="E17">
        <v>1170000</v>
      </c>
      <c r="F17">
        <v>10000</v>
      </c>
      <c r="G17" s="13" t="s">
        <v>119</v>
      </c>
    </row>
    <row r="18" spans="1:7" x14ac:dyDescent="0.25">
      <c r="B18" t="s">
        <v>127</v>
      </c>
      <c r="C18">
        <v>7041</v>
      </c>
      <c r="D18">
        <v>118</v>
      </c>
      <c r="E18">
        <v>1180000</v>
      </c>
      <c r="F18">
        <v>10000</v>
      </c>
      <c r="G18" s="13" t="s">
        <v>119</v>
      </c>
    </row>
    <row r="19" spans="1:7" x14ac:dyDescent="0.25">
      <c r="B19" t="s">
        <v>128</v>
      </c>
      <c r="C19">
        <v>7042</v>
      </c>
      <c r="D19">
        <v>116</v>
      </c>
      <c r="E19">
        <v>1160000</v>
      </c>
      <c r="F19">
        <v>10000</v>
      </c>
      <c r="G19" s="13" t="s">
        <v>119</v>
      </c>
    </row>
    <row r="20" spans="1:7" x14ac:dyDescent="0.25">
      <c r="B20" t="s">
        <v>129</v>
      </c>
      <c r="C20">
        <v>7047</v>
      </c>
      <c r="D20">
        <v>6</v>
      </c>
      <c r="E20">
        <v>60000</v>
      </c>
      <c r="F20">
        <v>10000</v>
      </c>
      <c r="G20" s="13" t="s">
        <v>119</v>
      </c>
    </row>
    <row r="21" spans="1:7" x14ac:dyDescent="0.25">
      <c r="B21" t="s">
        <v>130</v>
      </c>
      <c r="C21">
        <v>7055</v>
      </c>
      <c r="D21">
        <v>159</v>
      </c>
      <c r="E21">
        <v>1590000</v>
      </c>
      <c r="F21">
        <v>10000</v>
      </c>
      <c r="G21" s="13" t="s">
        <v>119</v>
      </c>
    </row>
    <row r="22" spans="1:7" x14ac:dyDescent="0.25">
      <c r="B22" t="s">
        <v>131</v>
      </c>
      <c r="C22">
        <v>7056</v>
      </c>
      <c r="D22">
        <v>62</v>
      </c>
      <c r="E22">
        <v>620000</v>
      </c>
      <c r="F22">
        <v>10000</v>
      </c>
      <c r="G22" s="13" t="s">
        <v>119</v>
      </c>
    </row>
    <row r="23" spans="1:7" x14ac:dyDescent="0.25">
      <c r="B23" t="s">
        <v>132</v>
      </c>
      <c r="C23">
        <v>7061</v>
      </c>
      <c r="D23">
        <v>124</v>
      </c>
      <c r="E23">
        <v>1240000</v>
      </c>
      <c r="F23">
        <v>10000</v>
      </c>
      <c r="G23" s="13" t="s">
        <v>119</v>
      </c>
    </row>
    <row r="24" spans="1:7" x14ac:dyDescent="0.25">
      <c r="B24" t="s">
        <v>133</v>
      </c>
      <c r="C24">
        <v>7749</v>
      </c>
      <c r="D24">
        <v>92</v>
      </c>
      <c r="E24">
        <v>920000</v>
      </c>
      <c r="F24">
        <v>10000</v>
      </c>
      <c r="G24" s="13" t="s">
        <v>119</v>
      </c>
    </row>
    <row r="25" spans="1:7" x14ac:dyDescent="0.25">
      <c r="A25" s="1" t="s">
        <v>190</v>
      </c>
      <c r="D25">
        <f>SUM(D14:D24)</f>
        <v>1008</v>
      </c>
      <c r="E25">
        <f>SUM(E14:E24)</f>
        <v>10080000</v>
      </c>
    </row>
    <row r="29" spans="1:7" x14ac:dyDescent="0.25">
      <c r="A29" s="15" t="s">
        <v>191</v>
      </c>
      <c r="B29" s="15"/>
      <c r="C29" s="15"/>
      <c r="D29" s="15"/>
      <c r="E29" s="15"/>
      <c r="F29" s="15"/>
    </row>
    <row r="30" spans="1:7" x14ac:dyDescent="0.25">
      <c r="A30" s="10" t="s">
        <v>120</v>
      </c>
      <c r="B30" s="11"/>
      <c r="C30" s="11"/>
      <c r="D30" s="11"/>
      <c r="E30" s="11"/>
      <c r="F30" s="12"/>
    </row>
    <row r="31" spans="1:7" x14ac:dyDescent="0.25">
      <c r="A31" s="10"/>
      <c r="B31" s="11"/>
      <c r="C31" s="11"/>
      <c r="D31" s="11"/>
      <c r="E31" s="11"/>
      <c r="F31" s="12"/>
    </row>
  </sheetData>
  <mergeCells count="2">
    <mergeCell ref="A29:F29"/>
    <mergeCell ref="A30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2013-09-10T11:58:13Z</dcterms:created>
  <dcterms:modified xsi:type="dcterms:W3CDTF">2013-09-10T11:58:19Z</dcterms:modified>
</cp:coreProperties>
</file>