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8675" windowHeight="11640" activeTab="1"/>
  </bookViews>
  <sheets>
    <sheet name="Contents" sheetId="3" r:id="rId1"/>
    <sheet name="Table 5.2.1" sheetId="15" r:id="rId2"/>
    <sheet name="Table 5.2.2" sheetId="9" r:id="rId3"/>
    <sheet name="Table 5.2.3" sheetId="19" r:id="rId4"/>
    <sheet name="Table 5.2.4" sheetId="20" r:id="rId5"/>
    <sheet name="Table 5.2.5" sheetId="23" r:id="rId6"/>
    <sheet name="Table 5.2.6" sheetId="24" r:id="rId7"/>
    <sheet name="Table 5.2.7" sheetId="11" r:id="rId8"/>
    <sheet name="Table 5.2.8" sheetId="17" r:id="rId9"/>
    <sheet name="Table 5.2.9" sheetId="4" r:id="rId10"/>
    <sheet name="Table 5.2.10" sheetId="18" r:id="rId11"/>
    <sheet name="Table 5.2.11" sheetId="7" r:id="rId12"/>
    <sheet name="Table 5.2.12" sheetId="2" r:id="rId13"/>
    <sheet name="Table 5.2.13" sheetId="14" r:id="rId14"/>
  </sheets>
  <calcPr calcId="125725"/>
</workbook>
</file>

<file path=xl/calcChain.xml><?xml version="1.0" encoding="utf-8"?>
<calcChain xmlns="http://schemas.openxmlformats.org/spreadsheetml/2006/main">
  <c r="J15" i="15"/>
  <c r="G15"/>
  <c r="D15"/>
  <c r="J14"/>
  <c r="G14"/>
  <c r="D14"/>
  <c r="J13"/>
  <c r="G13"/>
  <c r="D13"/>
  <c r="J12"/>
  <c r="G12"/>
  <c r="D12"/>
  <c r="J11"/>
  <c r="G11"/>
  <c r="D11"/>
  <c r="J10"/>
  <c r="G10"/>
  <c r="D10"/>
  <c r="J9"/>
  <c r="G9"/>
  <c r="D9"/>
  <c r="J8"/>
  <c r="G8"/>
  <c r="D8"/>
  <c r="J7"/>
  <c r="G7"/>
  <c r="D7"/>
  <c r="J6"/>
  <c r="G6"/>
  <c r="D6"/>
  <c r="J5"/>
  <c r="G5"/>
  <c r="D5"/>
  <c r="J7" i="14"/>
  <c r="G7"/>
  <c r="D7"/>
  <c r="J5"/>
  <c r="G5"/>
  <c r="D5"/>
  <c r="J6"/>
  <c r="G6"/>
  <c r="D6"/>
  <c r="J19" i="2"/>
  <c r="J18"/>
  <c r="J17"/>
  <c r="J16"/>
  <c r="J15"/>
  <c r="J13"/>
  <c r="J12"/>
  <c r="J11"/>
  <c r="J10"/>
  <c r="J9"/>
  <c r="J8"/>
  <c r="J7"/>
  <c r="J6"/>
  <c r="J5"/>
  <c r="G19"/>
  <c r="G18"/>
  <c r="G17"/>
  <c r="G16"/>
  <c r="G15"/>
  <c r="G13"/>
  <c r="G12"/>
  <c r="G11"/>
  <c r="G10"/>
  <c r="G9"/>
  <c r="G8"/>
  <c r="G7"/>
  <c r="G6"/>
  <c r="G5"/>
  <c r="D19"/>
  <c r="D18"/>
  <c r="D17"/>
  <c r="D16"/>
  <c r="D15"/>
  <c r="D13"/>
  <c r="D12"/>
  <c r="D11"/>
  <c r="D10"/>
  <c r="D9"/>
  <c r="D8"/>
  <c r="D7"/>
  <c r="D6"/>
  <c r="D5"/>
  <c r="F14"/>
  <c r="H14"/>
  <c r="J14" s="1"/>
  <c r="I14"/>
  <c r="J13" i="7"/>
  <c r="J12"/>
  <c r="J11"/>
  <c r="J10"/>
  <c r="J9"/>
  <c r="J8"/>
  <c r="J7"/>
  <c r="J6"/>
  <c r="J5"/>
  <c r="G13"/>
  <c r="G12"/>
  <c r="G11"/>
  <c r="G10"/>
  <c r="G9"/>
  <c r="G8"/>
  <c r="G7"/>
  <c r="G6"/>
  <c r="G5"/>
  <c r="D13"/>
  <c r="D12"/>
  <c r="D11"/>
  <c r="D10"/>
  <c r="D9"/>
  <c r="D8"/>
  <c r="D7"/>
  <c r="D6"/>
  <c r="D5"/>
  <c r="J7" i="18"/>
  <c r="G7"/>
  <c r="D7"/>
  <c r="J6"/>
  <c r="G6"/>
  <c r="D6"/>
  <c r="J5"/>
  <c r="G5"/>
  <c r="D5"/>
  <c r="J7" i="4"/>
  <c r="G7"/>
  <c r="D7"/>
  <c r="J6"/>
  <c r="G6"/>
  <c r="D6"/>
  <c r="J5"/>
  <c r="G5"/>
  <c r="D5"/>
  <c r="J7" i="17"/>
  <c r="G7"/>
  <c r="D7"/>
  <c r="J5"/>
  <c r="G5"/>
  <c r="D5"/>
  <c r="J6"/>
  <c r="G6"/>
  <c r="D6"/>
  <c r="J7" i="11"/>
  <c r="G7"/>
  <c r="D7"/>
  <c r="J6"/>
  <c r="G6"/>
  <c r="D6"/>
  <c r="J5"/>
  <c r="G5"/>
  <c r="D5"/>
  <c r="J7" i="9"/>
  <c r="J6"/>
  <c r="J5"/>
  <c r="G7"/>
  <c r="G6"/>
  <c r="G5"/>
  <c r="D7"/>
  <c r="D6"/>
  <c r="D5"/>
  <c r="E14" i="2"/>
  <c r="C14"/>
  <c r="B14"/>
  <c r="D14" l="1"/>
  <c r="G14"/>
</calcChain>
</file>

<file path=xl/sharedStrings.xml><?xml version="1.0" encoding="utf-8"?>
<sst xmlns="http://schemas.openxmlformats.org/spreadsheetml/2006/main" count="252" uniqueCount="104">
  <si>
    <t>1. AA</t>
  </si>
  <si>
    <t>2. AO</t>
  </si>
  <si>
    <t>3. EO</t>
  </si>
  <si>
    <t>4. HEO</t>
  </si>
  <si>
    <t>5. SEO</t>
  </si>
  <si>
    <t>6. G7</t>
  </si>
  <si>
    <t>7. G6</t>
  </si>
  <si>
    <t>8. SCS</t>
  </si>
  <si>
    <t>East Midlands</t>
  </si>
  <si>
    <t>East Of England</t>
  </si>
  <si>
    <t>London</t>
  </si>
  <si>
    <t>North East</t>
  </si>
  <si>
    <t>North West</t>
  </si>
  <si>
    <t>South East</t>
  </si>
  <si>
    <t>South West</t>
  </si>
  <si>
    <t>West Midlands</t>
  </si>
  <si>
    <t>Yorkshire &amp; The Humber</t>
  </si>
  <si>
    <t>Northern Ireland</t>
  </si>
  <si>
    <t>Scotland</t>
  </si>
  <si>
    <t>Wales</t>
  </si>
  <si>
    <t>Overseas</t>
  </si>
  <si>
    <t>Female</t>
  </si>
  <si>
    <t>Male</t>
  </si>
  <si>
    <t>Variance</t>
  </si>
  <si>
    <t>Grade</t>
  </si>
  <si>
    <t>Disabled</t>
  </si>
  <si>
    <t>Non-Disabled</t>
  </si>
  <si>
    <t>Minority Ethnic</t>
  </si>
  <si>
    <t>White</t>
  </si>
  <si>
    <t>Total</t>
  </si>
  <si>
    <t>England</t>
  </si>
  <si>
    <t>Age Band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</si>
  <si>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</si>
  <si>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</si>
  <si>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</si>
  <si>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</si>
  <si>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</si>
  <si>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</si>
  <si>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</si>
  <si>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</si>
  <si>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65+</t>
  </si>
  <si>
    <t>Christian</t>
  </si>
  <si>
    <t>Heterosexual / Straight</t>
  </si>
  <si>
    <t>Back to Contents</t>
  </si>
  <si>
    <t>Lesbian, Gay or Bisexual</t>
  </si>
  <si>
    <t>Full-Time</t>
  </si>
  <si>
    <t>Part-Time</t>
  </si>
  <si>
    <r>
      <rPr>
        <b/>
        <sz val="10"/>
        <color theme="1"/>
        <rFont val="Calibri"/>
        <family val="2"/>
        <scheme val="minor"/>
      </rPr>
      <t>Extraction Date:</t>
    </r>
    <r>
      <rPr>
        <sz val="10"/>
        <color theme="1"/>
        <rFont val="Calibri"/>
        <family val="2"/>
        <scheme val="minor"/>
      </rPr>
      <t xml:space="preserve"> 1st April 2013.</t>
    </r>
  </si>
  <si>
    <r>
      <rPr>
        <b/>
        <sz val="10"/>
        <color theme="1"/>
        <rFont val="Calibri"/>
        <family val="2"/>
        <scheme val="minor"/>
      </rPr>
      <t xml:space="preserve">Period Covered: </t>
    </r>
    <r>
      <rPr>
        <sz val="10"/>
        <color theme="1"/>
        <rFont val="Calibri"/>
        <family val="2"/>
        <scheme val="minor"/>
      </rPr>
      <t xml:space="preserve">Data is based on current, paid and unpaid staff as at 31st March 2013.  </t>
    </r>
  </si>
  <si>
    <t>Disability</t>
  </si>
  <si>
    <t>Religious Belief</t>
  </si>
  <si>
    <t>Sexual Orientation</t>
  </si>
  <si>
    <t>External</t>
  </si>
  <si>
    <t>Internal</t>
  </si>
  <si>
    <t>Total Learning</t>
  </si>
  <si>
    <r>
      <rPr>
        <b/>
        <sz val="10"/>
        <color theme="1"/>
        <rFont val="Calibri"/>
        <family val="2"/>
        <scheme val="minor"/>
      </rPr>
      <t>Employee Coverage:</t>
    </r>
    <r>
      <rPr>
        <sz val="10"/>
        <color theme="1"/>
        <rFont val="Calibri"/>
        <family val="2"/>
        <scheme val="minor"/>
      </rPr>
      <t xml:space="preserve"> Data is based on headcount of all paid and unpaid civil servants, who completed some form of learning during the period. </t>
    </r>
  </si>
  <si>
    <t>Location</t>
  </si>
  <si>
    <t>Table 5.2.1 Age Bands by Learning</t>
  </si>
  <si>
    <t>Table 5.2.2 Disability by Learning</t>
  </si>
  <si>
    <t>Table 5.2.3 Marriage and Civil Partnership by Learning</t>
  </si>
  <si>
    <t>Married / In A Civil Partnership</t>
  </si>
  <si>
    <t>Single</t>
  </si>
  <si>
    <t>Marital Status</t>
  </si>
  <si>
    <t>Table 5.2.12 Location by Learning</t>
  </si>
  <si>
    <t>Table 5.2.11 Grade by Learning</t>
  </si>
  <si>
    <t>Table 5.2.10 Sexual Orientation by Learning</t>
  </si>
  <si>
    <t>Table 5.2.8 Religion by Learning</t>
  </si>
  <si>
    <t>Table 5.2.6 Returned Maternity by Learning</t>
  </si>
  <si>
    <t>Table 5.2.5 Maternity by Learning</t>
  </si>
  <si>
    <t>Table 5.2.4 Pregnancy by Learning</t>
  </si>
  <si>
    <t>Pregnancy</t>
  </si>
  <si>
    <r>
      <rPr>
        <b/>
        <sz val="10"/>
        <color theme="1"/>
        <rFont val="Calibri"/>
        <family val="2"/>
        <scheme val="minor"/>
      </rPr>
      <t>Child Bearing Age:</t>
    </r>
    <r>
      <rPr>
        <sz val="10"/>
        <color theme="1"/>
        <rFont val="Calibri"/>
        <family val="2"/>
        <scheme val="minor"/>
      </rPr>
      <t xml:space="preserve"> ONS defines child bearing age as 15-44, however the Home Office has employees on maternity leave in the age band 45-49. Therefore the Home Office has defined child bearing age as 16-49.</t>
    </r>
  </si>
  <si>
    <t>Maternity</t>
  </si>
  <si>
    <t>Returned Maternity</t>
  </si>
  <si>
    <t>Table 5.2.1: Breakdown of employees by Age Bands and Internal &amp; External Learning</t>
  </si>
  <si>
    <t>Table 5.2.2: Breakdown of employees by Disability and Internal &amp; External Learning</t>
  </si>
  <si>
    <t>Table 5.2.3: Breakdown of employees by Marriage and Civil Partnership and Internal &amp; External Learning</t>
  </si>
  <si>
    <t>Table 5.2.4: Breakdown of employees by Pregnancy and Internal &amp; External Learning</t>
  </si>
  <si>
    <t>Table 5.2.5: Breakdown of employees by Maternity and Internal &amp; External Learning</t>
  </si>
  <si>
    <t>Table 5.2.6: Breakdown of employees by Returned Maternity and Internal &amp; External Learning</t>
  </si>
  <si>
    <t>Table 5.2.8: Breakdown of employees by Religion and Internal &amp; External Learning</t>
  </si>
  <si>
    <t>Table 5.2.10: Breakdown of employees by Sexual Orientation and Internal &amp; External Learning</t>
  </si>
  <si>
    <t>Table 5.2.11: Breakdown of employees by Grade and Internal &amp; External Learning.</t>
  </si>
  <si>
    <t>Table 5.2.12: Breakdown of employees by Location and Internal &amp; External Learning</t>
  </si>
  <si>
    <t>Table 5.2.13: Breakdown of employees by Work Pattern and Internal &amp; External Learning</t>
  </si>
  <si>
    <r>
      <rPr>
        <b/>
        <sz val="10"/>
        <color theme="1"/>
        <rFont val="Calibri"/>
        <family val="2"/>
        <scheme val="minor"/>
      </rPr>
      <t>Data Source:</t>
    </r>
    <r>
      <rPr>
        <sz val="10"/>
        <color theme="1"/>
        <rFont val="Calibri"/>
        <family val="2"/>
        <scheme val="minor"/>
      </rPr>
      <t xml:space="preserve"> Adelphi Discover information on learning validated and cleansed against Data View - the Home Office’s single source of Office for National Statistics compliant monthly snapshot corporate Human Resources data.</t>
    </r>
  </si>
  <si>
    <r>
      <rPr>
        <b/>
        <sz val="10"/>
        <color theme="1"/>
        <rFont val="Calibri"/>
        <family val="2"/>
        <scheme val="minor"/>
      </rPr>
      <t>Organisational Coverage:</t>
    </r>
    <r>
      <rPr>
        <sz val="10"/>
        <color theme="1"/>
        <rFont val="Calibri"/>
        <family val="2"/>
        <scheme val="minor"/>
      </rPr>
      <t xml:space="preserve"> Figures include the core Home Office (including Border Force and the former UK Border Agency) and the Executive Agencies; HM Passport Office and the National Fraud Authority.</t>
    </r>
  </si>
  <si>
    <t>Table 5.2.7: Breakdown of employees by Race and Internal &amp; External Learning</t>
  </si>
  <si>
    <t>Table 5.2.9: Breakdown of employees by Sex and Internal &amp; External Learning.</t>
  </si>
  <si>
    <t>Pregnant in Period</t>
  </si>
  <si>
    <t>Not Pregnant in Period</t>
  </si>
  <si>
    <t>Maternity Leave in Period</t>
  </si>
  <si>
    <t>No Maternity Leave in Period</t>
  </si>
  <si>
    <t>Returned from Maternity Leave in Period</t>
  </si>
  <si>
    <t>No Maternity Leave/ No Return from Maternity Leave in Period</t>
  </si>
  <si>
    <t>Table 5.2.7 Race by Learning</t>
  </si>
  <si>
    <t>Other Religious Beliefs</t>
  </si>
  <si>
    <t>Sex</t>
  </si>
  <si>
    <t>Table 5.2.9 Sex by Learning</t>
  </si>
  <si>
    <t>Table 5.2.13 Work Pattern by Learning</t>
  </si>
  <si>
    <t>Race</t>
  </si>
  <si>
    <t>Work Pattern</t>
  </si>
  <si>
    <t>Employment Monitoring Report 2013 - Section 5.2: Internal &amp; External Learning</t>
  </si>
  <si>
    <t>16-24</t>
  </si>
</sst>
</file>

<file path=xl/styles.xml><?xml version="1.0" encoding="utf-8"?>
<styleSheet xmlns="http://schemas.openxmlformats.org/spreadsheetml/2006/main">
  <numFmts count="1">
    <numFmt numFmtId="164" formatCode="0.0%"/>
  </numFmts>
  <fonts count="29">
    <font>
      <sz val="12"/>
      <color theme="1"/>
      <name val="Arial"/>
      <family val="2"/>
    </font>
    <font>
      <sz val="12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006100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2"/>
      <color theme="1"/>
      <name val="Arial"/>
      <family val="2"/>
    </font>
    <font>
      <sz val="12"/>
      <color theme="0"/>
      <name val="Arial"/>
      <family val="2"/>
    </font>
    <font>
      <u/>
      <sz val="8"/>
      <color rgb="FF0000FF"/>
      <name val="Arial"/>
      <family val="2"/>
    </font>
    <font>
      <u/>
      <sz val="8"/>
      <color rgb="FF800080"/>
      <name val="Arial"/>
      <family val="2"/>
    </font>
    <font>
      <sz val="8"/>
      <color theme="1"/>
      <name val="Arial"/>
      <family val="2"/>
    </font>
    <font>
      <b/>
      <sz val="10"/>
      <color rgb="FF333399"/>
      <name val="Arial"/>
      <family val="2"/>
    </font>
    <font>
      <u/>
      <sz val="12"/>
      <color rgb="FF0000FF"/>
      <name val="Arial"/>
      <family val="2"/>
    </font>
    <font>
      <b/>
      <sz val="12"/>
      <color rgb="FF333399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000066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F7F7F7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33">
    <xf numFmtId="0" fontId="0" fillId="0" borderId="0" xfId="0"/>
    <xf numFmtId="0" fontId="20" fillId="0" borderId="0" xfId="0" applyFont="1"/>
    <xf numFmtId="0" fontId="16" fillId="0" borderId="0" xfId="0" applyFont="1"/>
    <xf numFmtId="0" fontId="22" fillId="0" borderId="0" xfId="42" applyFont="1"/>
    <xf numFmtId="0" fontId="0" fillId="0" borderId="0" xfId="0" applyFont="1"/>
    <xf numFmtId="0" fontId="25" fillId="34" borderId="10" xfId="0" applyFont="1" applyFill="1" applyBorder="1" applyAlignment="1">
      <alignment horizontal="left" vertical="center" wrapText="1"/>
    </xf>
    <xf numFmtId="164" fontId="26" fillId="34" borderId="10" xfId="0" applyNumberFormat="1" applyFont="1" applyFill="1" applyBorder="1" applyAlignment="1">
      <alignment horizontal="left" vertical="center" wrapText="1"/>
    </xf>
    <xf numFmtId="0" fontId="21" fillId="0" borderId="0" xfId="0" applyFont="1" applyAlignment="1">
      <alignment wrapText="1"/>
    </xf>
    <xf numFmtId="0" fontId="21" fillId="0" borderId="0" xfId="0" applyFont="1" applyAlignment="1"/>
    <xf numFmtId="0" fontId="18" fillId="0" borderId="0" xfId="42" applyAlignment="1"/>
    <xf numFmtId="0" fontId="23" fillId="0" borderId="0" xfId="0" applyFont="1" applyAlignment="1">
      <alignment wrapText="1"/>
    </xf>
    <xf numFmtId="0" fontId="24" fillId="34" borderId="10" xfId="0" applyFont="1" applyFill="1" applyBorder="1" applyAlignment="1">
      <alignment horizontal="center" vertical="center" wrapText="1"/>
    </xf>
    <xf numFmtId="0" fontId="24" fillId="34" borderId="10" xfId="0" applyFont="1" applyFill="1" applyBorder="1" applyAlignment="1">
      <alignment horizontal="center" vertical="center" wrapText="1"/>
    </xf>
    <xf numFmtId="0" fontId="24" fillId="33" borderId="12" xfId="0" applyFont="1" applyFill="1" applyBorder="1" applyAlignment="1">
      <alignment vertical="center" wrapText="1"/>
    </xf>
    <xf numFmtId="164" fontId="0" fillId="33" borderId="10" xfId="0" applyNumberFormat="1" applyFont="1" applyFill="1" applyBorder="1" applyAlignment="1">
      <alignment horizontal="right" wrapText="1"/>
    </xf>
    <xf numFmtId="164" fontId="26" fillId="34" borderId="10" xfId="0" applyNumberFormat="1" applyFont="1" applyFill="1" applyBorder="1" applyAlignment="1">
      <alignment horizontal="right" vertical="center" wrapText="1"/>
    </xf>
    <xf numFmtId="164" fontId="0" fillId="33" borderId="10" xfId="0" applyNumberFormat="1" applyFont="1" applyFill="1" applyBorder="1" applyAlignment="1">
      <alignment horizontal="right" vertical="center" wrapText="1"/>
    </xf>
    <xf numFmtId="164" fontId="26" fillId="35" borderId="10" xfId="0" applyNumberFormat="1" applyFont="1" applyFill="1" applyBorder="1" applyAlignment="1">
      <alignment horizontal="right" vertical="center" wrapText="1"/>
    </xf>
    <xf numFmtId="0" fontId="24" fillId="34" borderId="16" xfId="0" applyFont="1" applyFill="1" applyBorder="1" applyAlignment="1">
      <alignment vertical="center" wrapText="1"/>
    </xf>
    <xf numFmtId="0" fontId="24" fillId="34" borderId="10" xfId="0" applyFont="1" applyFill="1" applyBorder="1" applyAlignment="1">
      <alignment vertical="center" wrapText="1"/>
    </xf>
    <xf numFmtId="0" fontId="27" fillId="0" borderId="0" xfId="0" applyFont="1" applyAlignment="1">
      <alignment vertical="top" wrapText="1"/>
    </xf>
    <xf numFmtId="164" fontId="26" fillId="35" borderId="10" xfId="0" applyNumberFormat="1" applyFont="1" applyFill="1" applyBorder="1" applyAlignment="1">
      <alignment horizontal="right" wrapText="1"/>
    </xf>
    <xf numFmtId="0" fontId="24" fillId="34" borderId="10" xfId="0" applyFont="1" applyFill="1" applyBorder="1" applyAlignment="1">
      <alignment horizontal="center" vertical="center" wrapText="1"/>
    </xf>
    <xf numFmtId="0" fontId="24" fillId="34" borderId="10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left" vertical="top" wrapText="1"/>
    </xf>
    <xf numFmtId="0" fontId="23" fillId="0" borderId="11" xfId="0" applyFont="1" applyBorder="1" applyAlignment="1">
      <alignment horizontal="left" wrapText="1"/>
    </xf>
    <xf numFmtId="0" fontId="24" fillId="33" borderId="14" xfId="0" applyFont="1" applyFill="1" applyBorder="1" applyAlignment="1">
      <alignment horizontal="left" vertical="center" wrapText="1"/>
    </xf>
    <xf numFmtId="0" fontId="24" fillId="33" borderId="15" xfId="0" applyFont="1" applyFill="1" applyBorder="1" applyAlignment="1">
      <alignment horizontal="left" vertical="center" wrapText="1"/>
    </xf>
    <xf numFmtId="0" fontId="24" fillId="33" borderId="12" xfId="0" applyFont="1" applyFill="1" applyBorder="1" applyAlignment="1">
      <alignment horizontal="left" vertical="center" wrapText="1"/>
    </xf>
    <xf numFmtId="0" fontId="24" fillId="33" borderId="13" xfId="0" applyFont="1" applyFill="1" applyBorder="1" applyAlignment="1">
      <alignment horizontal="left" vertical="center" wrapText="1"/>
    </xf>
    <xf numFmtId="0" fontId="24" fillId="33" borderId="12" xfId="0" applyFont="1" applyFill="1" applyBorder="1" applyAlignment="1">
      <alignment horizontal="left" wrapText="1"/>
    </xf>
    <xf numFmtId="0" fontId="24" fillId="33" borderId="13" xfId="0" applyFont="1" applyFill="1" applyBorder="1" applyAlignment="1">
      <alignment horizontal="left" wrapText="1"/>
    </xf>
    <xf numFmtId="0" fontId="24" fillId="33" borderId="10" xfId="0" applyFont="1" applyFill="1" applyBorder="1" applyAlignment="1">
      <alignment horizontal="left" vertical="center" wrapText="1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Followed Hyperlink" xfId="43" builtinId="9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5"/>
  <sheetViews>
    <sheetView workbookViewId="0"/>
  </sheetViews>
  <sheetFormatPr defaultRowHeight="15"/>
  <cols>
    <col min="1" max="1" width="83" bestFit="1" customWidth="1"/>
  </cols>
  <sheetData>
    <row r="1" spans="1:1" ht="15.75">
      <c r="A1" s="2" t="s">
        <v>102</v>
      </c>
    </row>
    <row r="3" spans="1:1">
      <c r="A3" s="3" t="s">
        <v>74</v>
      </c>
    </row>
    <row r="4" spans="1:1">
      <c r="A4" s="3" t="s">
        <v>75</v>
      </c>
    </row>
    <row r="5" spans="1:1">
      <c r="A5" s="3" t="s">
        <v>76</v>
      </c>
    </row>
    <row r="6" spans="1:1">
      <c r="A6" s="3" t="s">
        <v>77</v>
      </c>
    </row>
    <row r="7" spans="1:1">
      <c r="A7" s="3" t="s">
        <v>78</v>
      </c>
    </row>
    <row r="8" spans="1:1">
      <c r="A8" s="3" t="s">
        <v>79</v>
      </c>
    </row>
    <row r="9" spans="1:1">
      <c r="A9" s="3" t="s">
        <v>87</v>
      </c>
    </row>
    <row r="10" spans="1:1">
      <c r="A10" s="3" t="s">
        <v>80</v>
      </c>
    </row>
    <row r="11" spans="1:1">
      <c r="A11" s="3" t="s">
        <v>88</v>
      </c>
    </row>
    <row r="12" spans="1:1">
      <c r="A12" s="3" t="s">
        <v>81</v>
      </c>
    </row>
    <row r="13" spans="1:1">
      <c r="A13" s="3" t="s">
        <v>82</v>
      </c>
    </row>
    <row r="14" spans="1:1">
      <c r="A14" s="3" t="s">
        <v>83</v>
      </c>
    </row>
    <row r="15" spans="1:1">
      <c r="A15" s="3" t="s">
        <v>84</v>
      </c>
    </row>
  </sheetData>
  <hyperlinks>
    <hyperlink ref="A3" location="'Table 5.2.1'!A1" display="Table 5.2.1: Breakdown of employees by Age Bands and Internal &amp; Extrenal Learning"/>
    <hyperlink ref="A4" location="'Table 5.2.2'!A1" display="Table 5.2.2: Breakdown of employees by Disability and Internal &amp; Extrenal Learning"/>
    <hyperlink ref="A5" location="'Table 5.2.3'!A1" display="Table 5.2.3: Breakdown of employees by Marriage and Civil Partnership and Internal &amp; Extrenal Learning"/>
    <hyperlink ref="A6" location="'Table 5.2.4'!A1" display="Table 5.2.4: Breakdown of employees by Pregnancy and Maternity and Internal &amp; Extrenal Learning"/>
    <hyperlink ref="A9" location="'Table 5.2.7'!A1" display="Table 5.2.7: Breakdown of employees by Ethnicity and Internal &amp; Extrenal Learning"/>
    <hyperlink ref="A10" location="'Table 5.2.8'!A1" display="Table 5.2.8: Breakdown of employees by Religion and Internal &amp; Extrenal Learning"/>
    <hyperlink ref="A11" location="'Table 5.2.9'!A1" display="Table 5.2.9: Breakdown of employees by Gender and Internal &amp; Extrenal Learning."/>
    <hyperlink ref="A12" location="'Table 5.2.10'!A1" display="Table 5.2.10: Breakdown of employees by Sexual Orientation and Internal &amp; Extrenal Learning"/>
    <hyperlink ref="A13" location="'Table 5.2.11'!A1" display="Table 5.2.11: Breakdown of employees by Grade and Internal &amp; Extrenal Learning."/>
    <hyperlink ref="A14" location="'Table 5.2.12'!A1" display="Table 5.2.12: Breakdown of employees by Location and Internal &amp; Extrenal Learning"/>
    <hyperlink ref="A15" location="'Table 5.2.13'!A1" display="Table 5.2.13: Breakdown of employees by Work Pattern and Internal &amp; Extrenal Learning"/>
    <hyperlink ref="A7:A8" location="'Table 5.2.4'!A1" display="Table 5.2.4: Breakdown of employees by Pregnancy and Maternity and Internal &amp; Extrenal Learning"/>
    <hyperlink ref="A7" location="'Table 5.2.5'!A1" display="Table 5.2.5: Breakdown of employees by Maternity and Internal &amp; Extrenal Learning"/>
    <hyperlink ref="A8" location="'Table 5.2.6'!A1" display="Table 5.2.6: Breakdown of employees by Returned Maternity and Internal &amp; Extrenal Learning"/>
  </hyperlinks>
  <pageMargins left="0.7" right="0.7" top="0.75" bottom="0.75" header="0.3" footer="0.3"/>
  <pageSetup paperSize="9"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J13"/>
  <sheetViews>
    <sheetView workbookViewId="0">
      <selection activeCell="A2" sqref="A2:J2"/>
    </sheetView>
  </sheetViews>
  <sheetFormatPr defaultRowHeight="15"/>
  <cols>
    <col min="1" max="1" width="12.5546875" style="4" bestFit="1" customWidth="1"/>
    <col min="2" max="16384" width="8.88671875" style="4"/>
  </cols>
  <sheetData>
    <row r="1" spans="1:10">
      <c r="A1" s="9" t="s">
        <v>43</v>
      </c>
    </row>
    <row r="2" spans="1:10" ht="15.75" customHeight="1">
      <c r="A2" s="25" t="s">
        <v>98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>
      <c r="A3" s="28" t="s">
        <v>97</v>
      </c>
      <c r="B3" s="23" t="s">
        <v>52</v>
      </c>
      <c r="C3" s="23"/>
      <c r="D3" s="23"/>
      <c r="E3" s="23" t="s">
        <v>53</v>
      </c>
      <c r="F3" s="23"/>
      <c r="G3" s="23"/>
      <c r="H3" s="23" t="s">
        <v>54</v>
      </c>
      <c r="I3" s="23"/>
      <c r="J3" s="23"/>
    </row>
    <row r="4" spans="1:10" ht="15.75">
      <c r="A4" s="29"/>
      <c r="B4" s="12">
        <v>2013</v>
      </c>
      <c r="C4" s="12">
        <v>2012</v>
      </c>
      <c r="D4" s="12" t="s">
        <v>23</v>
      </c>
      <c r="E4" s="12">
        <v>2013</v>
      </c>
      <c r="F4" s="12">
        <v>2012</v>
      </c>
      <c r="G4" s="12" t="s">
        <v>23</v>
      </c>
      <c r="H4" s="12">
        <v>2013</v>
      </c>
      <c r="I4" s="12">
        <v>2012</v>
      </c>
      <c r="J4" s="12" t="s">
        <v>23</v>
      </c>
    </row>
    <row r="5" spans="1:10">
      <c r="A5" s="5" t="s">
        <v>21</v>
      </c>
      <c r="B5" s="14">
        <v>0.57466612707405906</v>
      </c>
      <c r="C5" s="14">
        <v>0.56659467242620587</v>
      </c>
      <c r="D5" s="14">
        <f>B5-C5</f>
        <v>8.0714546478531934E-3</v>
      </c>
      <c r="E5" s="14">
        <v>0.47074781788157583</v>
      </c>
      <c r="F5" s="14">
        <v>0.51218352549625579</v>
      </c>
      <c r="G5" s="14">
        <f t="shared" ref="G5:G7" si="0">E5-F5</f>
        <v>-4.1435707614679962E-2</v>
      </c>
      <c r="H5" s="14">
        <v>0.48425236978901232</v>
      </c>
      <c r="I5" s="14">
        <v>0.519893899204244</v>
      </c>
      <c r="J5" s="14">
        <f t="shared" ref="J5:J7" si="1">H5-I5</f>
        <v>-3.5641529415231687E-2</v>
      </c>
    </row>
    <row r="6" spans="1:10">
      <c r="A6" s="5" t="s">
        <v>22</v>
      </c>
      <c r="B6" s="14">
        <v>0.42533387292594094</v>
      </c>
      <c r="C6" s="14">
        <v>0.43340532757379407</v>
      </c>
      <c r="D6" s="14">
        <f t="shared" ref="D6:D7" si="2">B6-C6</f>
        <v>-8.0714546478531379E-3</v>
      </c>
      <c r="E6" s="14">
        <v>0.52925218211842417</v>
      </c>
      <c r="F6" s="14">
        <v>0.48781647450374421</v>
      </c>
      <c r="G6" s="14">
        <f t="shared" si="0"/>
        <v>4.1435707614679962E-2</v>
      </c>
      <c r="H6" s="14">
        <v>0.51574763021098768</v>
      </c>
      <c r="I6" s="14">
        <v>0.48010610079575594</v>
      </c>
      <c r="J6" s="14">
        <f t="shared" si="1"/>
        <v>3.5641529415231743E-2</v>
      </c>
    </row>
    <row r="7" spans="1:10" ht="15.75">
      <c r="A7" s="6" t="s">
        <v>29</v>
      </c>
      <c r="B7" s="15">
        <v>1</v>
      </c>
      <c r="C7" s="15">
        <v>1</v>
      </c>
      <c r="D7" s="15">
        <f t="shared" si="2"/>
        <v>0</v>
      </c>
      <c r="E7" s="15">
        <v>1</v>
      </c>
      <c r="F7" s="15">
        <v>1</v>
      </c>
      <c r="G7" s="15">
        <f t="shared" si="0"/>
        <v>0</v>
      </c>
      <c r="H7" s="15">
        <v>1</v>
      </c>
      <c r="I7" s="15">
        <v>1</v>
      </c>
      <c r="J7" s="15">
        <f t="shared" si="1"/>
        <v>0</v>
      </c>
    </row>
    <row r="9" spans="1:10" ht="42" customHeight="1">
      <c r="A9" s="24" t="s">
        <v>85</v>
      </c>
      <c r="B9" s="24"/>
      <c r="C9" s="24"/>
      <c r="D9" s="24"/>
      <c r="E9" s="24"/>
      <c r="F9" s="24"/>
      <c r="G9" s="24"/>
    </row>
    <row r="10" spans="1:10" ht="15" customHeight="1">
      <c r="A10" s="24" t="s">
        <v>48</v>
      </c>
      <c r="B10" s="24"/>
      <c r="C10" s="24"/>
      <c r="D10" s="24"/>
      <c r="E10" s="24"/>
      <c r="F10" s="24"/>
      <c r="G10" s="24"/>
    </row>
    <row r="11" spans="1:10" ht="15" customHeight="1">
      <c r="A11" s="24" t="s">
        <v>47</v>
      </c>
      <c r="B11" s="24"/>
      <c r="C11" s="24"/>
      <c r="D11" s="24"/>
      <c r="E11" s="24"/>
      <c r="F11" s="24"/>
      <c r="G11" s="24"/>
    </row>
    <row r="12" spans="1:10" ht="30" customHeight="1">
      <c r="A12" s="24" t="s">
        <v>86</v>
      </c>
      <c r="B12" s="24"/>
      <c r="C12" s="24"/>
      <c r="D12" s="24"/>
      <c r="E12" s="24"/>
      <c r="F12" s="24"/>
      <c r="G12" s="24"/>
    </row>
    <row r="13" spans="1:10" ht="24" customHeight="1">
      <c r="A13" s="24" t="s">
        <v>55</v>
      </c>
      <c r="B13" s="24"/>
      <c r="C13" s="24"/>
      <c r="D13" s="24"/>
      <c r="E13" s="24"/>
      <c r="F13" s="24"/>
      <c r="G13" s="24"/>
    </row>
  </sheetData>
  <mergeCells count="10">
    <mergeCell ref="A2:J2"/>
    <mergeCell ref="H3:J3"/>
    <mergeCell ref="A11:G11"/>
    <mergeCell ref="A12:G12"/>
    <mergeCell ref="A13:G13"/>
    <mergeCell ref="B3:D3"/>
    <mergeCell ref="E3:G3"/>
    <mergeCell ref="A9:G9"/>
    <mergeCell ref="A10:G10"/>
    <mergeCell ref="A3:A4"/>
  </mergeCells>
  <hyperlinks>
    <hyperlink ref="A1" location="Contents!A1" display="Back to Contents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J13"/>
  <sheetViews>
    <sheetView workbookViewId="0">
      <selection activeCell="A2" sqref="A2:J2"/>
    </sheetView>
  </sheetViews>
  <sheetFormatPr defaultRowHeight="15.75" customHeight="1"/>
  <cols>
    <col min="1" max="1" width="20.44140625" style="1" bestFit="1" customWidth="1"/>
    <col min="2" max="10" width="8.88671875" style="1" customWidth="1"/>
    <col min="11" max="16384" width="8.88671875" style="1"/>
  </cols>
  <sheetData>
    <row r="1" spans="1:10" ht="15.75" customHeight="1">
      <c r="A1" s="9" t="s">
        <v>43</v>
      </c>
      <c r="B1" s="8"/>
      <c r="C1" s="8"/>
      <c r="D1" s="8"/>
      <c r="E1" s="8"/>
      <c r="F1" s="8"/>
      <c r="G1" s="8"/>
      <c r="H1" s="8"/>
      <c r="I1" s="7"/>
    </row>
    <row r="2" spans="1:10" ht="15.75" customHeight="1">
      <c r="A2" s="25" t="s">
        <v>65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customHeight="1">
      <c r="A3" s="28" t="s">
        <v>51</v>
      </c>
      <c r="B3" s="23" t="s">
        <v>52</v>
      </c>
      <c r="C3" s="23"/>
      <c r="D3" s="23"/>
      <c r="E3" s="23" t="s">
        <v>53</v>
      </c>
      <c r="F3" s="23"/>
      <c r="G3" s="23"/>
      <c r="H3" s="23" t="s">
        <v>54</v>
      </c>
      <c r="I3" s="23"/>
      <c r="J3" s="23"/>
    </row>
    <row r="4" spans="1:10">
      <c r="A4" s="29"/>
      <c r="B4" s="12">
        <v>2013</v>
      </c>
      <c r="C4" s="12">
        <v>2012</v>
      </c>
      <c r="D4" s="12" t="s">
        <v>23</v>
      </c>
      <c r="E4" s="12">
        <v>2013</v>
      </c>
      <c r="F4" s="12">
        <v>2012</v>
      </c>
      <c r="G4" s="12" t="s">
        <v>23</v>
      </c>
      <c r="H4" s="12">
        <v>2013</v>
      </c>
      <c r="I4" s="12">
        <v>2012</v>
      </c>
      <c r="J4" s="12" t="s">
        <v>23</v>
      </c>
    </row>
    <row r="5" spans="1:10" ht="15">
      <c r="A5" s="5" t="s">
        <v>44</v>
      </c>
      <c r="B5" s="16">
        <v>2.4390243902439025E-2</v>
      </c>
      <c r="C5" s="16">
        <v>2.6979982593559618E-2</v>
      </c>
      <c r="D5" s="16">
        <f>B5-C5</f>
        <v>-2.5897386911205925E-3</v>
      </c>
      <c r="E5" s="16">
        <v>2.6072705601907033E-2</v>
      </c>
      <c r="F5" s="16">
        <v>3.0124908155767818E-2</v>
      </c>
      <c r="G5" s="16">
        <f t="shared" ref="G5:G7" si="0">E5-F5</f>
        <v>-4.0522025538607849E-3</v>
      </c>
      <c r="H5" s="16">
        <v>2.548341657062364E-2</v>
      </c>
      <c r="I5" s="16">
        <v>2.9670605984410358E-2</v>
      </c>
      <c r="J5" s="16">
        <f t="shared" ref="J5:J7" si="1">H5-I5</f>
        <v>-4.1871894137867176E-3</v>
      </c>
    </row>
    <row r="6" spans="1:10" ht="15">
      <c r="A6" s="5" t="s">
        <v>42</v>
      </c>
      <c r="B6" s="16">
        <v>0.97560975609756095</v>
      </c>
      <c r="C6" s="16">
        <v>0.9730200174064404</v>
      </c>
      <c r="D6" s="16">
        <f t="shared" ref="D6:D7" si="2">B6-C6</f>
        <v>2.5897386911205578E-3</v>
      </c>
      <c r="E6" s="16">
        <v>0.973927294398093</v>
      </c>
      <c r="F6" s="16">
        <v>0.96987509184423215</v>
      </c>
      <c r="G6" s="16">
        <f t="shared" si="0"/>
        <v>4.0522025538608508E-3</v>
      </c>
      <c r="H6" s="16">
        <v>0.97451658342937642</v>
      </c>
      <c r="I6" s="16">
        <v>0.9703293940155896</v>
      </c>
      <c r="J6" s="16">
        <f t="shared" si="1"/>
        <v>4.1871894137868182E-3</v>
      </c>
    </row>
    <row r="7" spans="1:10" ht="15.75" customHeight="1">
      <c r="A7" s="6" t="s">
        <v>29</v>
      </c>
      <c r="B7" s="15">
        <v>1</v>
      </c>
      <c r="C7" s="15">
        <v>1</v>
      </c>
      <c r="D7" s="15">
        <f t="shared" si="2"/>
        <v>0</v>
      </c>
      <c r="E7" s="15">
        <v>1</v>
      </c>
      <c r="F7" s="15">
        <v>1</v>
      </c>
      <c r="G7" s="15">
        <f t="shared" si="0"/>
        <v>0</v>
      </c>
      <c r="H7" s="15">
        <v>1</v>
      </c>
      <c r="I7" s="15">
        <v>1</v>
      </c>
      <c r="J7" s="15">
        <f t="shared" si="1"/>
        <v>0</v>
      </c>
    </row>
    <row r="9" spans="1:10" ht="28.5" customHeight="1">
      <c r="A9" s="24" t="s">
        <v>85</v>
      </c>
      <c r="B9" s="24"/>
      <c r="C9" s="24"/>
      <c r="D9" s="24"/>
      <c r="E9" s="24"/>
      <c r="F9" s="24"/>
      <c r="G9" s="24"/>
    </row>
    <row r="10" spans="1:10" ht="15.75" customHeight="1">
      <c r="A10" s="24" t="s">
        <v>48</v>
      </c>
      <c r="B10" s="24"/>
      <c r="C10" s="24"/>
      <c r="D10" s="24"/>
      <c r="E10" s="24"/>
      <c r="F10" s="24"/>
      <c r="G10" s="24"/>
    </row>
    <row r="11" spans="1:10" ht="15.75" customHeight="1">
      <c r="A11" s="24" t="s">
        <v>47</v>
      </c>
      <c r="B11" s="24"/>
      <c r="C11" s="24"/>
      <c r="D11" s="24"/>
      <c r="E11" s="24"/>
      <c r="F11" s="24"/>
      <c r="G11" s="24"/>
    </row>
    <row r="12" spans="1:10" ht="27.75" customHeight="1">
      <c r="A12" s="24" t="s">
        <v>86</v>
      </c>
      <c r="B12" s="24"/>
      <c r="C12" s="24"/>
      <c r="D12" s="24"/>
      <c r="E12" s="24"/>
      <c r="F12" s="24"/>
      <c r="G12" s="24"/>
    </row>
    <row r="13" spans="1:10" ht="30.75" customHeight="1">
      <c r="A13" s="24" t="s">
        <v>55</v>
      </c>
      <c r="B13" s="24"/>
      <c r="C13" s="24"/>
      <c r="D13" s="24"/>
      <c r="E13" s="24"/>
      <c r="F13" s="24"/>
      <c r="G13" s="24"/>
    </row>
  </sheetData>
  <mergeCells count="10">
    <mergeCell ref="A2:J2"/>
    <mergeCell ref="H3:J3"/>
    <mergeCell ref="A11:G11"/>
    <mergeCell ref="A12:G12"/>
    <mergeCell ref="A13:G13"/>
    <mergeCell ref="E3:G3"/>
    <mergeCell ref="B3:D3"/>
    <mergeCell ref="A9:G9"/>
    <mergeCell ref="A10:G10"/>
    <mergeCell ref="A3:A4"/>
  </mergeCells>
  <hyperlinks>
    <hyperlink ref="A1" location="Contents!A1" display="Back to Contents"/>
  </hyperlinks>
  <pageMargins left="0.75" right="0.75" top="1" bottom="1" header="0.5" footer="0.5"/>
  <pageSetup paperSize="9" orientation="portrait" horizontalDpi="1200" verticalDpi="120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M25"/>
  <sheetViews>
    <sheetView workbookViewId="0">
      <selection activeCell="A2" sqref="A2:J2"/>
    </sheetView>
  </sheetViews>
  <sheetFormatPr defaultRowHeight="15"/>
  <cols>
    <col min="1" max="1" width="12.88671875" customWidth="1"/>
  </cols>
  <sheetData>
    <row r="1" spans="1:13">
      <c r="A1" s="9" t="s">
        <v>43</v>
      </c>
    </row>
    <row r="2" spans="1:13" ht="15.75" customHeight="1">
      <c r="A2" s="25" t="s">
        <v>64</v>
      </c>
      <c r="B2" s="25"/>
      <c r="C2" s="25"/>
      <c r="D2" s="25"/>
      <c r="E2" s="25"/>
      <c r="F2" s="25"/>
      <c r="G2" s="25"/>
      <c r="H2" s="25"/>
      <c r="I2" s="25"/>
      <c r="J2" s="25"/>
    </row>
    <row r="3" spans="1:13" ht="15.75">
      <c r="A3" s="28" t="s">
        <v>24</v>
      </c>
      <c r="B3" s="23" t="s">
        <v>52</v>
      </c>
      <c r="C3" s="23"/>
      <c r="D3" s="23"/>
      <c r="E3" s="23" t="s">
        <v>53</v>
      </c>
      <c r="F3" s="23"/>
      <c r="G3" s="23"/>
      <c r="H3" s="23" t="s">
        <v>54</v>
      </c>
      <c r="I3" s="23"/>
      <c r="J3" s="23"/>
    </row>
    <row r="4" spans="1:13" ht="15.75">
      <c r="A4" s="29"/>
      <c r="B4" s="12">
        <v>2013</v>
      </c>
      <c r="C4" s="12">
        <v>2012</v>
      </c>
      <c r="D4" s="12" t="s">
        <v>23</v>
      </c>
      <c r="E4" s="12">
        <v>2013</v>
      </c>
      <c r="F4" s="12">
        <v>2012</v>
      </c>
      <c r="G4" s="12" t="s">
        <v>23</v>
      </c>
      <c r="H4" s="12">
        <v>2013</v>
      </c>
      <c r="I4" s="12">
        <v>2012</v>
      </c>
      <c r="J4" s="12" t="s">
        <v>23</v>
      </c>
    </row>
    <row r="5" spans="1:13">
      <c r="A5" s="5" t="s">
        <v>0</v>
      </c>
      <c r="B5" s="14">
        <v>4.9777418049372725E-2</v>
      </c>
      <c r="C5" s="14">
        <v>3.7437005039596835E-2</v>
      </c>
      <c r="D5" s="14">
        <f>B5-C5</f>
        <v>1.234041300977589E-2</v>
      </c>
      <c r="E5" s="14">
        <v>1.4273917659549369E-2</v>
      </c>
      <c r="F5" s="14">
        <v>3.2219712281536084E-2</v>
      </c>
      <c r="G5" s="14">
        <f>E5-F5</f>
        <v>-1.7945794621986713E-2</v>
      </c>
      <c r="H5" s="14">
        <v>2.1712538226299694E-2</v>
      </c>
      <c r="I5" s="14">
        <v>3.2959183673469387E-2</v>
      </c>
      <c r="J5" s="14">
        <f>H5-I5</f>
        <v>-1.1246645447169693E-2</v>
      </c>
    </row>
    <row r="6" spans="1:13">
      <c r="A6" s="5" t="s">
        <v>1</v>
      </c>
      <c r="B6" s="14">
        <v>0.17604208822339135</v>
      </c>
      <c r="C6" s="14">
        <v>0.18070554355651547</v>
      </c>
      <c r="D6" s="14">
        <f t="shared" ref="D6:D13" si="0">B6-C6</f>
        <v>-4.6634553331241224E-3</v>
      </c>
      <c r="E6" s="14">
        <v>0.20313790255986788</v>
      </c>
      <c r="F6" s="14">
        <v>0.21138984662941387</v>
      </c>
      <c r="G6" s="14">
        <f t="shared" ref="G6:G13" si="1">E6-F6</f>
        <v>-8.2519440695459911E-3</v>
      </c>
      <c r="H6" s="14">
        <v>0.20285423037716616</v>
      </c>
      <c r="I6" s="14">
        <v>0.20704081632653062</v>
      </c>
      <c r="J6" s="14">
        <f t="shared" ref="J6:J13" si="2">H6-I6</f>
        <v>-4.1865859493644686E-3</v>
      </c>
    </row>
    <row r="7" spans="1:13">
      <c r="A7" s="5" t="s">
        <v>2</v>
      </c>
      <c r="B7" s="14">
        <v>0.41116956697693241</v>
      </c>
      <c r="C7" s="14">
        <v>0.49028077753779697</v>
      </c>
      <c r="D7" s="14">
        <f t="shared" si="0"/>
        <v>-7.9111210560864564E-2</v>
      </c>
      <c r="E7" s="14">
        <v>0.55644685619912704</v>
      </c>
      <c r="F7" s="14">
        <v>0.41576506955177744</v>
      </c>
      <c r="G7" s="14">
        <f t="shared" si="1"/>
        <v>0.14068178664734959</v>
      </c>
      <c r="H7" s="14">
        <v>0.52089704383282365</v>
      </c>
      <c r="I7" s="14">
        <v>0.4263265306122449</v>
      </c>
      <c r="J7" s="14">
        <f t="shared" si="2"/>
        <v>9.4570513220578745E-2</v>
      </c>
    </row>
    <row r="8" spans="1:13">
      <c r="A8" s="5" t="s">
        <v>3</v>
      </c>
      <c r="B8" s="14">
        <v>0.19627681100768921</v>
      </c>
      <c r="C8" s="14">
        <v>0.17062634989200864</v>
      </c>
      <c r="D8" s="14">
        <f t="shared" si="0"/>
        <v>2.5650461115680562E-2</v>
      </c>
      <c r="E8" s="14">
        <v>0.14722189453816209</v>
      </c>
      <c r="F8" s="14">
        <v>0.17096659136844608</v>
      </c>
      <c r="G8" s="14">
        <f t="shared" si="1"/>
        <v>-2.374469683028399E-2</v>
      </c>
      <c r="H8" s="14">
        <v>0.15555555555555556</v>
      </c>
      <c r="I8" s="14">
        <v>0.17091836734693877</v>
      </c>
      <c r="J8" s="14">
        <f t="shared" si="2"/>
        <v>-1.5362811791383213E-2</v>
      </c>
    </row>
    <row r="9" spans="1:13">
      <c r="A9" s="5" t="s">
        <v>4</v>
      </c>
      <c r="B9" s="14">
        <v>0.10319708619991906</v>
      </c>
      <c r="C9" s="14">
        <v>8.3513318934485242E-2</v>
      </c>
      <c r="D9" s="14">
        <f t="shared" si="0"/>
        <v>1.9683767265433819E-2</v>
      </c>
      <c r="E9" s="14">
        <v>5.0725492509142385E-2</v>
      </c>
      <c r="F9" s="14">
        <v>8.548329568422304E-2</v>
      </c>
      <c r="G9" s="14">
        <f t="shared" si="1"/>
        <v>-3.4757803175080655E-2</v>
      </c>
      <c r="H9" s="14">
        <v>6.1773700305810399E-2</v>
      </c>
      <c r="I9" s="14">
        <v>8.5204081632653056E-2</v>
      </c>
      <c r="J9" s="14">
        <f t="shared" si="2"/>
        <v>-2.3430381326842657E-2</v>
      </c>
    </row>
    <row r="10" spans="1:13">
      <c r="A10" s="5" t="s">
        <v>5</v>
      </c>
      <c r="B10" s="14">
        <v>4.5325779036827198E-2</v>
      </c>
      <c r="C10" s="14">
        <v>2.8077753779697623E-2</v>
      </c>
      <c r="D10" s="14">
        <f t="shared" si="0"/>
        <v>1.7248025257129575E-2</v>
      </c>
      <c r="E10" s="14">
        <v>2.1941724666745311E-2</v>
      </c>
      <c r="F10" s="14">
        <v>5.9208179764593985E-2</v>
      </c>
      <c r="G10" s="14">
        <f t="shared" si="1"/>
        <v>-3.7266455097848677E-2</v>
      </c>
      <c r="H10" s="14">
        <v>2.7930682976554537E-2</v>
      </c>
      <c r="I10" s="14">
        <v>5.4795918367346937E-2</v>
      </c>
      <c r="J10" s="14">
        <f t="shared" si="2"/>
        <v>-2.68652353907924E-2</v>
      </c>
    </row>
    <row r="11" spans="1:13">
      <c r="A11" s="5" t="s">
        <v>6</v>
      </c>
      <c r="B11" s="14">
        <v>1.4569000404694455E-2</v>
      </c>
      <c r="C11" s="14">
        <v>7.199424046076314E-3</v>
      </c>
      <c r="D11" s="14">
        <f t="shared" si="0"/>
        <v>7.3695763586181413E-3</v>
      </c>
      <c r="E11" s="14">
        <v>5.1905155125634072E-3</v>
      </c>
      <c r="F11" s="14">
        <v>2.0806087266674593E-2</v>
      </c>
      <c r="G11" s="14">
        <f t="shared" si="1"/>
        <v>-1.5615571754111185E-2</v>
      </c>
      <c r="H11" s="14">
        <v>7.4413863404689095E-3</v>
      </c>
      <c r="I11" s="14">
        <v>1.8877551020408164E-2</v>
      </c>
      <c r="J11" s="14">
        <f t="shared" si="2"/>
        <v>-1.1436164679939255E-2</v>
      </c>
    </row>
    <row r="12" spans="1:13">
      <c r="A12" s="5" t="s">
        <v>7</v>
      </c>
      <c r="B12" s="14">
        <v>3.6422501011736138E-3</v>
      </c>
      <c r="C12" s="14">
        <v>2.1598272138228943E-3</v>
      </c>
      <c r="D12" s="14">
        <f t="shared" si="0"/>
        <v>1.4824228873507195E-3</v>
      </c>
      <c r="E12" s="14">
        <v>1.061696354842515E-3</v>
      </c>
      <c r="F12" s="14">
        <v>4.1612174533349183E-3</v>
      </c>
      <c r="G12" s="14">
        <f t="shared" si="1"/>
        <v>-3.0995210984924035E-3</v>
      </c>
      <c r="H12" s="14">
        <v>1.834862385321101E-3</v>
      </c>
      <c r="I12" s="14">
        <v>3.8775510204081634E-3</v>
      </c>
      <c r="J12" s="14">
        <f t="shared" si="2"/>
        <v>-2.0426886350870623E-3</v>
      </c>
    </row>
    <row r="13" spans="1:13" ht="15.75">
      <c r="A13" s="6" t="s">
        <v>29</v>
      </c>
      <c r="B13" s="21">
        <v>1</v>
      </c>
      <c r="C13" s="21">
        <v>1</v>
      </c>
      <c r="D13" s="21">
        <f t="shared" si="0"/>
        <v>0</v>
      </c>
      <c r="E13" s="21">
        <v>1</v>
      </c>
      <c r="F13" s="21">
        <v>1</v>
      </c>
      <c r="G13" s="21">
        <f t="shared" si="1"/>
        <v>0</v>
      </c>
      <c r="H13" s="21">
        <v>1</v>
      </c>
      <c r="I13" s="21">
        <v>1</v>
      </c>
      <c r="J13" s="21">
        <f t="shared" si="2"/>
        <v>0</v>
      </c>
    </row>
    <row r="16" spans="1:13" ht="40.5" customHeight="1">
      <c r="A16" s="24" t="s">
        <v>85</v>
      </c>
      <c r="B16" s="24"/>
      <c r="C16" s="24"/>
      <c r="D16" s="24"/>
      <c r="E16" s="24"/>
      <c r="F16" s="24"/>
      <c r="G16" s="24"/>
      <c r="H16" s="4"/>
      <c r="I16" s="4"/>
      <c r="J16" s="4"/>
      <c r="K16" s="4"/>
      <c r="L16" s="4"/>
      <c r="M16" s="4"/>
    </row>
    <row r="17" spans="1:13" ht="15" customHeight="1">
      <c r="A17" s="24" t="s">
        <v>48</v>
      </c>
      <c r="B17" s="24"/>
      <c r="C17" s="24"/>
      <c r="D17" s="24"/>
      <c r="E17" s="24"/>
      <c r="F17" s="24"/>
      <c r="G17" s="24"/>
      <c r="H17" s="4"/>
      <c r="I17" s="4"/>
      <c r="J17" s="4"/>
      <c r="K17" s="4"/>
      <c r="L17" s="4"/>
      <c r="M17" s="4"/>
    </row>
    <row r="18" spans="1:13" ht="15" customHeight="1">
      <c r="A18" s="24" t="s">
        <v>47</v>
      </c>
      <c r="B18" s="24"/>
      <c r="C18" s="24"/>
      <c r="D18" s="24"/>
      <c r="E18" s="24"/>
      <c r="F18" s="24"/>
      <c r="G18" s="24"/>
      <c r="H18" s="4"/>
      <c r="I18" s="4"/>
      <c r="J18" s="4"/>
      <c r="K18" s="4"/>
      <c r="L18" s="4"/>
      <c r="M18" s="4"/>
    </row>
    <row r="19" spans="1:13" ht="30.75" customHeight="1">
      <c r="A19" s="24" t="s">
        <v>86</v>
      </c>
      <c r="B19" s="24"/>
      <c r="C19" s="24"/>
      <c r="D19" s="24"/>
      <c r="E19" s="24"/>
      <c r="F19" s="24"/>
      <c r="G19" s="24"/>
      <c r="H19" s="4"/>
      <c r="I19" s="4"/>
      <c r="J19" s="4"/>
      <c r="K19" s="4"/>
      <c r="L19" s="4"/>
      <c r="M19" s="4"/>
    </row>
    <row r="20" spans="1:13" ht="30" customHeight="1">
      <c r="A20" s="24" t="s">
        <v>55</v>
      </c>
      <c r="B20" s="24"/>
      <c r="C20" s="24"/>
      <c r="D20" s="24"/>
      <c r="E20" s="24"/>
      <c r="F20" s="24"/>
      <c r="G20" s="24"/>
      <c r="H20" s="4"/>
      <c r="I20" s="4"/>
      <c r="J20" s="4"/>
      <c r="K20" s="4"/>
      <c r="L20" s="4"/>
      <c r="M20" s="4"/>
    </row>
    <row r="24" spans="1:13" ht="15" customHeight="1"/>
    <row r="25" spans="1:13" ht="15" customHeight="1"/>
  </sheetData>
  <mergeCells count="10">
    <mergeCell ref="A20:G20"/>
    <mergeCell ref="A2:J2"/>
    <mergeCell ref="H3:J3"/>
    <mergeCell ref="A18:G18"/>
    <mergeCell ref="A19:G19"/>
    <mergeCell ref="B3:D3"/>
    <mergeCell ref="E3:G3"/>
    <mergeCell ref="A16:G16"/>
    <mergeCell ref="A17:G17"/>
    <mergeCell ref="A3:A4"/>
  </mergeCells>
  <hyperlinks>
    <hyperlink ref="A1" location="Contents!A1" display="Back to Contents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J25"/>
  <sheetViews>
    <sheetView workbookViewId="0"/>
  </sheetViews>
  <sheetFormatPr defaultRowHeight="15.75" customHeight="1"/>
  <cols>
    <col min="1" max="1" width="20" style="4" bestFit="1" customWidth="1"/>
    <col min="2" max="10" width="8.88671875" style="4" customWidth="1"/>
    <col min="11" max="16384" width="8.88671875" style="4"/>
  </cols>
  <sheetData>
    <row r="1" spans="1:10" ht="15.75" customHeight="1">
      <c r="A1" s="9" t="s">
        <v>43</v>
      </c>
      <c r="B1" s="10"/>
      <c r="C1" s="10"/>
      <c r="D1" s="10"/>
      <c r="E1" s="10"/>
      <c r="F1" s="10"/>
      <c r="G1" s="10"/>
      <c r="H1" s="10"/>
      <c r="I1" s="10"/>
    </row>
    <row r="2" spans="1:10" ht="15.75" customHeight="1">
      <c r="A2" s="25" t="s">
        <v>63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customHeight="1">
      <c r="A3" s="32" t="s">
        <v>56</v>
      </c>
      <c r="B3" s="23" t="s">
        <v>52</v>
      </c>
      <c r="C3" s="23"/>
      <c r="D3" s="23"/>
      <c r="E3" s="23" t="s">
        <v>53</v>
      </c>
      <c r="F3" s="23"/>
      <c r="G3" s="23"/>
      <c r="H3" s="23" t="s">
        <v>54</v>
      </c>
      <c r="I3" s="23"/>
      <c r="J3" s="23"/>
    </row>
    <row r="4" spans="1:10" ht="15.75" customHeight="1">
      <c r="A4" s="32"/>
      <c r="B4" s="12">
        <v>2013</v>
      </c>
      <c r="C4" s="12">
        <v>2012</v>
      </c>
      <c r="D4" s="12" t="s">
        <v>23</v>
      </c>
      <c r="E4" s="12">
        <v>2013</v>
      </c>
      <c r="F4" s="12">
        <v>2012</v>
      </c>
      <c r="G4" s="12" t="s">
        <v>23</v>
      </c>
      <c r="H4" s="12">
        <v>2013</v>
      </c>
      <c r="I4" s="12">
        <v>2012</v>
      </c>
      <c r="J4" s="12" t="s">
        <v>23</v>
      </c>
    </row>
    <row r="5" spans="1:10" ht="15.75" customHeight="1">
      <c r="A5" s="5" t="s">
        <v>8</v>
      </c>
      <c r="B5" s="14">
        <v>6.4777327935222669E-3</v>
      </c>
      <c r="C5" s="14">
        <v>7.2046109510086453E-3</v>
      </c>
      <c r="D5" s="14">
        <f>B5-C5</f>
        <v>-7.2687815748637835E-4</v>
      </c>
      <c r="E5" s="14">
        <v>1.3011592145729832E-2</v>
      </c>
      <c r="F5" s="14">
        <v>1.465856274579907E-2</v>
      </c>
      <c r="G5" s="14">
        <f t="shared" ref="G5:G19" si="0">E5-F5</f>
        <v>-1.6469706000692384E-3</v>
      </c>
      <c r="H5" s="14">
        <v>1.2058042100960556E-2</v>
      </c>
      <c r="I5" s="14">
        <v>1.3600572655690766E-2</v>
      </c>
      <c r="J5" s="14">
        <f t="shared" ref="J5:J19" si="1">H5-I5</f>
        <v>-1.54253055473021E-3</v>
      </c>
    </row>
    <row r="6" spans="1:10" ht="15.75" customHeight="1">
      <c r="A6" s="5" t="s">
        <v>9</v>
      </c>
      <c r="B6" s="14">
        <v>6.5991902834008104E-2</v>
      </c>
      <c r="C6" s="14">
        <v>3.5302593659942365E-2</v>
      </c>
      <c r="D6" s="14">
        <f t="shared" ref="D6:D19" si="2">B6-C6</f>
        <v>3.0689309174065739E-2</v>
      </c>
      <c r="E6" s="14">
        <v>4.4002838892831797E-2</v>
      </c>
      <c r="F6" s="14">
        <v>4.7431772136813252E-2</v>
      </c>
      <c r="G6" s="14">
        <f t="shared" si="0"/>
        <v>-3.4289332439814552E-3</v>
      </c>
      <c r="H6" s="14">
        <v>5.2115266707541387E-2</v>
      </c>
      <c r="I6" s="14">
        <v>4.5710195316494527E-2</v>
      </c>
      <c r="J6" s="14">
        <f t="shared" si="1"/>
        <v>6.4050713910468599E-3</v>
      </c>
    </row>
    <row r="7" spans="1:10" ht="15.75" customHeight="1">
      <c r="A7" s="5" t="s">
        <v>10</v>
      </c>
      <c r="B7" s="14">
        <v>0.60688259109311737</v>
      </c>
      <c r="C7" s="14">
        <v>0.62680115273775217</v>
      </c>
      <c r="D7" s="14">
        <f t="shared" si="2"/>
        <v>-1.9918561644634791E-2</v>
      </c>
      <c r="E7" s="14">
        <v>0.35545303998107403</v>
      </c>
      <c r="F7" s="14">
        <v>0.45453462042664761</v>
      </c>
      <c r="G7" s="14">
        <f t="shared" si="0"/>
        <v>-9.908158044557358E-2</v>
      </c>
      <c r="H7" s="14">
        <v>0.39525853259758842</v>
      </c>
      <c r="I7" s="14">
        <v>0.47898558134778607</v>
      </c>
      <c r="J7" s="14">
        <f t="shared" si="1"/>
        <v>-8.3727048750197652E-2</v>
      </c>
    </row>
    <row r="8" spans="1:10" ht="15.75" customHeight="1">
      <c r="A8" s="5" t="s">
        <v>11</v>
      </c>
      <c r="B8" s="14">
        <v>1.0526315789473684E-2</v>
      </c>
      <c r="C8" s="14">
        <v>3.6023054755043226E-3</v>
      </c>
      <c r="D8" s="14">
        <f t="shared" si="2"/>
        <v>6.9240103139693613E-3</v>
      </c>
      <c r="E8" s="14">
        <v>2.4485450674237047E-2</v>
      </c>
      <c r="F8" s="14">
        <v>2.2047431772136812E-2</v>
      </c>
      <c r="G8" s="14">
        <f t="shared" si="0"/>
        <v>2.4380189021002349E-3</v>
      </c>
      <c r="H8" s="14">
        <v>2.1459227467811159E-2</v>
      </c>
      <c r="I8" s="14">
        <v>1.9429389508129665E-2</v>
      </c>
      <c r="J8" s="14">
        <f t="shared" si="1"/>
        <v>2.0298379596814936E-3</v>
      </c>
    </row>
    <row r="9" spans="1:10" ht="15.75" customHeight="1">
      <c r="A9" s="5" t="s">
        <v>12</v>
      </c>
      <c r="B9" s="14">
        <v>0.13117408906882591</v>
      </c>
      <c r="C9" s="14">
        <v>0.1340057636887608</v>
      </c>
      <c r="D9" s="14">
        <f t="shared" si="2"/>
        <v>-2.8316746199348874E-3</v>
      </c>
      <c r="E9" s="14">
        <v>7.594038325053229E-2</v>
      </c>
      <c r="F9" s="14">
        <v>5.9349302824454775E-2</v>
      </c>
      <c r="G9" s="14">
        <f t="shared" si="0"/>
        <v>1.6591080426077515E-2</v>
      </c>
      <c r="H9" s="14">
        <v>8.0829756795422036E-2</v>
      </c>
      <c r="I9" s="14">
        <v>6.9945802229266801E-2</v>
      </c>
      <c r="J9" s="14">
        <f t="shared" si="1"/>
        <v>1.0883954566155235E-2</v>
      </c>
    </row>
    <row r="10" spans="1:10" ht="15.75" customHeight="1">
      <c r="A10" s="5" t="s">
        <v>13</v>
      </c>
      <c r="B10" s="14">
        <v>5.991902834008097E-2</v>
      </c>
      <c r="C10" s="14">
        <v>8.4293948126801146E-2</v>
      </c>
      <c r="D10" s="14">
        <f t="shared" si="2"/>
        <v>-2.4374919786720177E-2</v>
      </c>
      <c r="E10" s="14">
        <v>0.23823042346818074</v>
      </c>
      <c r="F10" s="14">
        <v>0.14301036825169824</v>
      </c>
      <c r="G10" s="14">
        <f t="shared" si="0"/>
        <v>9.5220055216482496E-2</v>
      </c>
      <c r="H10" s="14">
        <v>0.21397915389331698</v>
      </c>
      <c r="I10" s="14">
        <v>0.13467634727477248</v>
      </c>
      <c r="J10" s="14">
        <f t="shared" si="1"/>
        <v>7.9302806618544497E-2</v>
      </c>
    </row>
    <row r="11" spans="1:10" ht="15.75" customHeight="1">
      <c r="A11" s="5" t="s">
        <v>14</v>
      </c>
      <c r="B11" s="14">
        <v>2.0242914979757085E-3</v>
      </c>
      <c r="C11" s="14">
        <v>5.763688760806916E-3</v>
      </c>
      <c r="D11" s="14">
        <f t="shared" si="2"/>
        <v>-3.7393972628312075E-3</v>
      </c>
      <c r="E11" s="14">
        <v>1.9990537023894014E-2</v>
      </c>
      <c r="F11" s="14">
        <v>9.5340245501132157E-3</v>
      </c>
      <c r="G11" s="14">
        <f t="shared" si="0"/>
        <v>1.0456512473780799E-2</v>
      </c>
      <c r="H11" s="14">
        <v>1.7371755569180462E-2</v>
      </c>
      <c r="I11" s="14">
        <v>8.9988751406074249E-3</v>
      </c>
      <c r="J11" s="14">
        <f t="shared" si="1"/>
        <v>8.3728804285730374E-3</v>
      </c>
    </row>
    <row r="12" spans="1:10" ht="15.75" customHeight="1">
      <c r="A12" s="5" t="s">
        <v>15</v>
      </c>
      <c r="B12" s="14">
        <v>1.5789473684210527E-2</v>
      </c>
      <c r="C12" s="14">
        <v>1.2968299711815562E-2</v>
      </c>
      <c r="D12" s="14">
        <f t="shared" si="2"/>
        <v>2.8211739723949646E-3</v>
      </c>
      <c r="E12" s="14">
        <v>3.9744499645138397E-2</v>
      </c>
      <c r="F12" s="14">
        <v>4.2783935168633061E-2</v>
      </c>
      <c r="G12" s="14">
        <f t="shared" si="0"/>
        <v>-3.0394355234946643E-3</v>
      </c>
      <c r="H12" s="14">
        <v>3.5765379113018601E-2</v>
      </c>
      <c r="I12" s="14">
        <v>3.8551999181920441E-2</v>
      </c>
      <c r="J12" s="14">
        <f t="shared" si="1"/>
        <v>-2.7866200689018392E-3</v>
      </c>
    </row>
    <row r="13" spans="1:10" ht="15.75" customHeight="1">
      <c r="A13" s="5" t="s">
        <v>16</v>
      </c>
      <c r="B13" s="14">
        <v>8.5425101214574903E-2</v>
      </c>
      <c r="C13" s="14">
        <v>7.492795389048991E-2</v>
      </c>
      <c r="D13" s="14">
        <f t="shared" si="2"/>
        <v>1.0497147324084993E-2</v>
      </c>
      <c r="E13" s="14">
        <v>0.13248166548379464</v>
      </c>
      <c r="F13" s="14">
        <v>0.17042068883327374</v>
      </c>
      <c r="G13" s="14">
        <f t="shared" si="0"/>
        <v>-3.7939023349479101E-2</v>
      </c>
      <c r="H13" s="14">
        <v>0.11945636623748211</v>
      </c>
      <c r="I13" s="14">
        <v>0.15686675529195215</v>
      </c>
      <c r="J13" s="14">
        <f t="shared" si="1"/>
        <v>-3.7410389054470042E-2</v>
      </c>
    </row>
    <row r="14" spans="1:10" ht="15.75" customHeight="1">
      <c r="A14" s="6" t="s">
        <v>30</v>
      </c>
      <c r="B14" s="15">
        <f>SUM(B5:B13)</f>
        <v>0.98421052631578954</v>
      </c>
      <c r="C14" s="15">
        <f t="shared" ref="C14:E14" si="3">SUM(C5:C13)</f>
        <v>0.98487031700288186</v>
      </c>
      <c r="D14" s="15">
        <f t="shared" si="2"/>
        <v>-6.5979068709232092E-4</v>
      </c>
      <c r="E14" s="15">
        <f t="shared" si="3"/>
        <v>0.94334043056541272</v>
      </c>
      <c r="F14" s="15">
        <f t="shared" ref="F14:I14" si="4">SUM(F5:F13)</f>
        <v>0.96377070670956977</v>
      </c>
      <c r="G14" s="15">
        <f t="shared" si="0"/>
        <v>-2.0430276144157045E-2</v>
      </c>
      <c r="H14" s="15">
        <f t="shared" si="4"/>
        <v>0.94829348048232176</v>
      </c>
      <c r="I14" s="15">
        <f t="shared" si="4"/>
        <v>0.96676551794662036</v>
      </c>
      <c r="J14" s="15">
        <f t="shared" si="1"/>
        <v>-1.8472037464298596E-2</v>
      </c>
    </row>
    <row r="15" spans="1:10" ht="15.75" customHeight="1">
      <c r="A15" s="5" t="s">
        <v>17</v>
      </c>
      <c r="B15" s="14">
        <v>8.0971659919028337E-4</v>
      </c>
      <c r="C15" s="14">
        <v>1.440922190201729E-3</v>
      </c>
      <c r="D15" s="14">
        <f t="shared" si="2"/>
        <v>-6.3120559101144565E-4</v>
      </c>
      <c r="E15" s="14">
        <v>1.0527560917908683E-2</v>
      </c>
      <c r="F15" s="14">
        <v>5.2437135025622693E-3</v>
      </c>
      <c r="G15" s="14">
        <f t="shared" si="0"/>
        <v>5.2838474153464139E-3</v>
      </c>
      <c r="H15" s="14">
        <v>9.0946249744533001E-3</v>
      </c>
      <c r="I15" s="14">
        <v>4.7039574598629714E-3</v>
      </c>
      <c r="J15" s="14">
        <f t="shared" si="1"/>
        <v>4.3906675145903287E-3</v>
      </c>
    </row>
    <row r="16" spans="1:10" ht="15.75" customHeight="1">
      <c r="A16" s="5" t="s">
        <v>18</v>
      </c>
      <c r="B16" s="14">
        <v>8.9068825910931168E-3</v>
      </c>
      <c r="C16" s="14">
        <v>1.1527377521613832E-2</v>
      </c>
      <c r="D16" s="14">
        <f t="shared" si="2"/>
        <v>-2.6204949305207153E-3</v>
      </c>
      <c r="E16" s="14">
        <v>1.726993139342323E-2</v>
      </c>
      <c r="F16" s="14">
        <v>1.144082946013586E-2</v>
      </c>
      <c r="G16" s="14">
        <f t="shared" si="0"/>
        <v>5.8291019332873707E-3</v>
      </c>
      <c r="H16" s="14">
        <v>1.6656447986920089E-2</v>
      </c>
      <c r="I16" s="14">
        <v>1.1453113815318539E-2</v>
      </c>
      <c r="J16" s="14">
        <f t="shared" si="1"/>
        <v>5.2033341716015494E-3</v>
      </c>
    </row>
    <row r="17" spans="1:10" ht="15.75" customHeight="1">
      <c r="A17" s="5" t="s">
        <v>19</v>
      </c>
      <c r="B17" s="14">
        <v>6.0728744939271256E-3</v>
      </c>
      <c r="C17" s="14">
        <v>2.1613832853025938E-3</v>
      </c>
      <c r="D17" s="14">
        <f t="shared" si="2"/>
        <v>3.9114912086245322E-3</v>
      </c>
      <c r="E17" s="14">
        <v>1.656020818547433E-2</v>
      </c>
      <c r="F17" s="14">
        <v>1.418186151829341E-2</v>
      </c>
      <c r="G17" s="14">
        <f t="shared" si="0"/>
        <v>2.3783466671809198E-3</v>
      </c>
      <c r="H17" s="14">
        <v>1.5328019619865114E-2</v>
      </c>
      <c r="I17" s="14">
        <v>1.2475713263114838E-2</v>
      </c>
      <c r="J17" s="14">
        <f t="shared" si="1"/>
        <v>2.8523063567502758E-3</v>
      </c>
    </row>
    <row r="18" spans="1:10" ht="15.75" customHeight="1">
      <c r="A18" s="5" t="s">
        <v>20</v>
      </c>
      <c r="B18" s="14">
        <v>0</v>
      </c>
      <c r="C18" s="14">
        <v>0</v>
      </c>
      <c r="D18" s="14">
        <f t="shared" si="2"/>
        <v>0</v>
      </c>
      <c r="E18" s="14">
        <v>1.2301868937780932E-2</v>
      </c>
      <c r="F18" s="14">
        <v>5.3628888094386842E-3</v>
      </c>
      <c r="G18" s="14">
        <f t="shared" si="0"/>
        <v>6.9389801283422474E-3</v>
      </c>
      <c r="H18" s="14">
        <v>1.0627426936439812E-2</v>
      </c>
      <c r="I18" s="14">
        <v>4.6016975150833415E-3</v>
      </c>
      <c r="J18" s="14">
        <f t="shared" si="1"/>
        <v>6.0257294213564702E-3</v>
      </c>
    </row>
    <row r="19" spans="1:10" ht="15.75" customHeight="1">
      <c r="A19" s="6" t="s">
        <v>29</v>
      </c>
      <c r="B19" s="15">
        <v>1</v>
      </c>
      <c r="C19" s="15">
        <v>1</v>
      </c>
      <c r="D19" s="15">
        <f t="shared" si="2"/>
        <v>0</v>
      </c>
      <c r="E19" s="17">
        <v>1</v>
      </c>
      <c r="F19" s="17">
        <v>1</v>
      </c>
      <c r="G19" s="17">
        <f t="shared" si="0"/>
        <v>0</v>
      </c>
      <c r="H19" s="17">
        <v>1</v>
      </c>
      <c r="I19" s="17">
        <v>1</v>
      </c>
      <c r="J19" s="17">
        <f t="shared" si="1"/>
        <v>0</v>
      </c>
    </row>
    <row r="21" spans="1:10" ht="37.5" customHeight="1">
      <c r="A21" s="24" t="s">
        <v>85</v>
      </c>
      <c r="B21" s="24"/>
      <c r="C21" s="24"/>
      <c r="D21" s="24"/>
      <c r="E21" s="24"/>
      <c r="F21" s="24"/>
      <c r="G21" s="24"/>
    </row>
    <row r="22" spans="1:10" ht="15.75" customHeight="1">
      <c r="A22" s="24" t="s">
        <v>48</v>
      </c>
      <c r="B22" s="24"/>
      <c r="C22" s="24"/>
      <c r="D22" s="24"/>
      <c r="E22" s="24"/>
      <c r="F22" s="24"/>
      <c r="G22" s="24"/>
    </row>
    <row r="23" spans="1:10" ht="15.75" customHeight="1">
      <c r="A23" s="24" t="s">
        <v>47</v>
      </c>
      <c r="B23" s="24"/>
      <c r="C23" s="24"/>
      <c r="D23" s="24"/>
      <c r="E23" s="24"/>
      <c r="F23" s="24"/>
      <c r="G23" s="24"/>
    </row>
    <row r="24" spans="1:10" ht="27.75" customHeight="1">
      <c r="A24" s="24" t="s">
        <v>86</v>
      </c>
      <c r="B24" s="24"/>
      <c r="C24" s="24"/>
      <c r="D24" s="24"/>
      <c r="E24" s="24"/>
      <c r="F24" s="24"/>
      <c r="G24" s="24"/>
    </row>
    <row r="25" spans="1:10" ht="27.75" customHeight="1">
      <c r="A25" s="24" t="s">
        <v>55</v>
      </c>
      <c r="B25" s="24"/>
      <c r="C25" s="24"/>
      <c r="D25" s="24"/>
      <c r="E25" s="24"/>
      <c r="F25" s="24"/>
      <c r="G25" s="24"/>
    </row>
  </sheetData>
  <mergeCells count="10">
    <mergeCell ref="A25:G25"/>
    <mergeCell ref="A3:A4"/>
    <mergeCell ref="A21:G21"/>
    <mergeCell ref="B3:D3"/>
    <mergeCell ref="E3:G3"/>
    <mergeCell ref="H3:J3"/>
    <mergeCell ref="A22:G22"/>
    <mergeCell ref="A23:G23"/>
    <mergeCell ref="A24:G24"/>
    <mergeCell ref="A2:J2"/>
  </mergeCells>
  <hyperlinks>
    <hyperlink ref="A1" location="Contents!A1" display="Back to Contents"/>
  </hyperlinks>
  <pageMargins left="0.75" right="0.75" top="1" bottom="1" header="0.5" footer="0.5"/>
  <ignoredErrors>
    <ignoredError sqref="B14:C14 E14:F14 H14:J14" formulaRange="1"/>
    <ignoredError sqref="D14 G14" formula="1" formulaRange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J13"/>
  <sheetViews>
    <sheetView workbookViewId="0">
      <selection activeCell="A2" sqref="A2:J2"/>
    </sheetView>
  </sheetViews>
  <sheetFormatPr defaultRowHeight="15"/>
  <cols>
    <col min="1" max="1" width="12.5546875" bestFit="1" customWidth="1"/>
  </cols>
  <sheetData>
    <row r="1" spans="1:10">
      <c r="A1" s="9" t="s">
        <v>43</v>
      </c>
    </row>
    <row r="2" spans="1:10" ht="15.75" customHeight="1">
      <c r="A2" s="25" t="s">
        <v>99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customHeight="1">
      <c r="A3" s="28" t="s">
        <v>101</v>
      </c>
      <c r="B3" s="23" t="s">
        <v>52</v>
      </c>
      <c r="C3" s="23"/>
      <c r="D3" s="23"/>
      <c r="E3" s="23" t="s">
        <v>53</v>
      </c>
      <c r="F3" s="23"/>
      <c r="G3" s="23"/>
      <c r="H3" s="23" t="s">
        <v>54</v>
      </c>
      <c r="I3" s="23"/>
      <c r="J3" s="23"/>
    </row>
    <row r="4" spans="1:10" ht="15.75">
      <c r="A4" s="29"/>
      <c r="B4" s="12">
        <v>2013</v>
      </c>
      <c r="C4" s="12">
        <v>2012</v>
      </c>
      <c r="D4" s="12" t="s">
        <v>23</v>
      </c>
      <c r="E4" s="12">
        <v>2013</v>
      </c>
      <c r="F4" s="12">
        <v>2012</v>
      </c>
      <c r="G4" s="12" t="s">
        <v>23</v>
      </c>
      <c r="H4" s="12">
        <v>2013</v>
      </c>
      <c r="I4" s="12">
        <v>2012</v>
      </c>
      <c r="J4" s="12" t="s">
        <v>23</v>
      </c>
    </row>
    <row r="5" spans="1:10">
      <c r="A5" s="5" t="s">
        <v>46</v>
      </c>
      <c r="B5" s="14">
        <v>0.18332658842573857</v>
      </c>
      <c r="C5" s="14">
        <v>0.17062634989200864</v>
      </c>
      <c r="D5" s="14">
        <f>B5-C5</f>
        <v>1.2700238533729924E-2</v>
      </c>
      <c r="E5" s="14">
        <v>0.14626091059212079</v>
      </c>
      <c r="F5" s="14">
        <v>0.16034708189706406</v>
      </c>
      <c r="G5" s="14">
        <f>E5-F5</f>
        <v>-1.4086171304943274E-2</v>
      </c>
      <c r="H5" s="14">
        <v>0.15197227601671592</v>
      </c>
      <c r="I5" s="14">
        <v>0.16180371352785147</v>
      </c>
      <c r="J5" s="14">
        <f>H5-I5</f>
        <v>-9.831437511135549E-3</v>
      </c>
    </row>
    <row r="6" spans="1:10">
      <c r="A6" s="5" t="s">
        <v>45</v>
      </c>
      <c r="B6" s="14">
        <v>0.81667341157426143</v>
      </c>
      <c r="C6" s="14">
        <v>0.82937365010799136</v>
      </c>
      <c r="D6" s="14">
        <f>B6-C6</f>
        <v>-1.2700238533729924E-2</v>
      </c>
      <c r="E6" s="14">
        <v>0.85373908940787924</v>
      </c>
      <c r="F6" s="14">
        <v>0.83965291810293596</v>
      </c>
      <c r="G6" s="14">
        <f>E6-F6</f>
        <v>1.4086171304943274E-2</v>
      </c>
      <c r="H6" s="14">
        <v>0.84802772398328408</v>
      </c>
      <c r="I6" s="14">
        <v>0.8381962864721485</v>
      </c>
      <c r="J6" s="14">
        <f>H6-I6</f>
        <v>9.8314375111355767E-3</v>
      </c>
    </row>
    <row r="7" spans="1:10" ht="15.75">
      <c r="A7" s="6" t="s">
        <v>29</v>
      </c>
      <c r="B7" s="15">
        <v>1</v>
      </c>
      <c r="C7" s="15">
        <v>1</v>
      </c>
      <c r="D7" s="15">
        <f t="shared" ref="D7" si="0">B7-C7</f>
        <v>0</v>
      </c>
      <c r="E7" s="15">
        <v>1</v>
      </c>
      <c r="F7" s="15">
        <v>1</v>
      </c>
      <c r="G7" s="15">
        <f t="shared" ref="G7" si="1">E7-F7</f>
        <v>0</v>
      </c>
      <c r="H7" s="15">
        <v>1</v>
      </c>
      <c r="I7" s="15">
        <v>1</v>
      </c>
      <c r="J7" s="15">
        <f t="shared" ref="J7" si="2">H7-I7</f>
        <v>0</v>
      </c>
    </row>
    <row r="9" spans="1:10" ht="42.75" customHeight="1">
      <c r="A9" s="24" t="s">
        <v>85</v>
      </c>
      <c r="B9" s="24"/>
      <c r="C9" s="24"/>
      <c r="D9" s="24"/>
      <c r="E9" s="24"/>
      <c r="F9" s="24"/>
      <c r="G9" s="24"/>
    </row>
    <row r="10" spans="1:10" ht="15" customHeight="1">
      <c r="A10" s="24" t="s">
        <v>48</v>
      </c>
      <c r="B10" s="24"/>
      <c r="C10" s="24"/>
      <c r="D10" s="24"/>
      <c r="E10" s="24"/>
      <c r="F10" s="24"/>
      <c r="G10" s="24"/>
    </row>
    <row r="11" spans="1:10" ht="15" customHeight="1">
      <c r="A11" s="24" t="s">
        <v>47</v>
      </c>
      <c r="B11" s="24"/>
      <c r="C11" s="24"/>
      <c r="D11" s="24"/>
      <c r="E11" s="24"/>
      <c r="F11" s="24"/>
      <c r="G11" s="24"/>
    </row>
    <row r="12" spans="1:10" ht="30" customHeight="1">
      <c r="A12" s="24" t="s">
        <v>86</v>
      </c>
      <c r="B12" s="24"/>
      <c r="C12" s="24"/>
      <c r="D12" s="24"/>
      <c r="E12" s="24"/>
      <c r="F12" s="24"/>
      <c r="G12" s="24"/>
    </row>
    <row r="13" spans="1:10" ht="30" customHeight="1">
      <c r="A13" s="24" t="s">
        <v>55</v>
      </c>
      <c r="B13" s="24"/>
      <c r="C13" s="24"/>
      <c r="D13" s="24"/>
      <c r="E13" s="24"/>
      <c r="F13" s="24"/>
      <c r="G13" s="24"/>
    </row>
  </sheetData>
  <mergeCells count="10">
    <mergeCell ref="A13:G13"/>
    <mergeCell ref="B3:D3"/>
    <mergeCell ref="E3:G3"/>
    <mergeCell ref="A9:G9"/>
    <mergeCell ref="A10:G10"/>
    <mergeCell ref="A2:J2"/>
    <mergeCell ref="H3:J3"/>
    <mergeCell ref="A3:A4"/>
    <mergeCell ref="A11:G11"/>
    <mergeCell ref="A12:G12"/>
  </mergeCells>
  <hyperlinks>
    <hyperlink ref="A1" location="Contents!A1" display="Back to Contents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J22"/>
  <sheetViews>
    <sheetView tabSelected="1" workbookViewId="0">
      <selection activeCell="A2" sqref="A2:J2"/>
    </sheetView>
  </sheetViews>
  <sheetFormatPr defaultRowHeight="15.75" customHeight="1"/>
  <cols>
    <col min="1" max="1" width="10.88671875" style="1" bestFit="1" customWidth="1"/>
    <col min="2" max="3" width="8.88671875" style="1" customWidth="1"/>
    <col min="4" max="4" width="13.33203125" style="1" bestFit="1" customWidth="1"/>
    <col min="5" max="10" width="8.88671875" style="1" customWidth="1"/>
    <col min="11" max="16384" width="8.88671875" style="1"/>
  </cols>
  <sheetData>
    <row r="1" spans="1:10" ht="15.75" customHeight="1">
      <c r="A1" s="9" t="s">
        <v>43</v>
      </c>
    </row>
    <row r="2" spans="1:10" ht="15.75" customHeight="1">
      <c r="A2" s="25" t="s">
        <v>57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customHeight="1">
      <c r="A3" s="26" t="s">
        <v>31</v>
      </c>
      <c r="B3" s="23" t="s">
        <v>52</v>
      </c>
      <c r="C3" s="23"/>
      <c r="D3" s="23"/>
      <c r="E3" s="23" t="s">
        <v>53</v>
      </c>
      <c r="F3" s="23"/>
      <c r="G3" s="23"/>
      <c r="H3" s="23" t="s">
        <v>54</v>
      </c>
      <c r="I3" s="23"/>
      <c r="J3" s="23"/>
    </row>
    <row r="4" spans="1:10" ht="15.75" customHeight="1">
      <c r="A4" s="27"/>
      <c r="B4" s="22">
        <v>2013</v>
      </c>
      <c r="C4" s="22">
        <v>2012</v>
      </c>
      <c r="D4" s="22" t="s">
        <v>23</v>
      </c>
      <c r="E4" s="22">
        <v>2013</v>
      </c>
      <c r="F4" s="22">
        <v>2012</v>
      </c>
      <c r="G4" s="22" t="s">
        <v>23</v>
      </c>
      <c r="H4" s="22">
        <v>2013</v>
      </c>
      <c r="I4" s="22">
        <v>2012</v>
      </c>
      <c r="J4" s="22" t="s">
        <v>23</v>
      </c>
    </row>
    <row r="5" spans="1:10" ht="15.75" customHeight="1">
      <c r="A5" s="5" t="s">
        <v>103</v>
      </c>
      <c r="B5" s="14">
        <v>9.7126669364629697E-3</v>
      </c>
      <c r="C5" s="14">
        <v>9.3592512598992088E-3</v>
      </c>
      <c r="D5" s="14">
        <f t="shared" ref="D5:D15" si="0">B5-C5</f>
        <v>3.534156765637609E-4</v>
      </c>
      <c r="E5" s="14">
        <v>2.1274081077886774E-2</v>
      </c>
      <c r="F5" s="14">
        <v>1.6898726645245745E-2</v>
      </c>
      <c r="G5" s="14">
        <f t="shared" ref="G5:G15" si="1">E5-F5</f>
        <v>4.3753544326410286E-3</v>
      </c>
      <c r="H5" s="14">
        <v>1.9297529099448641E-2</v>
      </c>
      <c r="I5" s="14">
        <v>1.5829248366013071E-2</v>
      </c>
      <c r="J5" s="14">
        <f t="shared" ref="J5:J15" si="2">H5-I5</f>
        <v>3.4682807334355699E-3</v>
      </c>
    </row>
    <row r="6" spans="1:10" ht="15.75" customHeight="1">
      <c r="A6" s="5" t="s">
        <v>32</v>
      </c>
      <c r="B6" s="14">
        <v>8.0534196681505466E-2</v>
      </c>
      <c r="C6" s="14">
        <v>8.3513318934485242E-2</v>
      </c>
      <c r="D6" s="14">
        <f t="shared" si="0"/>
        <v>-2.9791222529797767E-3</v>
      </c>
      <c r="E6" s="14">
        <v>9.6206122207776856E-2</v>
      </c>
      <c r="F6" s="14">
        <v>0.11317386647625848</v>
      </c>
      <c r="G6" s="14">
        <f t="shared" si="1"/>
        <v>-1.6967744268481619E-2</v>
      </c>
      <c r="H6" s="14">
        <v>9.3220338983050849E-2</v>
      </c>
      <c r="I6" s="14">
        <v>0.10896650326797386</v>
      </c>
      <c r="J6" s="14">
        <f t="shared" si="2"/>
        <v>-1.5746164284923009E-2</v>
      </c>
    </row>
    <row r="7" spans="1:10" ht="15.75" customHeight="1">
      <c r="A7" s="5" t="s">
        <v>33</v>
      </c>
      <c r="B7" s="14">
        <v>0.15135572642654796</v>
      </c>
      <c r="C7" s="14">
        <v>0.14542836573074155</v>
      </c>
      <c r="D7" s="14">
        <f t="shared" si="0"/>
        <v>5.9273606958064051E-3</v>
      </c>
      <c r="E7" s="14">
        <v>0.16877437655123509</v>
      </c>
      <c r="F7" s="14">
        <v>0.16815423063191717</v>
      </c>
      <c r="G7" s="14">
        <f t="shared" si="1"/>
        <v>6.2014591931791596E-4</v>
      </c>
      <c r="H7" s="14">
        <v>0.16448846232387176</v>
      </c>
      <c r="I7" s="14">
        <v>0.16493055555555555</v>
      </c>
      <c r="J7" s="14">
        <f t="shared" si="2"/>
        <v>-4.4209323168378778E-4</v>
      </c>
    </row>
    <row r="8" spans="1:10" ht="15.75" customHeight="1">
      <c r="A8" s="5" t="s">
        <v>34</v>
      </c>
      <c r="B8" s="14">
        <v>0.12788344799676243</v>
      </c>
      <c r="C8" s="14">
        <v>0.13390928725701945</v>
      </c>
      <c r="D8" s="14">
        <f t="shared" si="0"/>
        <v>-6.0258392602570154E-3</v>
      </c>
      <c r="E8" s="14">
        <v>0.14088169247133908</v>
      </c>
      <c r="F8" s="14">
        <v>0.13376175175532548</v>
      </c>
      <c r="G8" s="14">
        <f t="shared" si="1"/>
        <v>7.1199407160136008E-3</v>
      </c>
      <c r="H8" s="14">
        <v>0.139575250153155</v>
      </c>
      <c r="I8" s="14">
        <v>0.13378267973856209</v>
      </c>
      <c r="J8" s="14">
        <f t="shared" si="2"/>
        <v>5.7925704145929124E-3</v>
      </c>
    </row>
    <row r="9" spans="1:10" ht="15.75" customHeight="1">
      <c r="A9" s="5" t="s">
        <v>35</v>
      </c>
      <c r="B9" s="14">
        <v>0.15621205989477943</v>
      </c>
      <c r="C9" s="14">
        <v>0.1627069834413247</v>
      </c>
      <c r="D9" s="14">
        <f t="shared" si="0"/>
        <v>-6.494923546545267E-3</v>
      </c>
      <c r="E9" s="14">
        <v>0.16321947760312019</v>
      </c>
      <c r="F9" s="14">
        <v>0.16506009758419612</v>
      </c>
      <c r="G9" s="14">
        <f t="shared" si="1"/>
        <v>-1.8406199810759305E-3</v>
      </c>
      <c r="H9" s="14">
        <v>0.16265060240963855</v>
      </c>
      <c r="I9" s="14">
        <v>0.16472630718954248</v>
      </c>
      <c r="J9" s="14">
        <f t="shared" si="2"/>
        <v>-2.0757047799039308E-3</v>
      </c>
    </row>
    <row r="10" spans="1:10" ht="15.75" customHeight="1">
      <c r="A10" s="5" t="s">
        <v>36</v>
      </c>
      <c r="B10" s="14">
        <v>0.1707810602994739</v>
      </c>
      <c r="C10" s="14">
        <v>0.19510439164866811</v>
      </c>
      <c r="D10" s="14">
        <f t="shared" si="0"/>
        <v>-2.4323331349194205E-2</v>
      </c>
      <c r="E10" s="14">
        <v>0.1804751211440728</v>
      </c>
      <c r="F10" s="14">
        <v>0.17565155301677973</v>
      </c>
      <c r="G10" s="14">
        <f t="shared" si="1"/>
        <v>4.8235681272930653E-3</v>
      </c>
      <c r="H10" s="14">
        <v>0.17806820502348378</v>
      </c>
      <c r="I10" s="14">
        <v>0.17841094771241831</v>
      </c>
      <c r="J10" s="14">
        <f t="shared" si="2"/>
        <v>-3.4274268893452753E-4</v>
      </c>
    </row>
    <row r="11" spans="1:10" ht="15.75" customHeight="1">
      <c r="A11" s="5" t="s">
        <v>37</v>
      </c>
      <c r="B11" s="14">
        <v>0.14569000404694454</v>
      </c>
      <c r="C11" s="14">
        <v>0.14326853851691865</v>
      </c>
      <c r="D11" s="14">
        <f t="shared" si="0"/>
        <v>2.4214655300258958E-3</v>
      </c>
      <c r="E11" s="14">
        <v>0.12268053421581374</v>
      </c>
      <c r="F11" s="14">
        <v>0.11793407116506009</v>
      </c>
      <c r="G11" s="14">
        <f t="shared" si="1"/>
        <v>4.7464630507536437E-3</v>
      </c>
      <c r="H11" s="14">
        <v>0.12599550745354299</v>
      </c>
      <c r="I11" s="14">
        <v>0.12152777777777778</v>
      </c>
      <c r="J11" s="14">
        <f t="shared" si="2"/>
        <v>4.4677296757652113E-3</v>
      </c>
    </row>
    <row r="12" spans="1:10" ht="15.75" customHeight="1">
      <c r="A12" s="5" t="s">
        <v>38</v>
      </c>
      <c r="B12" s="14">
        <v>9.7936058276001617E-2</v>
      </c>
      <c r="C12" s="14">
        <v>8.7832973362131028E-2</v>
      </c>
      <c r="D12" s="14">
        <f t="shared" si="0"/>
        <v>1.0103084913870589E-2</v>
      </c>
      <c r="E12" s="14">
        <v>7.5286609147854858E-2</v>
      </c>
      <c r="F12" s="14">
        <v>7.521123408306557E-2</v>
      </c>
      <c r="G12" s="14">
        <f t="shared" si="1"/>
        <v>7.5375064789287571E-5</v>
      </c>
      <c r="H12" s="14">
        <v>7.9742699612007348E-2</v>
      </c>
      <c r="I12" s="14">
        <v>7.7001633986928109E-2</v>
      </c>
      <c r="J12" s="14">
        <f t="shared" si="2"/>
        <v>2.7410656250792392E-3</v>
      </c>
    </row>
    <row r="13" spans="1:10" ht="15.75" customHeight="1">
      <c r="A13" s="5" t="s">
        <v>39</v>
      </c>
      <c r="B13" s="14">
        <v>5.0182112505058683E-2</v>
      </c>
      <c r="C13" s="14">
        <v>3.4557235421166309E-2</v>
      </c>
      <c r="D13" s="14">
        <f t="shared" si="0"/>
        <v>1.5624877083892375E-2</v>
      </c>
      <c r="E13" s="14">
        <v>2.7301737383288026E-2</v>
      </c>
      <c r="F13" s="14">
        <v>2.9870284422230158E-2</v>
      </c>
      <c r="G13" s="14">
        <f t="shared" si="1"/>
        <v>-2.5685470389421317E-3</v>
      </c>
      <c r="H13" s="14">
        <v>3.1856238513375539E-2</v>
      </c>
      <c r="I13" s="14">
        <v>3.0535130718954247E-2</v>
      </c>
      <c r="J13" s="14">
        <f t="shared" si="2"/>
        <v>1.3211077944212911E-3</v>
      </c>
    </row>
    <row r="14" spans="1:10" ht="15.75" customHeight="1">
      <c r="A14" s="5" t="s">
        <v>40</v>
      </c>
      <c r="B14" s="14">
        <v>9.7126669364629697E-3</v>
      </c>
      <c r="C14" s="14">
        <v>4.3196544276457886E-3</v>
      </c>
      <c r="D14" s="14">
        <f t="shared" si="0"/>
        <v>5.3930125088171811E-3</v>
      </c>
      <c r="E14" s="14">
        <v>3.9002481976125754E-3</v>
      </c>
      <c r="F14" s="14">
        <v>4.2841842199214568E-3</v>
      </c>
      <c r="G14" s="14">
        <f t="shared" si="1"/>
        <v>-3.8393602230888139E-4</v>
      </c>
      <c r="H14" s="14">
        <v>5.1051664284255662E-3</v>
      </c>
      <c r="I14" s="14">
        <v>4.2892156862745102E-3</v>
      </c>
      <c r="J14" s="14">
        <f t="shared" si="2"/>
        <v>8.1595074215105607E-4</v>
      </c>
    </row>
    <row r="15" spans="1:10" ht="15.75" customHeight="1">
      <c r="A15" s="6" t="s">
        <v>29</v>
      </c>
      <c r="B15" s="15">
        <v>1</v>
      </c>
      <c r="C15" s="15">
        <v>1</v>
      </c>
      <c r="D15" s="15">
        <f t="shared" si="0"/>
        <v>0</v>
      </c>
      <c r="E15" s="15">
        <v>1</v>
      </c>
      <c r="F15" s="15">
        <v>1</v>
      </c>
      <c r="G15" s="15">
        <f t="shared" si="1"/>
        <v>0</v>
      </c>
      <c r="H15" s="15">
        <v>1</v>
      </c>
      <c r="I15" s="15">
        <v>1</v>
      </c>
      <c r="J15" s="15">
        <f t="shared" si="2"/>
        <v>0</v>
      </c>
    </row>
    <row r="17" spans="1:7" ht="40.5" customHeight="1">
      <c r="A17" s="24" t="s">
        <v>85</v>
      </c>
      <c r="B17" s="24"/>
      <c r="C17" s="24"/>
      <c r="D17" s="24"/>
      <c r="E17" s="24"/>
      <c r="F17" s="24"/>
      <c r="G17" s="24"/>
    </row>
    <row r="18" spans="1:7" ht="15.75" customHeight="1">
      <c r="A18" s="24" t="s">
        <v>48</v>
      </c>
      <c r="B18" s="24"/>
      <c r="C18" s="24"/>
      <c r="D18" s="24"/>
      <c r="E18" s="24"/>
      <c r="F18" s="24"/>
      <c r="G18" s="24"/>
    </row>
    <row r="19" spans="1:7" ht="15.75" customHeight="1">
      <c r="A19" s="24" t="s">
        <v>47</v>
      </c>
      <c r="B19" s="24"/>
      <c r="C19" s="24"/>
      <c r="D19" s="24"/>
      <c r="E19" s="24"/>
      <c r="F19" s="24"/>
      <c r="G19" s="24"/>
    </row>
    <row r="20" spans="1:7" ht="28.5" customHeight="1">
      <c r="A20" s="24" t="s">
        <v>86</v>
      </c>
      <c r="B20" s="24"/>
      <c r="C20" s="24"/>
      <c r="D20" s="24"/>
      <c r="E20" s="24"/>
      <c r="F20" s="24"/>
      <c r="G20" s="24"/>
    </row>
    <row r="21" spans="1:7" ht="30" customHeight="1">
      <c r="A21" s="24" t="s">
        <v>55</v>
      </c>
      <c r="B21" s="24"/>
      <c r="C21" s="24"/>
      <c r="D21" s="24"/>
      <c r="E21" s="24"/>
      <c r="F21" s="24"/>
      <c r="G21" s="24"/>
    </row>
    <row r="22" spans="1:7" ht="30.75" customHeight="1"/>
  </sheetData>
  <mergeCells count="10">
    <mergeCell ref="A21:G21"/>
    <mergeCell ref="A3:A4"/>
    <mergeCell ref="A17:G17"/>
    <mergeCell ref="B3:D3"/>
    <mergeCell ref="E3:G3"/>
    <mergeCell ref="H3:J3"/>
    <mergeCell ref="A18:G18"/>
    <mergeCell ref="A19:G19"/>
    <mergeCell ref="A2:J2"/>
    <mergeCell ref="A20:G20"/>
  </mergeCells>
  <hyperlinks>
    <hyperlink ref="A1" location="Contents!A1" display="Back to Contents"/>
  </hyperlinks>
  <pageMargins left="0.75" right="0.75" top="1" bottom="1" header="0.5" footer="0.5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J14"/>
  <sheetViews>
    <sheetView workbookViewId="0">
      <selection activeCell="A2" sqref="A2:J2"/>
    </sheetView>
  </sheetViews>
  <sheetFormatPr defaultRowHeight="15"/>
  <cols>
    <col min="1" max="1" width="12.5546875" bestFit="1" customWidth="1"/>
  </cols>
  <sheetData>
    <row r="1" spans="1:10">
      <c r="A1" s="9" t="s">
        <v>43</v>
      </c>
    </row>
    <row r="2" spans="1:10" ht="15.75" customHeight="1">
      <c r="A2" s="25" t="s">
        <v>58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>
      <c r="A3" s="28" t="s">
        <v>49</v>
      </c>
      <c r="B3" s="23" t="s">
        <v>52</v>
      </c>
      <c r="C3" s="23"/>
      <c r="D3" s="23"/>
      <c r="E3" s="23" t="s">
        <v>53</v>
      </c>
      <c r="F3" s="23"/>
      <c r="G3" s="23"/>
      <c r="H3" s="23" t="s">
        <v>54</v>
      </c>
      <c r="I3" s="23"/>
      <c r="J3" s="23"/>
    </row>
    <row r="4" spans="1:10" ht="15.75">
      <c r="A4" s="29"/>
      <c r="B4" s="11">
        <v>2013</v>
      </c>
      <c r="C4" s="11">
        <v>2012</v>
      </c>
      <c r="D4" s="11" t="s">
        <v>23</v>
      </c>
      <c r="E4" s="11">
        <v>2013</v>
      </c>
      <c r="F4" s="11">
        <v>2012</v>
      </c>
      <c r="G4" s="11" t="s">
        <v>23</v>
      </c>
      <c r="H4" s="11">
        <v>2013</v>
      </c>
      <c r="I4" s="11">
        <v>2012</v>
      </c>
      <c r="J4" s="11" t="s">
        <v>23</v>
      </c>
    </row>
    <row r="5" spans="1:10">
      <c r="A5" s="5" t="s">
        <v>25</v>
      </c>
      <c r="B5" s="14">
        <v>9.8672566371681411E-2</v>
      </c>
      <c r="C5" s="14">
        <v>7.0878274268104779E-2</v>
      </c>
      <c r="D5" s="14">
        <f>B5-C5</f>
        <v>2.7794292103576632E-2</v>
      </c>
      <c r="E5" s="14">
        <v>7.7191101581345484E-2</v>
      </c>
      <c r="F5" s="14">
        <v>5.6414219474497679E-2</v>
      </c>
      <c r="G5" s="14">
        <f t="shared" ref="G5:G7" si="0">E5-F5</f>
        <v>2.0776882106847805E-2</v>
      </c>
      <c r="H5" s="14">
        <v>7.8862537416532347E-2</v>
      </c>
      <c r="I5" s="14">
        <v>5.8485985433679097E-2</v>
      </c>
      <c r="J5" s="14">
        <f t="shared" ref="J5:J7" si="1">H5-I5</f>
        <v>2.037655198285325E-2</v>
      </c>
    </row>
    <row r="6" spans="1:10">
      <c r="A6" s="5" t="s">
        <v>26</v>
      </c>
      <c r="B6" s="14">
        <v>0.90132743362831858</v>
      </c>
      <c r="C6" s="14">
        <v>0.92912172573189522</v>
      </c>
      <c r="D6" s="14">
        <f t="shared" ref="D6:D7" si="2">B6-C6</f>
        <v>-2.7794292103576645E-2</v>
      </c>
      <c r="E6" s="14">
        <v>0.92280889841865454</v>
      </c>
      <c r="F6" s="14">
        <v>0.94358578052550235</v>
      </c>
      <c r="G6" s="14">
        <f t="shared" si="0"/>
        <v>-2.0776882106847805E-2</v>
      </c>
      <c r="H6" s="14">
        <v>0.92113746258346763</v>
      </c>
      <c r="I6" s="14">
        <v>0.94151401456632089</v>
      </c>
      <c r="J6" s="14">
        <f t="shared" si="1"/>
        <v>-2.0376551982853264E-2</v>
      </c>
    </row>
    <row r="7" spans="1:10" ht="15.75">
      <c r="A7" s="6" t="s">
        <v>29</v>
      </c>
      <c r="B7" s="15">
        <v>1</v>
      </c>
      <c r="C7" s="15">
        <v>1</v>
      </c>
      <c r="D7" s="15">
        <f t="shared" si="2"/>
        <v>0</v>
      </c>
      <c r="E7" s="15">
        <v>1</v>
      </c>
      <c r="F7" s="15">
        <v>1</v>
      </c>
      <c r="G7" s="15">
        <f t="shared" si="0"/>
        <v>0</v>
      </c>
      <c r="H7" s="15">
        <v>1</v>
      </c>
      <c r="I7" s="15">
        <v>1</v>
      </c>
      <c r="J7" s="15">
        <f t="shared" si="1"/>
        <v>0</v>
      </c>
    </row>
    <row r="9" spans="1:10" ht="42" customHeight="1">
      <c r="A9" s="24" t="s">
        <v>85</v>
      </c>
      <c r="B9" s="24"/>
      <c r="C9" s="24"/>
      <c r="D9" s="24"/>
      <c r="E9" s="24"/>
      <c r="F9" s="24"/>
      <c r="G9" s="24"/>
    </row>
    <row r="10" spans="1:10" ht="15" customHeight="1">
      <c r="A10" s="24" t="s">
        <v>48</v>
      </c>
      <c r="B10" s="24"/>
      <c r="C10" s="24"/>
      <c r="D10" s="24"/>
      <c r="E10" s="24"/>
      <c r="F10" s="24"/>
      <c r="G10" s="24"/>
    </row>
    <row r="11" spans="1:10" ht="15" customHeight="1">
      <c r="A11" s="24" t="s">
        <v>47</v>
      </c>
      <c r="B11" s="24"/>
      <c r="C11" s="24"/>
      <c r="D11" s="24"/>
      <c r="E11" s="24"/>
      <c r="F11" s="24"/>
      <c r="G11" s="24"/>
    </row>
    <row r="12" spans="1:10" ht="26.25" customHeight="1">
      <c r="A12" s="24" t="s">
        <v>86</v>
      </c>
      <c r="B12" s="24"/>
      <c r="C12" s="24"/>
      <c r="D12" s="24"/>
      <c r="E12" s="24"/>
      <c r="F12" s="24"/>
      <c r="G12" s="24"/>
    </row>
    <row r="13" spans="1:10" ht="28.5" customHeight="1">
      <c r="A13" s="24" t="s">
        <v>55</v>
      </c>
      <c r="B13" s="24"/>
      <c r="C13" s="24"/>
      <c r="D13" s="24"/>
      <c r="E13" s="24"/>
      <c r="F13" s="24"/>
      <c r="G13" s="24"/>
    </row>
    <row r="14" spans="1:10" ht="27" customHeight="1"/>
  </sheetData>
  <mergeCells count="10">
    <mergeCell ref="A2:J2"/>
    <mergeCell ref="H3:J3"/>
    <mergeCell ref="A11:G11"/>
    <mergeCell ref="A12:G12"/>
    <mergeCell ref="A13:G13"/>
    <mergeCell ref="B3:D3"/>
    <mergeCell ref="E3:G3"/>
    <mergeCell ref="A9:G9"/>
    <mergeCell ref="A10:G10"/>
    <mergeCell ref="A3:A4"/>
  </mergeCells>
  <hyperlinks>
    <hyperlink ref="A1" location="Contents!A1" display="Back to Contents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G22"/>
  <sheetViews>
    <sheetView workbookViewId="0">
      <selection activeCell="A2" sqref="A2:D2"/>
    </sheetView>
  </sheetViews>
  <sheetFormatPr defaultRowHeight="15"/>
  <cols>
    <col min="1" max="1" width="24.6640625" bestFit="1" customWidth="1"/>
    <col min="4" max="4" width="13.33203125" bestFit="1" customWidth="1"/>
  </cols>
  <sheetData>
    <row r="1" spans="1:7">
      <c r="A1" s="9" t="s">
        <v>43</v>
      </c>
    </row>
    <row r="2" spans="1:7" ht="15.75" customHeight="1">
      <c r="A2" s="25" t="s">
        <v>59</v>
      </c>
      <c r="B2" s="25"/>
      <c r="C2" s="25"/>
      <c r="D2" s="25"/>
      <c r="E2" s="10"/>
      <c r="F2" s="10"/>
      <c r="G2" s="10"/>
    </row>
    <row r="3" spans="1:7" ht="15.75" customHeight="1">
      <c r="A3" s="13" t="s">
        <v>62</v>
      </c>
      <c r="B3" s="18" t="s">
        <v>52</v>
      </c>
      <c r="C3" s="18" t="s">
        <v>53</v>
      </c>
      <c r="D3" s="19" t="s">
        <v>54</v>
      </c>
    </row>
    <row r="4" spans="1:7">
      <c r="A4" s="5" t="s">
        <v>60</v>
      </c>
      <c r="B4" s="14">
        <v>0.55285234899328861</v>
      </c>
      <c r="C4" s="14">
        <v>0.55384615384615388</v>
      </c>
      <c r="D4" s="14">
        <v>0.55387978142076499</v>
      </c>
    </row>
    <row r="5" spans="1:7">
      <c r="A5" s="5" t="s">
        <v>61</v>
      </c>
      <c r="B5" s="14">
        <v>0.44714765100671139</v>
      </c>
      <c r="C5" s="14">
        <v>0.44615384615384618</v>
      </c>
      <c r="D5" s="14">
        <v>0.44612021857923495</v>
      </c>
    </row>
    <row r="6" spans="1:7" ht="15.75">
      <c r="A6" s="6" t="s">
        <v>29</v>
      </c>
      <c r="B6" s="15">
        <v>1</v>
      </c>
      <c r="C6" s="15">
        <v>1</v>
      </c>
      <c r="D6" s="15">
        <v>1</v>
      </c>
    </row>
    <row r="8" spans="1:7" ht="42.75" customHeight="1">
      <c r="A8" s="24" t="s">
        <v>85</v>
      </c>
      <c r="B8" s="24"/>
      <c r="C8" s="24"/>
      <c r="D8" s="24"/>
      <c r="E8" s="20"/>
      <c r="F8" s="20"/>
      <c r="G8" s="20"/>
    </row>
    <row r="9" spans="1:7" ht="15" customHeight="1">
      <c r="A9" s="24" t="s">
        <v>48</v>
      </c>
      <c r="B9" s="24"/>
      <c r="C9" s="24"/>
      <c r="D9" s="24"/>
      <c r="E9" s="20"/>
      <c r="F9" s="20"/>
      <c r="G9" s="20"/>
    </row>
    <row r="10" spans="1:7" ht="15" customHeight="1">
      <c r="A10" s="24" t="s">
        <v>47</v>
      </c>
      <c r="B10" s="24"/>
      <c r="C10" s="24"/>
      <c r="D10" s="24"/>
      <c r="E10" s="20"/>
      <c r="F10" s="20"/>
      <c r="G10" s="20"/>
    </row>
    <row r="11" spans="1:7" ht="40.5" customHeight="1">
      <c r="A11" s="24" t="s">
        <v>86</v>
      </c>
      <c r="B11" s="24"/>
      <c r="C11" s="24"/>
      <c r="D11" s="24"/>
      <c r="E11" s="20"/>
      <c r="F11" s="20"/>
      <c r="G11" s="20"/>
    </row>
    <row r="12" spans="1:7" ht="27" customHeight="1">
      <c r="A12" s="24" t="s">
        <v>55</v>
      </c>
      <c r="B12" s="24"/>
      <c r="C12" s="24"/>
      <c r="D12" s="24"/>
      <c r="E12" s="20"/>
      <c r="F12" s="20"/>
      <c r="G12" s="20"/>
    </row>
    <row r="18" spans="5:7" ht="15" customHeight="1">
      <c r="E18" s="20"/>
      <c r="F18" s="20"/>
      <c r="G18" s="20"/>
    </row>
    <row r="19" spans="5:7" ht="15" customHeight="1">
      <c r="E19" s="20"/>
      <c r="F19" s="20"/>
      <c r="G19" s="20"/>
    </row>
    <row r="20" spans="5:7">
      <c r="E20" s="20"/>
      <c r="F20" s="20"/>
      <c r="G20" s="20"/>
    </row>
    <row r="21" spans="5:7" ht="15" customHeight="1">
      <c r="E21" s="20"/>
      <c r="F21" s="20"/>
      <c r="G21" s="20"/>
    </row>
    <row r="22" spans="5:7" ht="15" customHeight="1">
      <c r="E22" s="20"/>
      <c r="F22" s="20"/>
      <c r="G22" s="20"/>
    </row>
  </sheetData>
  <mergeCells count="6">
    <mergeCell ref="A2:D2"/>
    <mergeCell ref="A12:D12"/>
    <mergeCell ref="A11:D11"/>
    <mergeCell ref="A10:D10"/>
    <mergeCell ref="A9:D9"/>
    <mergeCell ref="A8:D8"/>
  </mergeCells>
  <hyperlinks>
    <hyperlink ref="A1" location="Contents!A1" display="Back to Contents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G13"/>
  <sheetViews>
    <sheetView workbookViewId="0">
      <selection activeCell="A2" sqref="A2:D2"/>
    </sheetView>
  </sheetViews>
  <sheetFormatPr defaultRowHeight="15"/>
  <cols>
    <col min="1" max="1" width="18.77734375" bestFit="1" customWidth="1"/>
  </cols>
  <sheetData>
    <row r="1" spans="1:7">
      <c r="A1" s="9" t="s">
        <v>43</v>
      </c>
    </row>
    <row r="2" spans="1:7" ht="15.75" customHeight="1">
      <c r="A2" s="25" t="s">
        <v>69</v>
      </c>
      <c r="B2" s="25"/>
      <c r="C2" s="25"/>
      <c r="D2" s="25"/>
      <c r="E2" s="10"/>
      <c r="F2" s="10"/>
      <c r="G2" s="10"/>
    </row>
    <row r="3" spans="1:7" ht="31.5">
      <c r="A3" s="13" t="s">
        <v>70</v>
      </c>
      <c r="B3" s="18" t="s">
        <v>52</v>
      </c>
      <c r="C3" s="18" t="s">
        <v>53</v>
      </c>
      <c r="D3" s="19" t="s">
        <v>54</v>
      </c>
    </row>
    <row r="4" spans="1:7">
      <c r="A4" s="5" t="s">
        <v>89</v>
      </c>
      <c r="B4" s="14">
        <v>3.7678207739307537E-2</v>
      </c>
      <c r="C4" s="14">
        <v>3.639291465378422E-2</v>
      </c>
      <c r="D4" s="14">
        <v>3.5645205857971818E-2</v>
      </c>
    </row>
    <row r="5" spans="1:7">
      <c r="A5" s="5" t="s">
        <v>90</v>
      </c>
      <c r="B5" s="14">
        <v>0.96232179226069248</v>
      </c>
      <c r="C5" s="14">
        <v>0.96360708534621575</v>
      </c>
      <c r="D5" s="14">
        <v>0.96435479414202818</v>
      </c>
    </row>
    <row r="6" spans="1:7" ht="15.75">
      <c r="A6" s="6" t="s">
        <v>29</v>
      </c>
      <c r="B6" s="15">
        <v>1</v>
      </c>
      <c r="C6" s="15">
        <v>1</v>
      </c>
      <c r="D6" s="15">
        <v>1</v>
      </c>
    </row>
    <row r="8" spans="1:7" ht="53.25" customHeight="1">
      <c r="A8" s="24" t="s">
        <v>85</v>
      </c>
      <c r="B8" s="24"/>
      <c r="C8" s="24"/>
      <c r="D8" s="24"/>
      <c r="E8" s="24"/>
    </row>
    <row r="9" spans="1:7" ht="15" customHeight="1">
      <c r="A9" s="24" t="s">
        <v>48</v>
      </c>
      <c r="B9" s="24"/>
      <c r="C9" s="24"/>
      <c r="D9" s="24"/>
      <c r="E9" s="24"/>
    </row>
    <row r="10" spans="1:7" ht="14.25" customHeight="1">
      <c r="A10" s="24" t="s">
        <v>47</v>
      </c>
      <c r="B10" s="24"/>
      <c r="C10" s="24"/>
      <c r="D10" s="24"/>
      <c r="E10" s="24"/>
    </row>
    <row r="11" spans="1:7" ht="39.75" customHeight="1">
      <c r="A11" s="24" t="s">
        <v>86</v>
      </c>
      <c r="B11" s="24"/>
      <c r="C11" s="24"/>
      <c r="D11" s="24"/>
      <c r="E11" s="24"/>
    </row>
    <row r="12" spans="1:7" ht="27" customHeight="1">
      <c r="A12" s="24" t="s">
        <v>55</v>
      </c>
      <c r="B12" s="24"/>
      <c r="C12" s="24"/>
      <c r="D12" s="24"/>
      <c r="E12" s="24"/>
    </row>
    <row r="13" spans="1:7" ht="42" customHeight="1">
      <c r="A13" s="24" t="s">
        <v>71</v>
      </c>
      <c r="B13" s="24"/>
      <c r="C13" s="24"/>
      <c r="D13" s="24"/>
      <c r="E13" s="24"/>
    </row>
  </sheetData>
  <mergeCells count="7">
    <mergeCell ref="A13:E13"/>
    <mergeCell ref="A2:D2"/>
    <mergeCell ref="A12:E12"/>
    <mergeCell ref="A11:E11"/>
    <mergeCell ref="A10:E10"/>
    <mergeCell ref="A9:E9"/>
    <mergeCell ref="A8:E8"/>
  </mergeCells>
  <hyperlinks>
    <hyperlink ref="A1" location="Contents!A1" display="Back to Contents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G13"/>
  <sheetViews>
    <sheetView workbookViewId="0">
      <selection activeCell="A2" sqref="A2:D2"/>
    </sheetView>
  </sheetViews>
  <sheetFormatPr defaultRowHeight="15"/>
  <cols>
    <col min="1" max="1" width="23.6640625" bestFit="1" customWidth="1"/>
  </cols>
  <sheetData>
    <row r="1" spans="1:7">
      <c r="A1" s="9" t="s">
        <v>43</v>
      </c>
    </row>
    <row r="2" spans="1:7" ht="15.75" customHeight="1">
      <c r="A2" s="25" t="s">
        <v>68</v>
      </c>
      <c r="B2" s="25"/>
      <c r="C2" s="25"/>
      <c r="D2" s="25"/>
      <c r="E2" s="10"/>
      <c r="F2" s="10"/>
      <c r="G2" s="10"/>
    </row>
    <row r="3" spans="1:7" ht="31.5">
      <c r="A3" s="13" t="s">
        <v>72</v>
      </c>
      <c r="B3" s="18" t="s">
        <v>52</v>
      </c>
      <c r="C3" s="18" t="s">
        <v>53</v>
      </c>
      <c r="D3" s="19" t="s">
        <v>54</v>
      </c>
    </row>
    <row r="4" spans="1:7">
      <c r="A4" s="5" t="s">
        <v>91</v>
      </c>
      <c r="B4" s="14">
        <v>6.1099796334012219E-2</v>
      </c>
      <c r="C4" s="14">
        <v>4.9275362318840582E-2</v>
      </c>
      <c r="D4" s="14">
        <v>5.1948051948051951E-2</v>
      </c>
    </row>
    <row r="5" spans="1:7">
      <c r="A5" s="5" t="s">
        <v>92</v>
      </c>
      <c r="B5" s="14">
        <v>0.93890020366598781</v>
      </c>
      <c r="C5" s="14">
        <v>0.95072463768115945</v>
      </c>
      <c r="D5" s="14">
        <v>0.94805194805194803</v>
      </c>
    </row>
    <row r="6" spans="1:7" ht="15.75">
      <c r="A6" s="6" t="s">
        <v>29</v>
      </c>
      <c r="B6" s="15">
        <v>1</v>
      </c>
      <c r="C6" s="15">
        <v>1</v>
      </c>
      <c r="D6" s="15">
        <v>1</v>
      </c>
    </row>
    <row r="8" spans="1:7" ht="41.25" customHeight="1">
      <c r="A8" s="24" t="s">
        <v>85</v>
      </c>
      <c r="B8" s="24"/>
      <c r="C8" s="24"/>
      <c r="D8" s="24"/>
      <c r="E8" s="24"/>
    </row>
    <row r="9" spans="1:7" ht="15" customHeight="1">
      <c r="A9" s="24" t="s">
        <v>48</v>
      </c>
      <c r="B9" s="24"/>
      <c r="C9" s="24"/>
      <c r="D9" s="24"/>
      <c r="E9" s="24"/>
    </row>
    <row r="10" spans="1:7" ht="14.25" customHeight="1">
      <c r="A10" s="24" t="s">
        <v>47</v>
      </c>
      <c r="B10" s="24"/>
      <c r="C10" s="24"/>
      <c r="D10" s="24"/>
      <c r="E10" s="24"/>
    </row>
    <row r="11" spans="1:7" ht="39.75" customHeight="1">
      <c r="A11" s="24" t="s">
        <v>86</v>
      </c>
      <c r="B11" s="24"/>
      <c r="C11" s="24"/>
      <c r="D11" s="24"/>
      <c r="E11" s="24"/>
    </row>
    <row r="12" spans="1:7" ht="28.5" customHeight="1">
      <c r="A12" s="24" t="s">
        <v>55</v>
      </c>
      <c r="B12" s="24"/>
      <c r="C12" s="24"/>
      <c r="D12" s="24"/>
      <c r="E12" s="24"/>
    </row>
    <row r="13" spans="1:7" ht="42" customHeight="1">
      <c r="A13" s="24" t="s">
        <v>71</v>
      </c>
      <c r="B13" s="24"/>
      <c r="C13" s="24"/>
      <c r="D13" s="24"/>
      <c r="E13" s="24"/>
    </row>
  </sheetData>
  <mergeCells count="7">
    <mergeCell ref="A13:E13"/>
    <mergeCell ref="A2:D2"/>
    <mergeCell ref="A8:E8"/>
    <mergeCell ref="A9:E9"/>
    <mergeCell ref="A10:E10"/>
    <mergeCell ref="A11:E11"/>
    <mergeCell ref="A12:E12"/>
  </mergeCells>
  <hyperlinks>
    <hyperlink ref="A1" location="Contents!A1" display="Back to Contents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G13"/>
  <sheetViews>
    <sheetView workbookViewId="0">
      <selection activeCell="A2" sqref="A2:D2"/>
    </sheetView>
  </sheetViews>
  <sheetFormatPr defaultRowHeight="15"/>
  <cols>
    <col min="1" max="1" width="30.88671875" customWidth="1"/>
    <col min="4" max="4" width="13.33203125" customWidth="1"/>
  </cols>
  <sheetData>
    <row r="1" spans="1:7">
      <c r="A1" s="9" t="s">
        <v>43</v>
      </c>
    </row>
    <row r="2" spans="1:7" ht="15.75" customHeight="1">
      <c r="A2" s="25" t="s">
        <v>67</v>
      </c>
      <c r="B2" s="25"/>
      <c r="C2" s="25"/>
      <c r="D2" s="25"/>
      <c r="E2" s="10"/>
      <c r="F2" s="10"/>
      <c r="G2" s="10"/>
    </row>
    <row r="3" spans="1:7" ht="15.75">
      <c r="A3" s="13" t="s">
        <v>73</v>
      </c>
      <c r="B3" s="18" t="s">
        <v>52</v>
      </c>
      <c r="C3" s="18" t="s">
        <v>53</v>
      </c>
      <c r="D3" s="19" t="s">
        <v>54</v>
      </c>
    </row>
    <row r="4" spans="1:7" ht="30">
      <c r="A4" s="5" t="s">
        <v>93</v>
      </c>
      <c r="B4" s="16">
        <v>4.1751527494908347E-2</v>
      </c>
      <c r="C4" s="16">
        <v>5.286859407367378E-2</v>
      </c>
      <c r="D4" s="16">
        <v>3.2605692180160267E-2</v>
      </c>
    </row>
    <row r="5" spans="1:7" ht="30">
      <c r="A5" s="5" t="s">
        <v>94</v>
      </c>
      <c r="B5" s="16">
        <v>0.9582484725050916</v>
      </c>
      <c r="C5" s="16">
        <v>0.94713140592632616</v>
      </c>
      <c r="D5" s="16">
        <v>0.9673943078198397</v>
      </c>
    </row>
    <row r="6" spans="1:7" ht="15.75">
      <c r="A6" s="6" t="s">
        <v>29</v>
      </c>
      <c r="B6" s="15">
        <v>1</v>
      </c>
      <c r="C6" s="15">
        <v>1</v>
      </c>
      <c r="D6" s="15">
        <v>1</v>
      </c>
    </row>
    <row r="8" spans="1:7" ht="39.75" customHeight="1">
      <c r="A8" s="24" t="s">
        <v>85</v>
      </c>
      <c r="B8" s="24"/>
      <c r="C8" s="24"/>
      <c r="D8" s="24"/>
      <c r="E8" s="24"/>
    </row>
    <row r="9" spans="1:7" ht="15" customHeight="1">
      <c r="A9" s="24" t="s">
        <v>48</v>
      </c>
      <c r="B9" s="24"/>
      <c r="C9" s="24"/>
      <c r="D9" s="24"/>
      <c r="E9" s="24"/>
    </row>
    <row r="10" spans="1:7" ht="14.25" customHeight="1">
      <c r="A10" s="24" t="s">
        <v>47</v>
      </c>
      <c r="B10" s="24"/>
      <c r="C10" s="24"/>
      <c r="D10" s="24"/>
      <c r="E10" s="24"/>
    </row>
    <row r="11" spans="1:7" ht="28.5" customHeight="1">
      <c r="A11" s="24" t="s">
        <v>86</v>
      </c>
      <c r="B11" s="24"/>
      <c r="C11" s="24"/>
      <c r="D11" s="24"/>
      <c r="E11" s="24"/>
    </row>
    <row r="12" spans="1:7" ht="28.5" customHeight="1">
      <c r="A12" s="24" t="s">
        <v>55</v>
      </c>
      <c r="B12" s="24"/>
      <c r="C12" s="24"/>
      <c r="D12" s="24"/>
      <c r="E12" s="24"/>
    </row>
    <row r="13" spans="1:7" ht="31.5" customHeight="1">
      <c r="A13" s="24" t="s">
        <v>71</v>
      </c>
      <c r="B13" s="24"/>
      <c r="C13" s="24"/>
      <c r="D13" s="24"/>
      <c r="E13" s="24"/>
    </row>
  </sheetData>
  <mergeCells count="7">
    <mergeCell ref="A13:E13"/>
    <mergeCell ref="A2:D2"/>
    <mergeCell ref="A8:E8"/>
    <mergeCell ref="A9:E9"/>
    <mergeCell ref="A10:E10"/>
    <mergeCell ref="A11:E11"/>
    <mergeCell ref="A12:E12"/>
  </mergeCells>
  <hyperlinks>
    <hyperlink ref="A1" location="Contents!A1" display="Back to Contents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J13"/>
  <sheetViews>
    <sheetView workbookViewId="0">
      <selection activeCell="A2" sqref="A2:J2"/>
    </sheetView>
  </sheetViews>
  <sheetFormatPr defaultRowHeight="15"/>
  <cols>
    <col min="1" max="1" width="12.5546875" bestFit="1" customWidth="1"/>
  </cols>
  <sheetData>
    <row r="1" spans="1:10">
      <c r="A1" s="9" t="s">
        <v>43</v>
      </c>
    </row>
    <row r="2" spans="1:10" ht="15.75" customHeight="1">
      <c r="A2" s="25" t="s">
        <v>95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customHeight="1">
      <c r="A3" s="28" t="s">
        <v>100</v>
      </c>
      <c r="B3" s="23" t="s">
        <v>52</v>
      </c>
      <c r="C3" s="23"/>
      <c r="D3" s="23"/>
      <c r="E3" s="23" t="s">
        <v>53</v>
      </c>
      <c r="F3" s="23"/>
      <c r="G3" s="23"/>
      <c r="H3" s="23" t="s">
        <v>54</v>
      </c>
      <c r="I3" s="23"/>
      <c r="J3" s="23"/>
    </row>
    <row r="4" spans="1:10" ht="15.75">
      <c r="A4" s="29"/>
      <c r="B4" s="11">
        <v>2013</v>
      </c>
      <c r="C4" s="11">
        <v>2012</v>
      </c>
      <c r="D4" s="11" t="s">
        <v>23</v>
      </c>
      <c r="E4" s="11">
        <v>2013</v>
      </c>
      <c r="F4" s="11">
        <v>2012</v>
      </c>
      <c r="G4" s="11" t="s">
        <v>23</v>
      </c>
      <c r="H4" s="11">
        <v>2013</v>
      </c>
      <c r="I4" s="11">
        <v>2012</v>
      </c>
      <c r="J4" s="11" t="s">
        <v>23</v>
      </c>
    </row>
    <row r="5" spans="1:10">
      <c r="A5" s="5" t="s">
        <v>27</v>
      </c>
      <c r="B5" s="14">
        <v>0.27873945849977805</v>
      </c>
      <c r="C5" s="14">
        <v>0.28503937007874014</v>
      </c>
      <c r="D5" s="14">
        <f>B5-C5</f>
        <v>-6.2999115789620919E-3</v>
      </c>
      <c r="E5" s="14">
        <v>0.22029064240119517</v>
      </c>
      <c r="F5" s="14">
        <v>0.25421274354923645</v>
      </c>
      <c r="G5" s="14">
        <f t="shared" ref="G5:G7" si="0">E5-F5</f>
        <v>-3.3922101148041284E-2</v>
      </c>
      <c r="H5" s="14">
        <v>0.22601304145319051</v>
      </c>
      <c r="I5" s="14">
        <v>0.25862846830588765</v>
      </c>
      <c r="J5" s="14">
        <f t="shared" ref="J5:J7" si="1">H5-I5</f>
        <v>-3.2615426852697138E-2</v>
      </c>
    </row>
    <row r="6" spans="1:10">
      <c r="A6" s="5" t="s">
        <v>28</v>
      </c>
      <c r="B6" s="14">
        <v>0.7212605415002219</v>
      </c>
      <c r="C6" s="14">
        <v>0.71496062992125986</v>
      </c>
      <c r="D6" s="14">
        <f t="shared" ref="D6:D7" si="2">B6-C6</f>
        <v>6.2999115789620364E-3</v>
      </c>
      <c r="E6" s="14">
        <v>0.77970935759880489</v>
      </c>
      <c r="F6" s="14">
        <v>0.7457872564507636</v>
      </c>
      <c r="G6" s="14">
        <f t="shared" si="0"/>
        <v>3.3922101148041284E-2</v>
      </c>
      <c r="H6" s="14">
        <v>0.77398695854680954</v>
      </c>
      <c r="I6" s="14">
        <v>0.7413715316941123</v>
      </c>
      <c r="J6" s="14">
        <f t="shared" si="1"/>
        <v>3.2615426852697249E-2</v>
      </c>
    </row>
    <row r="7" spans="1:10" ht="15.75">
      <c r="A7" s="6" t="s">
        <v>29</v>
      </c>
      <c r="B7" s="15">
        <v>1</v>
      </c>
      <c r="C7" s="15">
        <v>1</v>
      </c>
      <c r="D7" s="15">
        <f t="shared" si="2"/>
        <v>0</v>
      </c>
      <c r="E7" s="15">
        <v>1</v>
      </c>
      <c r="F7" s="15">
        <v>1</v>
      </c>
      <c r="G7" s="15">
        <f t="shared" si="0"/>
        <v>0</v>
      </c>
      <c r="H7" s="15">
        <v>1</v>
      </c>
      <c r="I7" s="15">
        <v>1</v>
      </c>
      <c r="J7" s="15">
        <f t="shared" si="1"/>
        <v>0</v>
      </c>
    </row>
    <row r="9" spans="1:10" ht="39.75" customHeight="1">
      <c r="A9" s="24" t="s">
        <v>85</v>
      </c>
      <c r="B9" s="24"/>
      <c r="C9" s="24"/>
      <c r="D9" s="24"/>
      <c r="E9" s="24"/>
      <c r="F9" s="24"/>
      <c r="G9" s="24"/>
    </row>
    <row r="10" spans="1:10" ht="15" customHeight="1">
      <c r="A10" s="24" t="s">
        <v>48</v>
      </c>
      <c r="B10" s="24"/>
      <c r="C10" s="24"/>
      <c r="D10" s="24"/>
      <c r="E10" s="24"/>
      <c r="F10" s="24"/>
      <c r="G10" s="24"/>
    </row>
    <row r="11" spans="1:10" ht="15" customHeight="1">
      <c r="A11" s="24" t="s">
        <v>47</v>
      </c>
      <c r="B11" s="24"/>
      <c r="C11" s="24"/>
      <c r="D11" s="24"/>
      <c r="E11" s="24"/>
      <c r="F11" s="24"/>
      <c r="G11" s="24"/>
    </row>
    <row r="12" spans="1:10" ht="29.25" customHeight="1">
      <c r="A12" s="24" t="s">
        <v>86</v>
      </c>
      <c r="B12" s="24"/>
      <c r="C12" s="24"/>
      <c r="D12" s="24"/>
      <c r="E12" s="24"/>
      <c r="F12" s="24"/>
      <c r="G12" s="24"/>
    </row>
    <row r="13" spans="1:10" ht="25.5" customHeight="1">
      <c r="A13" s="24" t="s">
        <v>55</v>
      </c>
      <c r="B13" s="24"/>
      <c r="C13" s="24"/>
      <c r="D13" s="24"/>
      <c r="E13" s="24"/>
      <c r="F13" s="24"/>
      <c r="G13" s="24"/>
    </row>
  </sheetData>
  <mergeCells count="10">
    <mergeCell ref="A2:J2"/>
    <mergeCell ref="H3:J3"/>
    <mergeCell ref="A11:G11"/>
    <mergeCell ref="A12:G12"/>
    <mergeCell ref="A13:G13"/>
    <mergeCell ref="B3:D3"/>
    <mergeCell ref="E3:G3"/>
    <mergeCell ref="A9:G9"/>
    <mergeCell ref="A10:G10"/>
    <mergeCell ref="A3:A4"/>
  </mergeCells>
  <hyperlinks>
    <hyperlink ref="A1" location="Contents!A1" display="Back to Contents"/>
  </hyperlinks>
  <pageMargins left="0.7" right="0.7" top="0.75" bottom="0.75" header="0.3" footer="0.3"/>
  <pageSetup paperSize="9"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J14"/>
  <sheetViews>
    <sheetView workbookViewId="0">
      <selection activeCell="A2" sqref="A2:J2"/>
    </sheetView>
  </sheetViews>
  <sheetFormatPr defaultRowHeight="15.75" customHeight="1"/>
  <cols>
    <col min="1" max="1" width="18.88671875" style="1" bestFit="1" customWidth="1"/>
    <col min="2" max="10" width="8.88671875" style="1" customWidth="1"/>
    <col min="11" max="16384" width="8.88671875" style="1"/>
  </cols>
  <sheetData>
    <row r="1" spans="1:10" ht="15.75" customHeight="1">
      <c r="A1" s="9" t="s">
        <v>43</v>
      </c>
      <c r="B1" s="7"/>
      <c r="C1" s="7"/>
      <c r="D1" s="7"/>
      <c r="E1" s="7"/>
      <c r="F1" s="7"/>
      <c r="G1" s="7"/>
      <c r="H1" s="7"/>
      <c r="I1" s="7"/>
    </row>
    <row r="2" spans="1:10" ht="15.75" customHeight="1">
      <c r="A2" s="25" t="s">
        <v>66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customHeight="1">
      <c r="A3" s="30" t="s">
        <v>50</v>
      </c>
      <c r="B3" s="23" t="s">
        <v>52</v>
      </c>
      <c r="C3" s="23"/>
      <c r="D3" s="23"/>
      <c r="E3" s="23" t="s">
        <v>53</v>
      </c>
      <c r="F3" s="23"/>
      <c r="G3" s="23"/>
      <c r="H3" s="23" t="s">
        <v>54</v>
      </c>
      <c r="I3" s="23"/>
      <c r="J3" s="23"/>
    </row>
    <row r="4" spans="1:10">
      <c r="A4" s="31"/>
      <c r="B4" s="12">
        <v>2013</v>
      </c>
      <c r="C4" s="12">
        <v>2012</v>
      </c>
      <c r="D4" s="12" t="s">
        <v>23</v>
      </c>
      <c r="E4" s="12">
        <v>2013</v>
      </c>
      <c r="F4" s="12">
        <v>2012</v>
      </c>
      <c r="G4" s="12" t="s">
        <v>23</v>
      </c>
      <c r="H4" s="12">
        <v>2013</v>
      </c>
      <c r="I4" s="12">
        <v>2012</v>
      </c>
      <c r="J4" s="12" t="s">
        <v>23</v>
      </c>
    </row>
    <row r="5" spans="1:10" ht="15.75" customHeight="1">
      <c r="A5" s="5" t="s">
        <v>96</v>
      </c>
      <c r="B5" s="14">
        <v>0.46164840400190565</v>
      </c>
      <c r="C5" s="14">
        <v>0.41231028667790892</v>
      </c>
      <c r="D5" s="14">
        <f>B5-C5</f>
        <v>4.9338117323996733E-2</v>
      </c>
      <c r="E5" s="14">
        <v>0.45860902808410525</v>
      </c>
      <c r="F5" s="14">
        <v>0.45101716923964796</v>
      </c>
      <c r="G5" s="14">
        <f>E5-F5</f>
        <v>7.5918588444572888E-3</v>
      </c>
      <c r="H5" s="14">
        <v>0.46048977530926533</v>
      </c>
      <c r="I5" s="14">
        <v>0.44536158679315019</v>
      </c>
      <c r="J5" s="14">
        <f>H5-I5</f>
        <v>1.5128188516115137E-2</v>
      </c>
    </row>
    <row r="6" spans="1:10" ht="15.75" customHeight="1">
      <c r="A6" s="5" t="s">
        <v>41</v>
      </c>
      <c r="B6" s="14">
        <v>0.53835159599809435</v>
      </c>
      <c r="C6" s="14">
        <v>0.58768971332209108</v>
      </c>
      <c r="D6" s="14">
        <f>B6-C6</f>
        <v>-4.9338117323996733E-2</v>
      </c>
      <c r="E6" s="14">
        <v>0.54139097191589469</v>
      </c>
      <c r="F6" s="14">
        <v>0.54898283076035204</v>
      </c>
      <c r="G6" s="14">
        <f>E6-F6</f>
        <v>-7.5918588444573443E-3</v>
      </c>
      <c r="H6" s="14">
        <v>0.53951022469073462</v>
      </c>
      <c r="I6" s="14">
        <v>0.55463841320684981</v>
      </c>
      <c r="J6" s="14">
        <f>H6-I6</f>
        <v>-1.5128188516115193E-2</v>
      </c>
    </row>
    <row r="7" spans="1:10" ht="15.75" customHeight="1">
      <c r="A7" s="6" t="s">
        <v>29</v>
      </c>
      <c r="B7" s="15">
        <v>1</v>
      </c>
      <c r="C7" s="15">
        <v>1</v>
      </c>
      <c r="D7" s="15">
        <f t="shared" ref="D7" si="0">B7-C7</f>
        <v>0</v>
      </c>
      <c r="E7" s="15">
        <v>1</v>
      </c>
      <c r="F7" s="15">
        <v>1</v>
      </c>
      <c r="G7" s="15">
        <f t="shared" ref="G7" si="1">E7-F7</f>
        <v>0</v>
      </c>
      <c r="H7" s="15">
        <v>1</v>
      </c>
      <c r="I7" s="15">
        <v>1</v>
      </c>
      <c r="J7" s="15">
        <f t="shared" ref="J7" si="2">H7-I7</f>
        <v>0</v>
      </c>
    </row>
    <row r="9" spans="1:10" ht="27.75" customHeight="1">
      <c r="A9" s="24" t="s">
        <v>85</v>
      </c>
      <c r="B9" s="24"/>
      <c r="C9" s="24"/>
      <c r="D9" s="24"/>
      <c r="E9" s="24"/>
      <c r="F9" s="24"/>
      <c r="G9" s="24"/>
    </row>
    <row r="10" spans="1:10" ht="15.75" customHeight="1">
      <c r="A10" s="24" t="s">
        <v>48</v>
      </c>
      <c r="B10" s="24"/>
      <c r="C10" s="24"/>
      <c r="D10" s="24"/>
      <c r="E10" s="24"/>
      <c r="F10" s="24"/>
      <c r="G10" s="24"/>
    </row>
    <row r="11" spans="1:10" ht="15.75" customHeight="1">
      <c r="A11" s="24" t="s">
        <v>47</v>
      </c>
      <c r="B11" s="24"/>
      <c r="C11" s="24"/>
      <c r="D11" s="24"/>
      <c r="E11" s="24"/>
      <c r="F11" s="24"/>
      <c r="G11" s="24"/>
    </row>
    <row r="12" spans="1:10" ht="26.25" customHeight="1">
      <c r="A12" s="24" t="s">
        <v>86</v>
      </c>
      <c r="B12" s="24"/>
      <c r="C12" s="24"/>
      <c r="D12" s="24"/>
      <c r="E12" s="24"/>
      <c r="F12" s="24"/>
      <c r="G12" s="24"/>
    </row>
    <row r="13" spans="1:10" ht="27" customHeight="1">
      <c r="A13" s="24" t="s">
        <v>55</v>
      </c>
      <c r="B13" s="24"/>
      <c r="C13" s="24"/>
      <c r="D13" s="24"/>
      <c r="E13" s="24"/>
      <c r="F13" s="24"/>
      <c r="G13" s="24"/>
    </row>
    <row r="14" spans="1:10" ht="11.25"/>
  </sheetData>
  <mergeCells count="10">
    <mergeCell ref="A2:J2"/>
    <mergeCell ref="H3:J3"/>
    <mergeCell ref="A11:G11"/>
    <mergeCell ref="A12:G12"/>
    <mergeCell ref="A13:G13"/>
    <mergeCell ref="B3:D3"/>
    <mergeCell ref="E3:G3"/>
    <mergeCell ref="A9:G9"/>
    <mergeCell ref="A10:G10"/>
    <mergeCell ref="A3:A4"/>
  </mergeCells>
  <hyperlinks>
    <hyperlink ref="A1" location="Contents!A1" display="Back to Contents"/>
  </hyperlink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Contents</vt:lpstr>
      <vt:lpstr>Table 5.2.1</vt:lpstr>
      <vt:lpstr>Table 5.2.2</vt:lpstr>
      <vt:lpstr>Table 5.2.3</vt:lpstr>
      <vt:lpstr>Table 5.2.4</vt:lpstr>
      <vt:lpstr>Table 5.2.5</vt:lpstr>
      <vt:lpstr>Table 5.2.6</vt:lpstr>
      <vt:lpstr>Table 5.2.7</vt:lpstr>
      <vt:lpstr>Table 5.2.8</vt:lpstr>
      <vt:lpstr>Table 5.2.9</vt:lpstr>
      <vt:lpstr>Table 5.2.10</vt:lpstr>
      <vt:lpstr>Table 5.2.11</vt:lpstr>
      <vt:lpstr>Table 5.2.12</vt:lpstr>
      <vt:lpstr>Table 5.2.13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1.12 Location by Grade</dc:title>
  <cp:lastModifiedBy>Tony Millet</cp:lastModifiedBy>
  <dcterms:created xsi:type="dcterms:W3CDTF">2013-06-12T08:11:10Z</dcterms:created>
  <dcterms:modified xsi:type="dcterms:W3CDTF">2013-10-01T07:04:24Z</dcterms:modified>
</cp:coreProperties>
</file>