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84" yWindow="96" windowWidth="14664" windowHeight="10848" activeTab="1"/>
  </bookViews>
  <sheets>
    <sheet name="Sheet4" sheetId="4" r:id="rId1"/>
    <sheet name="EY Table" sheetId="1" r:id="rId2"/>
    <sheet name="Table 1" sheetId="2" r:id="rId3"/>
    <sheet name="Table 2" sheetId="3" r:id="rId4"/>
  </sheets>
  <definedNames>
    <definedName name="ExternalData_1" localSheetId="1">'EY Table'!$B$6:$O$52</definedName>
    <definedName name="ExternalData_1" localSheetId="2">'Table 1'!$A$6:$I$158</definedName>
    <definedName name="ExternalData_1" localSheetId="3">'Table 2'!$A$4:$H$16</definedName>
  </definedNames>
  <calcPr calcId="145621"/>
</workbook>
</file>

<file path=xl/calcChain.xml><?xml version="1.0" encoding="utf-8"?>
<calcChain xmlns="http://schemas.openxmlformats.org/spreadsheetml/2006/main">
  <c r="O51" i="1" l="1"/>
  <c r="O49" i="1"/>
  <c r="O52" i="1" s="1"/>
  <c r="O33" i="1"/>
  <c r="O31" i="1"/>
  <c r="O27" i="1"/>
  <c r="O25" i="1"/>
  <c r="O23" i="1"/>
  <c r="O21" i="1"/>
  <c r="O14" i="1"/>
  <c r="E17" i="3"/>
  <c r="D17" i="3"/>
  <c r="E11" i="3"/>
  <c r="D11" i="3"/>
  <c r="O34" i="1" l="1"/>
</calcChain>
</file>

<file path=xl/connections.xml><?xml version="1.0" encoding="utf-8"?>
<connections xmlns="http://schemas.openxmlformats.org/spreadsheetml/2006/main">
  <connection id="1" keepAlive="1" name="Connection" type="5" refreshedVersion="4" saveData="1">
    <dbPr connection="Provider=SQLOLEDB.1;Integrated Security=SSPI;Persist Security Info=True;Initial Catalog=S251Budget_201314Reports;Data Source=ISTORESQL08B\INST02;Use Procedure for Prepare=1;Auto Translate=True;Packet Size=4096;Workstation ID=NT501611;Use Encryption for Data=False;Tag with column collation when possible=False" command="EXEC LATableReportWB 394"/>
  </connection>
  <connection id="2" keepAlive="1" name="Connection1" type="5" refreshedVersion="4" saveData="1">
    <dbPr connection="Provider=SQLOLEDB.1;Integrated Security=SSPI;Persist Security Info=True;Initial Catalog=S251Budget_201314Reports;Data Source=ISTORESQL08B\INST02;Use Procedure for Prepare=1;Auto Translate=True;Packet Size=4096;Workstation ID=NT501611;Use Encryption for Data=False;Tag with column collation when possible=False" command="EXEC SchoolTableReportWB 394"/>
  </connection>
  <connection id="3" keepAlive="1" name="Connection2" type="5" refreshedVersion="4" saveData="1">
    <dbPr connection="Provider=SQLOLEDB.1;Integrated Security=SSPI;Persist Security Info=True;Initial Catalog=S251Budget_201314Reports;Data Source=ISTORESQL08B\INST02;Use Procedure for Prepare=1;Auto Translate=True;Packet Size=4096;Workstation ID=NT501611;Use Encryption for Data=False;Tag with column collation when possible=False" command="EXEC EYTableReportWB 394"/>
  </connection>
</connections>
</file>

<file path=xl/sharedStrings.xml><?xml version="1.0" encoding="utf-8"?>
<sst xmlns="http://schemas.openxmlformats.org/spreadsheetml/2006/main" count="257" uniqueCount="206">
  <si>
    <t>Description</t>
  </si>
  <si>
    <t>EarlyYears</t>
  </si>
  <si>
    <t>Primaries</t>
  </si>
  <si>
    <t>Secondary</t>
  </si>
  <si>
    <t>SpecialAP</t>
  </si>
  <si>
    <t>PostSchool</t>
  </si>
  <si>
    <t>Gross</t>
  </si>
  <si>
    <t>Income</t>
  </si>
  <si>
    <t>Net</t>
  </si>
  <si>
    <t>Sunderland</t>
  </si>
  <si>
    <t>1.0.1 Individual Schools Budget (before Academy recoupment)</t>
  </si>
  <si>
    <t>1.1.1 Contingencies</t>
  </si>
  <si>
    <t>1.1.2 Behaviour support services</t>
  </si>
  <si>
    <t>1.1.3 Support to UPEG and bilingual learners</t>
  </si>
  <si>
    <t>1.1.4 Free school meals eligibility</t>
  </si>
  <si>
    <t>1.1.5 Insurance</t>
  </si>
  <si>
    <t>1.1.6 Museum and Library services</t>
  </si>
  <si>
    <t>1.1.7 Licences/subscriptions</t>
  </si>
  <si>
    <t>1.1.8 Staff costs supply cover</t>
  </si>
  <si>
    <t>1.2.1 Top up funding - maintained providers</t>
  </si>
  <si>
    <t>1.2.2 Top up funding - Academies and Free Schools</t>
  </si>
  <si>
    <t>1.2.3 Top up funding - independent providers</t>
  </si>
  <si>
    <t>1.2.4 Other AP provision</t>
  </si>
  <si>
    <t>1.2.5 SEN support services</t>
  </si>
  <si>
    <t>1.2.6 Support for inclusion</t>
  </si>
  <si>
    <t>1.2.7 Hospital education services</t>
  </si>
  <si>
    <t>1.2.8 Special schools and PRUs in financial difficulty</t>
  </si>
  <si>
    <t>1.2.9 PFI and BSF costs at special schools</t>
  </si>
  <si>
    <t>1.2.10 Direct payments (SEN and disability)</t>
  </si>
  <si>
    <t>1.3.1 Central expenditure on children under 5</t>
  </si>
  <si>
    <t>1.4.1 Contribution to combined budgets</t>
  </si>
  <si>
    <t>1.4.2 School admissions</t>
  </si>
  <si>
    <t>1.4.3 Servicing of schools forums</t>
  </si>
  <si>
    <t>1.4.4 Termination of employment costs</t>
  </si>
  <si>
    <t>1.4.5 Carbon reduction commitment allowances</t>
  </si>
  <si>
    <t>1.4.6 Capital expenditure from revenue (CERA)</t>
  </si>
  <si>
    <t>1.4.7 Prudential borrowing costs</t>
  </si>
  <si>
    <t>1.4.8 Fees to independent schools without SEN</t>
  </si>
  <si>
    <t>1.4.9 Equal pay - back pay</t>
  </si>
  <si>
    <t>1.4.10 Pupil growth/ Infant class sizes</t>
  </si>
  <si>
    <t>1.4.11 SEN transport</t>
  </si>
  <si>
    <t>1.4.12 Exceptions agreed by Secretary of State</t>
  </si>
  <si>
    <t>1.5.1 Other Specific Grants</t>
  </si>
  <si>
    <t>1.6.1 TOTAL SCHOOLS BUDGET (before Academy recoupment)</t>
  </si>
  <si>
    <t>1.7.1 Estimated Dedicated Schools Grant for 2013-14</t>
  </si>
  <si>
    <t>1.7.2 Dedicated Schools Grant brought forward from 2012-13</t>
  </si>
  <si>
    <t>1.7.3 EFA funding</t>
  </si>
  <si>
    <t>1.7.4 Local Authority additional contribution</t>
  </si>
  <si>
    <t>1.7.5 Total funding supporting the Schools Budget (lines 1.7.1 to 1.7.4)</t>
  </si>
  <si>
    <t>1.8.1 Academy: recoupment from the Dedicated Schools Grant (please show any recoupment from the DSG as a negative in the cell)</t>
  </si>
  <si>
    <t>2.0.1 Therapies and other health related services</t>
  </si>
  <si>
    <t>2.0.2 Central support services</t>
  </si>
  <si>
    <t>2.0.3 Education welfare service</t>
  </si>
  <si>
    <t>2.0.4 School improvement</t>
  </si>
  <si>
    <t>2.0.5 Asset management - education</t>
  </si>
  <si>
    <t>2.0.6 Statutory/ Regulatory duties - education</t>
  </si>
  <si>
    <t>2.0.7 Premature retirement cost/ Redundancy costs (new provisions)</t>
  </si>
  <si>
    <t>2.0.8 Monitoring national curriculum assessment</t>
  </si>
  <si>
    <t>2.1.1 Educational psychology service</t>
  </si>
  <si>
    <t>2.1.2 SEN administration, assessment and coordination and monitoring</t>
  </si>
  <si>
    <t>2.1.3 Parent partnership, guidance and information</t>
  </si>
  <si>
    <t>2.1.4 Home to school transport: SEN transport expenditure(0 - 25)</t>
  </si>
  <si>
    <t>2.1.5 Home to school transport: other home to school transport expenditure</t>
  </si>
  <si>
    <t>2.1.6 Supply of school places</t>
  </si>
  <si>
    <t>2.2.1 Young people's learning and development</t>
  </si>
  <si>
    <t>2.2.2 Adult and Community learning</t>
  </si>
  <si>
    <t>2.2.3 Pension costs</t>
  </si>
  <si>
    <t>2.2.4 Joint use arrangements</t>
  </si>
  <si>
    <t>2.2.5 Insurance</t>
  </si>
  <si>
    <t>2.3.1 Other Specific Grant</t>
  </si>
  <si>
    <t>2.4.1 Total Other education and community budget</t>
  </si>
  <si>
    <t>3.0.1 Funding for individual Sure Start Children's Centres</t>
  </si>
  <si>
    <t>3.0.2 Funding for local authority provided or commissioned area wide services delivered through Sure Start Children's Centres</t>
  </si>
  <si>
    <t>3.0.3 Funding on local authority management costs relating to Sure Start Children's Centres</t>
  </si>
  <si>
    <t>3.0.4 Other early years funding</t>
  </si>
  <si>
    <t>3.0.5 Total Sure Start Children's Centres and Early Years Funding</t>
  </si>
  <si>
    <t>3.1.1 Residential care</t>
  </si>
  <si>
    <t>3.1.2 Fostering services</t>
  </si>
  <si>
    <t>3.1.3 Adoption services</t>
  </si>
  <si>
    <t>3.1.4 Special guardianship support</t>
  </si>
  <si>
    <t>3.1.5 Other children looked after services</t>
  </si>
  <si>
    <t>3.1.6 Short breaks (respite) for looked after disabled children</t>
  </si>
  <si>
    <t>3.1.7 Children placed with family and friends</t>
  </si>
  <si>
    <t>3.1.8 Education of looked after children</t>
  </si>
  <si>
    <t>3.1.9 Leaving care support services</t>
  </si>
  <si>
    <t>3.1.10 Asylum seeker services  children</t>
  </si>
  <si>
    <t>3.1.11 Total Children Looked After</t>
  </si>
  <si>
    <t>3.2.1 Other children and families services</t>
  </si>
  <si>
    <t>3.3.1 Social work (including LA functions in relation to child protection)</t>
  </si>
  <si>
    <t>3.3.2 Commissioning and Children's Services Strategy</t>
  </si>
  <si>
    <t>3.3.3 Local Safeguarding Children Board</t>
  </si>
  <si>
    <t>3.3.4 Total Safeguarding Children and Young People's Services</t>
  </si>
  <si>
    <t>3.4.1 Direct payments</t>
  </si>
  <si>
    <t>3.4.2 Short breaks (respite) for disabled children</t>
  </si>
  <si>
    <t>3.4.3 Other support for disabled children</t>
  </si>
  <si>
    <t>3.4.4 Targeted family support</t>
  </si>
  <si>
    <t>3.4.5 Universal family support</t>
  </si>
  <si>
    <t>3.4.6 Total Family Support Services</t>
  </si>
  <si>
    <t>3.5.1 Universal services for young people</t>
  </si>
  <si>
    <t>3.5.2 Targeted services for young people</t>
  </si>
  <si>
    <t>3.5.3 Total Services for young people</t>
  </si>
  <si>
    <t>3.6.1 Youth justice</t>
  </si>
  <si>
    <t>4.0.1 Capital Expenditure from Revenue (CERA) (Non-schools budget functions and Children's and young people services)</t>
  </si>
  <si>
    <t>5.0.1 Total Schools Budget and Other education and community budget (excluding CERA) (lines 1.6.1 and 2.4.1)</t>
  </si>
  <si>
    <t>5.0.2 Total Children and Young People's Services and Youth Justice Budget (excluding CERA)(lines 3.0.5 + 3.1.11 + 3.2.1 + 3.3.4 + 3.4.6 + 3.5.3 + 3.6.1)</t>
  </si>
  <si>
    <t>6 Total Schools Budget, Other education and community budget, Children and Young People's Services and Youth Justice Budget (excluding CERA) (lines 5.0.1 + 5.0.2)</t>
  </si>
  <si>
    <t>7 Capital Expenditure (excluding CERA)</t>
  </si>
  <si>
    <t>8a.1 Substance misuse services (Drugs, Alcohol and Volatile substances) (included in 3.5.1 and 3.5.2 above)</t>
  </si>
  <si>
    <t>8a.2 Teenage pregnancy services (included in 3.5.1 and 3.5.2 above)</t>
  </si>
  <si>
    <t>School Name</t>
  </si>
  <si>
    <t>DfE Reference</t>
  </si>
  <si>
    <t>Phase</t>
  </si>
  <si>
    <t>Places</t>
  </si>
  <si>
    <t>Total Funding</t>
  </si>
  <si>
    <t>Total £/Place</t>
  </si>
  <si>
    <t>Open/Closing Indicator</t>
  </si>
  <si>
    <t>Date Opening/Closing</t>
  </si>
  <si>
    <t>Ks1 Pupil Referral Unit</t>
  </si>
  <si>
    <t/>
  </si>
  <si>
    <t>KS2/3 PRU</t>
  </si>
  <si>
    <t>The Cheadle Centre</t>
  </si>
  <si>
    <t>School Returners/Young Mums Provision</t>
  </si>
  <si>
    <t>Castlegreen Community School</t>
  </si>
  <si>
    <t>Columbia Grange School</t>
  </si>
  <si>
    <t>North View School</t>
  </si>
  <si>
    <t>Sunningdale School</t>
  </si>
  <si>
    <t>UnitType</t>
  </si>
  <si>
    <t>1. EYSFF (three and four year olds) Base Rate(s) per hour, per provider type</t>
  </si>
  <si>
    <t>Nursery Class Rate for primary schools and academies</t>
  </si>
  <si>
    <t>PerHour</t>
  </si>
  <si>
    <t>Nursery school base rate</t>
  </si>
  <si>
    <t xml:space="preserve">PVI base rate for providers where a QTS or EYPS is leading EYFS practice, 75% of all other staff have a full and relevent L3 qulaification and the manager has a minimum L4 qulaification </t>
  </si>
  <si>
    <t>PVI base rate for all providers where a Graduate L6 is leading EYFS practice, 50-74% of all other staff hold a full and relevent L3 qualification and the manager has a minimum L4 qualification</t>
  </si>
  <si>
    <t>PVI base rate for all providers where a practitioner is working towards a foundation degree or graduate L5, 50% of all other staff hold a full and relevent L3 qualification and the manager has a minimum L3 qualification</t>
  </si>
  <si>
    <t>PVI base rate where the manager holds a full and relevent L3 qualification and 50% of all other staff hold a full and relevent L2 qualification</t>
  </si>
  <si>
    <t>2a. Supplements: Deprivation</t>
  </si>
  <si>
    <t>Children with an IDACI score between 0.20 - 0.25</t>
  </si>
  <si>
    <t>PerChild</t>
  </si>
  <si>
    <t>Children with an IDACI score between 0.25 - 0.30</t>
  </si>
  <si>
    <t xml:space="preserve">Children with an IDACI score between 0.30 - 0.40 </t>
  </si>
  <si>
    <t>Children with an IDCAI score between 0.40 - 0.50</t>
  </si>
  <si>
    <t>Children with an IDACI score between 0.50 - 0.60</t>
  </si>
  <si>
    <t>Children with an IDACI score &gt; 0.60</t>
  </si>
  <si>
    <t>2b. Supplements: Quality</t>
  </si>
  <si>
    <t>No budget lines entered</t>
  </si>
  <si>
    <t>2c. Supplements: Flexibility</t>
  </si>
  <si>
    <t xml:space="preserve">Based on the average actual number of children taking up their entitlement across the previous three terms multiplied by a rate per pupil per hour. Funding applies only to settings that offer flexibility as defined in the provider agreement </t>
  </si>
  <si>
    <t>2d. Supplements: Sustainability</t>
  </si>
  <si>
    <t>Rural schools protection based on the difference between the actual take up each term and the minimum number of places required for the setting to remain viable</t>
  </si>
  <si>
    <t>LumpSum</t>
  </si>
  <si>
    <t>3. Other formula</t>
  </si>
  <si>
    <t>management lump sum based on an annual fixed allocation</t>
  </si>
  <si>
    <t>Business rate allocation based on estimated actual costs which applies to nursery schools schools and PVI providers only. Nursery classes in maintained schools and academies are funded via the schools block for 100% of their rates allocation</t>
  </si>
  <si>
    <t>Support for pupils with additional special educational needs identified at early years action plus and allocated on a termly basis</t>
  </si>
  <si>
    <t>4. Additional funded free hours</t>
  </si>
  <si>
    <t>TOTAL FUNDING FOR EARLY YEARS SINGLE FUNDING FORMULA (3s AND 4s)</t>
  </si>
  <si>
    <t>5. Two year old Base Rate(s) per hour, per provider type</t>
  </si>
  <si>
    <t>Single base rate applied across all providers</t>
  </si>
  <si>
    <t>6a. Two year old supplements Quality</t>
  </si>
  <si>
    <t>6b. Other supplements</t>
  </si>
  <si>
    <t>TOTAL FUNDING FOR EARLY YEARS SINGLE FUNDING FORMULA FOR 2 YEAR OLDs</t>
  </si>
  <si>
    <t>7. Early years contingency funding</t>
  </si>
  <si>
    <t>Trajectory funding for 2 year old offer and contingency for anticipated adjustments for 2013 early years pupil numbers</t>
  </si>
  <si>
    <t>8. Early years centrally retained spending</t>
  </si>
  <si>
    <t>Childcare teams (locality based working) &amp; LA social care nursery provision</t>
  </si>
  <si>
    <t>TOTAL FUNDING FOR CENTRAL EXPENDITURE</t>
  </si>
  <si>
    <t>LA Table: FUNDING PERIOD (2013-14)</t>
  </si>
  <si>
    <t>Department for Education Section 251 Financial Data Collection</t>
  </si>
  <si>
    <t>LA Table   Local Authority Information</t>
  </si>
  <si>
    <t xml:space="preserve">Local Authority </t>
  </si>
  <si>
    <t>1. SCHOOLS BUDGET</t>
  </si>
  <si>
    <t>1. DELEGATED ITEMS</t>
  </si>
  <si>
    <t>1. HIGH NEEDS BUDGET</t>
  </si>
  <si>
    <t>1. EARLY YEARS BUDGET</t>
  </si>
  <si>
    <t>1. CENTRAL PROVISION WITHIN BUDGET</t>
  </si>
  <si>
    <t>1. RECONCILIATION OF SCHOOLS BUDGET</t>
  </si>
  <si>
    <t>2. OTHER EDUCATION AND COMMUNITY BUDGET</t>
  </si>
  <si>
    <t xml:space="preserve">3.CHILDREN'S AND YOUNG PEOPLE'S SERVICES </t>
  </si>
  <si>
    <t xml:space="preserve">SURE START CHILDREN'S CENTRES AND EARLY YEARS </t>
  </si>
  <si>
    <t xml:space="preserve">CHILDREN LOOKED AFTER </t>
  </si>
  <si>
    <t xml:space="preserve">OTHER CHILDREN AND FAMILY SERVICES </t>
  </si>
  <si>
    <t>SAFEGUARDING CHILDREN AND YOUNG PEOPLE'S SERVICES</t>
  </si>
  <si>
    <t xml:space="preserve">FAMILY SUPPORT SERVICES </t>
  </si>
  <si>
    <t xml:space="preserve">SERVICES FOR YOUNG PEOPLE </t>
  </si>
  <si>
    <t xml:space="preserve">YOUTH JUSTICE </t>
  </si>
  <si>
    <t>LA Table Notes 
Note that the information you provide in this section will be taken into account when returned to DfE</t>
  </si>
  <si>
    <t>School table high needs &amp; AP settings</t>
  </si>
  <si>
    <t>Pupil Referral Unit</t>
  </si>
  <si>
    <t>Special</t>
  </si>
  <si>
    <t xml:space="preserve">Pupil Referral Unit Total </t>
  </si>
  <si>
    <t xml:space="preserve">Special Total </t>
  </si>
  <si>
    <t>School Table Notes Note that the information you provide in this section will be taken into account when returned to DfE</t>
  </si>
  <si>
    <t>EY Table: FUNDING PERIOD (2013-14)</t>
  </si>
  <si>
    <t>Unit Value</t>
  </si>
  <si>
    <t>PVI</t>
  </si>
  <si>
    <t>Nursery School</t>
  </si>
  <si>
    <t>Primary Nursery Class</t>
  </si>
  <si>
    <t>Number of Units</t>
  </si>
  <si>
    <t>Anticipated Budget</t>
  </si>
  <si>
    <t>Total Budget</t>
  </si>
  <si>
    <t>Proportion of Funding</t>
  </si>
  <si>
    <t>Row Heading</t>
  </si>
  <si>
    <t xml:space="preserve">Row Heading </t>
  </si>
  <si>
    <t xml:space="preserve">Description </t>
  </si>
  <si>
    <t>Anticipated Total Budget</t>
  </si>
  <si>
    <t xml:space="preserve">EY s251 Notes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</si>
</sst>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quot;£&quot;#,##0.00"/>
  </numFmts>
  <fonts count="10" x14ac:knownFonts="1">
    <font>
      <sz val="11"/>
      <color theme="1"/>
      <name val="Arial"/>
      <family val="2"/>
    </font>
    <font>
      <b/>
      <sz val="11"/>
      <color theme="1"/>
      <name val="Arial"/>
      <family val="2"/>
    </font>
    <font>
      <b/>
      <sz val="14"/>
      <color theme="1"/>
      <name val="Arial"/>
      <family val="2"/>
    </font>
    <font>
      <b/>
      <sz val="12"/>
      <color theme="1"/>
      <name val="Arial"/>
      <family val="2"/>
    </font>
    <font>
      <sz val="8"/>
      <color theme="1"/>
      <name val="Arial"/>
      <family val="2"/>
    </font>
    <font>
      <sz val="10"/>
      <color theme="1"/>
      <name val="Arial"/>
      <family val="2"/>
    </font>
    <font>
      <b/>
      <sz val="10"/>
      <color theme="1"/>
      <name val="Arial"/>
      <family val="2"/>
    </font>
    <font>
      <b/>
      <sz val="8"/>
      <color theme="1"/>
      <name val="Arial"/>
      <family val="2"/>
    </font>
    <font>
      <sz val="9"/>
      <color theme="1"/>
      <name val="Arial"/>
      <family val="2"/>
    </font>
    <font>
      <b/>
      <sz val="9"/>
      <color theme="1"/>
      <name val="Arial"/>
      <family val="2"/>
    </font>
  </fonts>
  <fills count="17">
    <fill>
      <patternFill patternType="none"/>
    </fill>
    <fill>
      <patternFill patternType="gray125"/>
    </fill>
    <fill>
      <patternFill patternType="solid">
        <fgColor theme="6" tint="0.79995117038483843"/>
        <bgColor indexed="64"/>
      </patternFill>
    </fill>
    <fill>
      <patternFill patternType="solid">
        <fgColor theme="6" tint="0.39994506668294322"/>
        <bgColor indexed="64"/>
      </patternFill>
    </fill>
    <fill>
      <patternFill patternType="solid">
        <fgColor theme="6" tint="0.59999389629810485"/>
        <bgColor indexed="64"/>
      </patternFill>
    </fill>
    <fill>
      <patternFill patternType="solid">
        <fgColor rgb="FFC0C0C0"/>
        <bgColor indexed="64"/>
      </patternFill>
    </fill>
    <fill>
      <patternFill patternType="solid">
        <fgColor rgb="FFCCFFFF"/>
        <bgColor indexed="64"/>
      </patternFill>
    </fill>
    <fill>
      <patternFill patternType="solid">
        <fgColor rgb="FFFFFF99"/>
        <bgColor indexed="64"/>
      </patternFill>
    </fill>
    <fill>
      <patternFill patternType="solid">
        <fgColor rgb="FFCC99FF"/>
        <bgColor indexed="64"/>
      </patternFill>
    </fill>
    <fill>
      <patternFill patternType="solid">
        <fgColor rgb="FF99CCFF"/>
        <bgColor indexed="64"/>
      </patternFill>
    </fill>
    <fill>
      <patternFill patternType="solid">
        <fgColor rgb="FFFFCC99"/>
        <bgColor indexed="64"/>
      </patternFill>
    </fill>
    <fill>
      <patternFill patternType="solid">
        <fgColor rgb="FFFF99CC"/>
        <bgColor indexed="64"/>
      </patternFill>
    </fill>
    <fill>
      <patternFill patternType="solid">
        <fgColor rgb="FFCCFFCC"/>
        <bgColor indexed="64"/>
      </patternFill>
    </fill>
    <fill>
      <patternFill patternType="solid">
        <fgColor theme="1"/>
        <bgColor indexed="64"/>
      </patternFill>
    </fill>
    <fill>
      <patternFill patternType="solid">
        <fgColor rgb="FFFFFFCC"/>
        <bgColor indexed="64"/>
      </patternFill>
    </fill>
    <fill>
      <patternFill patternType="solid">
        <fgColor rgb="FFFFCCCC"/>
        <bgColor indexed="64"/>
      </patternFill>
    </fill>
    <fill>
      <patternFill patternType="solid">
        <fgColor rgb="FFCCCCFF"/>
        <bgColor indexed="64"/>
      </patternFill>
    </fill>
  </fills>
  <borders count="29">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auto="1"/>
      </top>
      <bottom style="thin">
        <color indexed="64"/>
      </bottom>
      <diagonal/>
    </border>
    <border>
      <left style="thin">
        <color indexed="64"/>
      </left>
      <right style="thin">
        <color auto="1"/>
      </right>
      <top style="thin">
        <color indexed="64"/>
      </top>
      <bottom style="thin">
        <color indexed="64"/>
      </bottom>
      <diagonal/>
    </border>
    <border>
      <left style="thin">
        <color indexed="64"/>
      </left>
      <right style="thin">
        <color auto="1"/>
      </right>
      <top/>
      <bottom/>
      <diagonal/>
    </border>
    <border>
      <left style="thin">
        <color indexed="64"/>
      </left>
      <right style="thin">
        <color auto="1"/>
      </right>
      <top/>
      <bottom style="thin">
        <color indexed="64"/>
      </bottom>
      <diagonal/>
    </border>
    <border>
      <left style="thin">
        <color indexed="64"/>
      </left>
      <right style="thin">
        <color auto="1"/>
      </right>
      <top style="thin">
        <color indexed="64"/>
      </top>
      <bottom/>
      <diagonal/>
    </border>
    <border>
      <left/>
      <right style="thin">
        <color auto="1"/>
      </right>
      <top style="thin">
        <color indexed="64"/>
      </top>
      <bottom style="thin">
        <color indexed="64"/>
      </bottom>
      <diagonal/>
    </border>
    <border>
      <left/>
      <right style="thin">
        <color auto="1"/>
      </right>
      <top/>
      <bottom/>
      <diagonal/>
    </border>
    <border>
      <left/>
      <right style="thin">
        <color auto="1"/>
      </right>
      <top/>
      <bottom style="thin">
        <color indexed="64"/>
      </bottom>
      <diagonal/>
    </border>
    <border>
      <left/>
      <right style="thin">
        <color auto="1"/>
      </right>
      <top style="thin">
        <color indexed="64"/>
      </top>
      <bottom/>
      <diagonal/>
    </border>
    <border>
      <left style="thin">
        <color auto="1"/>
      </left>
      <right style="thin">
        <color auto="1"/>
      </right>
      <top style="thin">
        <color indexed="64"/>
      </top>
      <bottom/>
      <diagonal/>
    </border>
    <border>
      <left style="thin">
        <color auto="1"/>
      </left>
      <right/>
      <top style="thin">
        <color indexed="64"/>
      </top>
      <bottom style="thin">
        <color indexed="64"/>
      </bottom>
      <diagonal/>
    </border>
    <border>
      <left style="thin">
        <color auto="1"/>
      </left>
      <right/>
      <top/>
      <bottom/>
      <diagonal/>
    </border>
    <border>
      <left style="thin">
        <color auto="1"/>
      </left>
      <right/>
      <top/>
      <bottom style="thin">
        <color indexed="64"/>
      </bottom>
      <diagonal/>
    </border>
    <border>
      <left style="thin">
        <color auto="1"/>
      </left>
      <right/>
      <top style="thin">
        <color indexed="64"/>
      </top>
      <bottom/>
      <diagonal/>
    </border>
    <border>
      <left style="thin">
        <color auto="1"/>
      </left>
      <right style="thin">
        <color auto="1"/>
      </right>
      <top style="thin">
        <color indexed="64"/>
      </top>
      <bottom style="thin">
        <color indexed="64"/>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bottom/>
      <diagonal/>
    </border>
  </borders>
  <cellStyleXfs count="1">
    <xf numFmtId="0" fontId="0" fillId="0" borderId="0"/>
  </cellStyleXfs>
  <cellXfs count="247">
    <xf numFmtId="0" fontId="0" fillId="0" borderId="0" xfId="0"/>
    <xf numFmtId="0" fontId="1" fillId="0" borderId="0" xfId="0" applyFont="1"/>
    <xf numFmtId="0" fontId="2" fillId="0" borderId="0" xfId="0" applyFont="1"/>
    <xf numFmtId="0" fontId="3" fillId="0" borderId="0" xfId="0" applyFont="1"/>
    <xf numFmtId="0" fontId="3" fillId="0" borderId="6" xfId="0" applyFont="1" applyBorder="1" applyAlignment="1">
      <alignment wrapText="1"/>
    </xf>
    <xf numFmtId="0" fontId="3" fillId="0" borderId="6" xfId="0" applyFont="1" applyBorder="1" applyAlignment="1">
      <alignment vertical="top"/>
    </xf>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1" fillId="0" borderId="0" xfId="0" applyFont="1" applyAlignment="1">
      <alignment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7" xfId="0" applyFont="1" applyBorder="1" applyAlignment="1">
      <alignment horizontal="left" vertical="top" wrapText="1"/>
    </xf>
    <xf numFmtId="0" fontId="5" fillId="0" borderId="0" xfId="0" applyFont="1"/>
    <xf numFmtId="0" fontId="6" fillId="0" borderId="0" xfId="0" applyFont="1" applyAlignment="1">
      <alignment wrapText="1"/>
    </xf>
    <xf numFmtId="0" fontId="1" fillId="0" borderId="0" xfId="0" applyFont="1" applyAlignment="1">
      <alignment horizontal="left" vertical="top"/>
    </xf>
    <xf numFmtId="164" fontId="5" fillId="0" borderId="0" xfId="0" applyNumberFormat="1" applyFont="1"/>
    <xf numFmtId="164" fontId="6" fillId="0" borderId="0" xfId="0" applyNumberFormat="1" applyFont="1" applyAlignment="1">
      <alignment wrapText="1"/>
    </xf>
    <xf numFmtId="0" fontId="3" fillId="3" borderId="5" xfId="0" applyFont="1" applyFill="1" applyBorder="1" applyAlignment="1">
      <alignment vertical="top"/>
    </xf>
    <xf numFmtId="0" fontId="0" fillId="5" borderId="0" xfId="0" applyFill="1"/>
    <xf numFmtId="0" fontId="0" fillId="5" borderId="0" xfId="0" applyFill="1" applyBorder="1"/>
    <xf numFmtId="0" fontId="9" fillId="4" borderId="0" xfId="0" applyFont="1" applyFill="1" applyAlignment="1">
      <alignment horizontal="left" vertical="top" wrapText="1"/>
    </xf>
    <xf numFmtId="0" fontId="9" fillId="4" borderId="0" xfId="0" applyFont="1" applyFill="1" applyAlignment="1">
      <alignment vertical="top" wrapText="1"/>
    </xf>
    <xf numFmtId="0" fontId="9" fillId="4" borderId="5" xfId="0" applyFont="1" applyFill="1" applyBorder="1" applyAlignment="1">
      <alignment horizontal="right" vertical="top" wrapText="1"/>
    </xf>
    <xf numFmtId="0" fontId="9" fillId="0" borderId="0" xfId="0" applyFont="1"/>
    <xf numFmtId="0" fontId="3" fillId="2" borderId="11" xfId="0" applyFont="1" applyFill="1" applyBorder="1" applyAlignment="1">
      <alignment vertical="top" wrapText="1"/>
    </xf>
    <xf numFmtId="0" fontId="3" fillId="3" borderId="5" xfId="0" applyFont="1" applyFill="1" applyBorder="1" applyAlignment="1">
      <alignment vertical="top" wrapText="1"/>
    </xf>
    <xf numFmtId="0" fontId="9" fillId="0" borderId="0" xfId="0" applyFont="1" applyAlignment="1">
      <alignment wrapText="1"/>
    </xf>
    <xf numFmtId="0" fontId="3" fillId="2" borderId="10" xfId="0" applyFont="1" applyFill="1" applyBorder="1" applyAlignment="1">
      <alignment vertical="top"/>
    </xf>
    <xf numFmtId="0" fontId="0" fillId="2" borderId="10" xfId="0" applyFill="1" applyBorder="1" applyAlignment="1">
      <alignment vertical="top"/>
    </xf>
    <xf numFmtId="0" fontId="0" fillId="3" borderId="4" xfId="0" applyFill="1" applyBorder="1" applyAlignment="1">
      <alignment vertical="top" wrapText="1"/>
    </xf>
    <xf numFmtId="0" fontId="0" fillId="3" borderId="7" xfId="0" applyFill="1" applyBorder="1" applyAlignment="1">
      <alignment vertical="top"/>
    </xf>
    <xf numFmtId="0" fontId="0" fillId="3" borderId="4" xfId="0" applyFill="1" applyBorder="1" applyAlignment="1">
      <alignment vertical="top"/>
    </xf>
    <xf numFmtId="0" fontId="9" fillId="4" borderId="5" xfId="0" applyFont="1" applyFill="1" applyBorder="1" applyAlignment="1">
      <alignment vertical="top" wrapText="1"/>
    </xf>
    <xf numFmtId="0" fontId="9" fillId="0" borderId="0" xfId="0" applyFont="1" applyAlignment="1">
      <alignment vertical="top" wrapText="1"/>
    </xf>
    <xf numFmtId="0" fontId="7" fillId="5" borderId="0" xfId="0" applyFont="1" applyFill="1" applyBorder="1" applyAlignment="1">
      <alignment vertical="top" wrapText="1"/>
    </xf>
    <xf numFmtId="0" fontId="7" fillId="4" borderId="0" xfId="0" applyFont="1" applyFill="1" applyBorder="1" applyAlignment="1">
      <alignment vertical="top" wrapText="1"/>
    </xf>
    <xf numFmtId="0" fontId="7" fillId="4" borderId="0" xfId="0" applyFont="1" applyFill="1" applyBorder="1" applyAlignment="1">
      <alignment horizontal="right" vertical="top" wrapText="1"/>
    </xf>
    <xf numFmtId="0" fontId="4" fillId="6" borderId="0" xfId="0" applyFont="1" applyFill="1" applyAlignment="1">
      <alignment vertical="top" wrapText="1"/>
    </xf>
    <xf numFmtId="0" fontId="4" fillId="5" borderId="0" xfId="0" applyFont="1" applyFill="1" applyAlignment="1">
      <alignment vertical="top" wrapText="1"/>
    </xf>
    <xf numFmtId="0" fontId="4" fillId="5" borderId="9" xfId="0" applyFont="1" applyFill="1" applyBorder="1" applyAlignment="1">
      <alignment vertical="top" wrapText="1"/>
    </xf>
    <xf numFmtId="0" fontId="4" fillId="6" borderId="9" xfId="0" applyFont="1" applyFill="1" applyBorder="1" applyAlignment="1">
      <alignment vertical="top" wrapText="1"/>
    </xf>
    <xf numFmtId="0" fontId="4" fillId="7" borderId="0" xfId="0" applyFont="1" applyFill="1" applyAlignment="1">
      <alignment vertical="top" wrapText="1"/>
    </xf>
    <xf numFmtId="0" fontId="4" fillId="8" borderId="0" xfId="0" applyFont="1" applyFill="1" applyAlignment="1">
      <alignment vertical="top" wrapText="1"/>
    </xf>
    <xf numFmtId="0" fontId="4" fillId="9" borderId="0" xfId="0" applyFont="1" applyFill="1" applyAlignment="1">
      <alignment vertical="top" wrapText="1"/>
    </xf>
    <xf numFmtId="0" fontId="4" fillId="10" borderId="0" xfId="0" applyFont="1" applyFill="1" applyAlignment="1">
      <alignment vertical="top" wrapText="1"/>
    </xf>
    <xf numFmtId="0" fontId="4" fillId="10" borderId="9" xfId="0" applyFont="1" applyFill="1" applyBorder="1" applyAlignment="1">
      <alignment vertical="top" wrapText="1"/>
    </xf>
    <xf numFmtId="0" fontId="4" fillId="11" borderId="0" xfId="0" applyFont="1" applyFill="1" applyAlignment="1">
      <alignment vertical="top" wrapText="1"/>
    </xf>
    <xf numFmtId="0" fontId="4" fillId="11" borderId="9" xfId="0" applyFont="1" applyFill="1" applyBorder="1" applyAlignment="1">
      <alignment vertical="top" wrapText="1"/>
    </xf>
    <xf numFmtId="0" fontId="4" fillId="12" borderId="0" xfId="0" applyFont="1" applyFill="1" applyAlignment="1">
      <alignment vertical="top" wrapText="1"/>
    </xf>
    <xf numFmtId="0" fontId="4" fillId="12" borderId="9" xfId="0" applyFont="1" applyFill="1" applyBorder="1" applyAlignment="1">
      <alignment vertical="top" wrapText="1"/>
    </xf>
    <xf numFmtId="0" fontId="4" fillId="14" borderId="5" xfId="0" applyFont="1" applyFill="1" applyBorder="1" applyAlignment="1">
      <alignment vertical="top"/>
    </xf>
    <xf numFmtId="0" fontId="4" fillId="5" borderId="3" xfId="0" applyFont="1" applyFill="1" applyBorder="1" applyAlignment="1">
      <alignment vertical="top"/>
    </xf>
    <xf numFmtId="0" fontId="4" fillId="6" borderId="3" xfId="0" applyFont="1" applyFill="1" applyBorder="1" applyAlignment="1">
      <alignment vertical="top" wrapText="1"/>
    </xf>
    <xf numFmtId="0" fontId="4" fillId="14" borderId="5" xfId="0" applyFont="1" applyFill="1" applyBorder="1" applyAlignment="1">
      <alignment horizontal="left" vertical="top" wrapText="1"/>
    </xf>
    <xf numFmtId="0" fontId="4" fillId="14" borderId="5" xfId="0" applyFont="1" applyFill="1" applyBorder="1" applyAlignment="1">
      <alignment horizontal="right" vertical="top" wrapText="1"/>
    </xf>
    <xf numFmtId="0" fontId="4" fillId="5" borderId="0" xfId="0" applyFont="1" applyFill="1" applyBorder="1" applyAlignment="1">
      <alignment horizontal="left" vertical="top" wrapText="1"/>
    </xf>
    <xf numFmtId="0" fontId="9" fillId="4" borderId="3"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0" borderId="0" xfId="0" applyFont="1" applyAlignment="1">
      <alignment vertical="top"/>
    </xf>
    <xf numFmtId="0" fontId="9" fillId="4" borderId="9" xfId="0" applyFont="1" applyFill="1" applyBorder="1" applyAlignment="1">
      <alignment vertical="top" wrapText="1"/>
    </xf>
    <xf numFmtId="0" fontId="9" fillId="4" borderId="9" xfId="0" applyFont="1" applyFill="1" applyBorder="1" applyAlignment="1">
      <alignment horizontal="right" vertical="top"/>
    </xf>
    <xf numFmtId="0" fontId="4" fillId="15" borderId="0" xfId="0" applyFont="1" applyFill="1" applyAlignment="1">
      <alignment horizontal="left" vertical="top" wrapText="1"/>
    </xf>
    <xf numFmtId="0" fontId="4" fillId="15" borderId="0" xfId="0" applyFont="1" applyFill="1" applyAlignment="1">
      <alignment vertical="top" wrapText="1"/>
    </xf>
    <xf numFmtId="0" fontId="4" fillId="15" borderId="0" xfId="0" applyFont="1" applyFill="1" applyAlignment="1">
      <alignment horizontal="right" vertical="top" wrapText="1"/>
    </xf>
    <xf numFmtId="0" fontId="4" fillId="5" borderId="0" xfId="0" applyFont="1" applyFill="1" applyAlignment="1">
      <alignment horizontal="left" vertical="top" wrapText="1"/>
    </xf>
    <xf numFmtId="0" fontId="4" fillId="16" borderId="3" xfId="0" applyFont="1" applyFill="1" applyBorder="1" applyAlignment="1">
      <alignment horizontal="left" vertical="top" wrapText="1"/>
    </xf>
    <xf numFmtId="0" fontId="4" fillId="16" borderId="3" xfId="0" applyFont="1" applyFill="1" applyBorder="1" applyAlignment="1">
      <alignment vertical="top" wrapText="1"/>
    </xf>
    <xf numFmtId="0" fontId="4" fillId="16" borderId="3" xfId="0" applyFont="1" applyFill="1" applyBorder="1" applyAlignment="1">
      <alignment horizontal="right" vertical="top" wrapText="1"/>
    </xf>
    <xf numFmtId="0" fontId="4" fillId="16" borderId="0" xfId="0" applyFont="1" applyFill="1" applyAlignment="1">
      <alignment vertical="top" wrapText="1"/>
    </xf>
    <xf numFmtId="0" fontId="4" fillId="16" borderId="0" xfId="0" applyFont="1" applyFill="1" applyAlignment="1">
      <alignment horizontal="right" vertical="top" wrapText="1"/>
    </xf>
    <xf numFmtId="0" fontId="4" fillId="5" borderId="0" xfId="0" applyFont="1" applyFill="1" applyAlignment="1">
      <alignment vertical="top"/>
    </xf>
    <xf numFmtId="0" fontId="1" fillId="0" borderId="0" xfId="0" applyFont="1" applyAlignment="1">
      <alignment vertical="top" wrapText="1"/>
    </xf>
    <xf numFmtId="0" fontId="4" fillId="7" borderId="4" xfId="0" applyFont="1" applyFill="1" applyBorder="1" applyAlignment="1">
      <alignment horizontal="left" vertical="top" wrapText="1"/>
    </xf>
    <xf numFmtId="0" fontId="4" fillId="7" borderId="5" xfId="0" applyFont="1" applyFill="1" applyBorder="1" applyAlignment="1">
      <alignment horizontal="left" vertical="top" wrapText="1"/>
    </xf>
    <xf numFmtId="0" fontId="4" fillId="7" borderId="7" xfId="0" applyFont="1" applyFill="1" applyBorder="1" applyAlignment="1">
      <alignment horizontal="left" vertical="top" wrapText="1"/>
    </xf>
    <xf numFmtId="10" fontId="0" fillId="0" borderId="0" xfId="0" applyNumberFormat="1" applyAlignment="1">
      <alignment vertical="top"/>
    </xf>
    <xf numFmtId="165" fontId="4" fillId="6" borderId="0" xfId="0" applyNumberFormat="1" applyFont="1" applyFill="1" applyAlignment="1">
      <alignment horizontal="right" vertical="top" wrapText="1"/>
    </xf>
    <xf numFmtId="165" fontId="4" fillId="6" borderId="0" xfId="0" applyNumberFormat="1" applyFont="1" applyFill="1" applyAlignment="1">
      <alignment horizontal="right" vertical="top"/>
    </xf>
    <xf numFmtId="165" fontId="4" fillId="6" borderId="9" xfId="0" applyNumberFormat="1" applyFont="1" applyFill="1" applyBorder="1" applyAlignment="1">
      <alignment horizontal="right" vertical="top" wrapText="1"/>
    </xf>
    <xf numFmtId="165" fontId="4" fillId="6" borderId="9" xfId="0" applyNumberFormat="1" applyFont="1" applyFill="1" applyBorder="1" applyAlignment="1">
      <alignment horizontal="right" vertical="top"/>
    </xf>
    <xf numFmtId="165" fontId="4" fillId="7" borderId="0" xfId="0" applyNumberFormat="1" applyFont="1" applyFill="1" applyAlignment="1">
      <alignment horizontal="right" vertical="top" wrapText="1"/>
    </xf>
    <xf numFmtId="165" fontId="4" fillId="7" borderId="0" xfId="0" applyNumberFormat="1" applyFont="1" applyFill="1" applyAlignment="1">
      <alignment horizontal="right" vertical="top"/>
    </xf>
    <xf numFmtId="165" fontId="4" fillId="8" borderId="0" xfId="0" applyNumberFormat="1" applyFont="1" applyFill="1" applyAlignment="1">
      <alignment horizontal="right" vertical="top" wrapText="1"/>
    </xf>
    <xf numFmtId="165" fontId="4" fillId="8" borderId="0" xfId="0" applyNumberFormat="1" applyFont="1" applyFill="1" applyAlignment="1">
      <alignment horizontal="right" vertical="top"/>
    </xf>
    <xf numFmtId="165" fontId="4" fillId="9" borderId="0" xfId="0" applyNumberFormat="1" applyFont="1" applyFill="1" applyAlignment="1">
      <alignment horizontal="right" vertical="top" wrapText="1"/>
    </xf>
    <xf numFmtId="165" fontId="4" fillId="9" borderId="0" xfId="0" applyNumberFormat="1" applyFont="1" applyFill="1" applyAlignment="1">
      <alignment horizontal="right" vertical="top"/>
    </xf>
    <xf numFmtId="165" fontId="4" fillId="10" borderId="0" xfId="0" applyNumberFormat="1" applyFont="1" applyFill="1" applyAlignment="1">
      <alignment horizontal="right" vertical="top" wrapText="1"/>
    </xf>
    <xf numFmtId="165" fontId="4" fillId="10" borderId="0" xfId="0" applyNumberFormat="1" applyFont="1" applyFill="1" applyAlignment="1">
      <alignment horizontal="right" vertical="top"/>
    </xf>
    <xf numFmtId="165" fontId="4" fillId="10" borderId="9" xfId="0" applyNumberFormat="1" applyFont="1" applyFill="1" applyBorder="1" applyAlignment="1">
      <alignment horizontal="right" vertical="top" wrapText="1"/>
    </xf>
    <xf numFmtId="165" fontId="4" fillId="10" borderId="9" xfId="0" applyNumberFormat="1" applyFont="1" applyFill="1" applyBorder="1" applyAlignment="1">
      <alignment horizontal="right" vertical="top"/>
    </xf>
    <xf numFmtId="165" fontId="4" fillId="11" borderId="0" xfId="0" applyNumberFormat="1" applyFont="1" applyFill="1" applyAlignment="1">
      <alignment horizontal="right" vertical="top" wrapText="1"/>
    </xf>
    <xf numFmtId="165" fontId="4" fillId="11" borderId="0" xfId="0" applyNumberFormat="1" applyFont="1" applyFill="1" applyAlignment="1">
      <alignment horizontal="right" vertical="top"/>
    </xf>
    <xf numFmtId="165" fontId="4" fillId="11" borderId="9" xfId="0" applyNumberFormat="1" applyFont="1" applyFill="1" applyBorder="1" applyAlignment="1">
      <alignment horizontal="right" vertical="top" wrapText="1"/>
    </xf>
    <xf numFmtId="165" fontId="4" fillId="11" borderId="9" xfId="0" applyNumberFormat="1" applyFont="1" applyFill="1" applyBorder="1" applyAlignment="1">
      <alignment horizontal="right" vertical="top"/>
    </xf>
    <xf numFmtId="165" fontId="4" fillId="12" borderId="0" xfId="0" applyNumberFormat="1" applyFont="1" applyFill="1" applyAlignment="1">
      <alignment horizontal="right" vertical="top" wrapText="1"/>
    </xf>
    <xf numFmtId="165" fontId="4" fillId="12" borderId="0" xfId="0" applyNumberFormat="1" applyFont="1" applyFill="1" applyAlignment="1">
      <alignment horizontal="right" vertical="top"/>
    </xf>
    <xf numFmtId="165" fontId="4" fillId="12" borderId="9" xfId="0" applyNumberFormat="1" applyFont="1" applyFill="1" applyBorder="1" applyAlignment="1">
      <alignment horizontal="right" vertical="top" wrapText="1"/>
    </xf>
    <xf numFmtId="165" fontId="4" fillId="12" borderId="9" xfId="0" applyNumberFormat="1" applyFont="1" applyFill="1" applyBorder="1" applyAlignment="1">
      <alignment horizontal="right" vertical="top"/>
    </xf>
    <xf numFmtId="165" fontId="4" fillId="14" borderId="5" xfId="0" applyNumberFormat="1" applyFont="1" applyFill="1" applyBorder="1" applyAlignment="1">
      <alignment horizontal="right" vertical="top" wrapText="1"/>
    </xf>
    <xf numFmtId="165" fontId="4" fillId="14" borderId="5" xfId="0" applyNumberFormat="1" applyFont="1" applyFill="1" applyBorder="1" applyAlignment="1">
      <alignment horizontal="right" vertical="top"/>
    </xf>
    <xf numFmtId="165" fontId="9" fillId="4" borderId="0" xfId="0" applyNumberFormat="1" applyFont="1" applyFill="1" applyAlignment="1">
      <alignment horizontal="right" vertical="top" wrapText="1"/>
    </xf>
    <xf numFmtId="165" fontId="4" fillId="6" borderId="3" xfId="0" applyNumberFormat="1" applyFont="1" applyFill="1" applyBorder="1" applyAlignment="1">
      <alignment horizontal="right" vertical="top" wrapText="1"/>
    </xf>
    <xf numFmtId="165" fontId="4" fillId="6" borderId="3" xfId="0" applyNumberFormat="1" applyFont="1" applyFill="1" applyBorder="1" applyAlignment="1">
      <alignment horizontal="right" vertical="top"/>
    </xf>
    <xf numFmtId="165" fontId="4" fillId="14" borderId="5" xfId="0" applyNumberFormat="1" applyFont="1" applyFill="1" applyBorder="1" applyAlignment="1">
      <alignment horizontal="right" vertical="top" wrapText="1"/>
    </xf>
    <xf numFmtId="165" fontId="9" fillId="4" borderId="9" xfId="0" applyNumberFormat="1" applyFont="1" applyFill="1" applyBorder="1" applyAlignment="1">
      <alignment horizontal="right" vertical="top" wrapText="1"/>
    </xf>
    <xf numFmtId="165" fontId="9" fillId="4" borderId="9" xfId="0" applyNumberFormat="1" applyFont="1" applyFill="1" applyBorder="1" applyAlignment="1">
      <alignment horizontal="right" vertical="top"/>
    </xf>
    <xf numFmtId="165" fontId="4" fillId="15" borderId="0" xfId="0" applyNumberFormat="1" applyFont="1" applyFill="1" applyAlignment="1">
      <alignment horizontal="right" vertical="top" wrapText="1"/>
    </xf>
    <xf numFmtId="165" fontId="4" fillId="16" borderId="3" xfId="0" applyNumberFormat="1" applyFont="1" applyFill="1" applyBorder="1" applyAlignment="1">
      <alignment horizontal="right" vertical="top" wrapText="1"/>
    </xf>
    <xf numFmtId="165" fontId="4" fillId="16" borderId="0" xfId="0" applyNumberFormat="1" applyFont="1" applyFill="1" applyAlignment="1">
      <alignment horizontal="right" vertical="top" wrapText="1"/>
    </xf>
    <xf numFmtId="165" fontId="4" fillId="13" borderId="0" xfId="0" applyNumberFormat="1" applyFont="1" applyFill="1" applyAlignment="1">
      <alignment horizontal="right" vertical="top"/>
    </xf>
    <xf numFmtId="165" fontId="4" fillId="13" borderId="9" xfId="0" applyNumberFormat="1" applyFont="1" applyFill="1" applyBorder="1" applyAlignment="1">
      <alignment horizontal="right" vertical="top"/>
    </xf>
    <xf numFmtId="165" fontId="4" fillId="16" borderId="3" xfId="0" applyNumberFormat="1" applyFont="1" applyFill="1" applyBorder="1" applyAlignment="1">
      <alignment horizontal="right" vertical="top"/>
    </xf>
    <xf numFmtId="3" fontId="4" fillId="6" borderId="0" xfId="0" applyNumberFormat="1" applyFont="1" applyFill="1" applyAlignment="1">
      <alignment horizontal="right" vertical="top"/>
    </xf>
    <xf numFmtId="3" fontId="4" fillId="6" borderId="9" xfId="0" applyNumberFormat="1" applyFont="1" applyFill="1" applyBorder="1" applyAlignment="1">
      <alignment horizontal="right" vertical="top"/>
    </xf>
    <xf numFmtId="3" fontId="4" fillId="7" borderId="0" xfId="0" applyNumberFormat="1" applyFont="1" applyFill="1" applyAlignment="1">
      <alignment horizontal="right" vertical="top"/>
    </xf>
    <xf numFmtId="3" fontId="4" fillId="8" borderId="0" xfId="0" applyNumberFormat="1" applyFont="1" applyFill="1" applyAlignment="1">
      <alignment horizontal="right" vertical="top"/>
    </xf>
    <xf numFmtId="3" fontId="4" fillId="9" borderId="0" xfId="0" applyNumberFormat="1" applyFont="1" applyFill="1" applyAlignment="1">
      <alignment horizontal="right" vertical="top"/>
    </xf>
    <xf numFmtId="3" fontId="4" fillId="10" borderId="0" xfId="0" applyNumberFormat="1" applyFont="1" applyFill="1" applyAlignment="1">
      <alignment horizontal="right" vertical="top"/>
    </xf>
    <xf numFmtId="3" fontId="4" fillId="10" borderId="9" xfId="0" applyNumberFormat="1" applyFont="1" applyFill="1" applyBorder="1" applyAlignment="1">
      <alignment horizontal="right" vertical="top"/>
    </xf>
    <xf numFmtId="3" fontId="4" fillId="11" borderId="0" xfId="0" applyNumberFormat="1" applyFont="1" applyFill="1" applyAlignment="1">
      <alignment horizontal="right" vertical="top"/>
    </xf>
    <xf numFmtId="3" fontId="4" fillId="11" borderId="9" xfId="0" applyNumberFormat="1" applyFont="1" applyFill="1" applyBorder="1" applyAlignment="1">
      <alignment horizontal="right" vertical="top"/>
    </xf>
    <xf numFmtId="3" fontId="4" fillId="12" borderId="0" xfId="0" applyNumberFormat="1" applyFont="1" applyFill="1" applyAlignment="1">
      <alignment horizontal="right" vertical="top"/>
    </xf>
    <xf numFmtId="3" fontId="4" fillId="12" borderId="9" xfId="0" applyNumberFormat="1" applyFont="1" applyFill="1" applyBorder="1" applyAlignment="1">
      <alignment horizontal="right" vertical="top"/>
    </xf>
    <xf numFmtId="3" fontId="4" fillId="14" borderId="5" xfId="0" applyNumberFormat="1" applyFont="1" applyFill="1" applyBorder="1" applyAlignment="1">
      <alignment horizontal="right" vertical="top"/>
    </xf>
    <xf numFmtId="3" fontId="7" fillId="4" borderId="0" xfId="0" applyNumberFormat="1" applyFont="1" applyFill="1" applyAlignment="1">
      <alignment horizontal="right" vertical="top" wrapText="1"/>
    </xf>
    <xf numFmtId="3" fontId="4" fillId="6" borderId="3" xfId="0" applyNumberFormat="1" applyFont="1" applyFill="1" applyBorder="1" applyAlignment="1">
      <alignment horizontal="right" vertical="top"/>
    </xf>
    <xf numFmtId="3" fontId="9" fillId="4" borderId="9" xfId="0" applyNumberFormat="1" applyFont="1" applyFill="1" applyBorder="1" applyAlignment="1">
      <alignment horizontal="right" vertical="top"/>
    </xf>
    <xf numFmtId="3" fontId="4" fillId="15" borderId="0" xfId="0" applyNumberFormat="1" applyFont="1" applyFill="1" applyAlignment="1">
      <alignment horizontal="right" vertical="top" wrapText="1"/>
    </xf>
    <xf numFmtId="3" fontId="4" fillId="16" borderId="3" xfId="0" applyNumberFormat="1" applyFont="1" applyFill="1" applyBorder="1" applyAlignment="1">
      <alignment horizontal="right" vertical="top" wrapText="1"/>
    </xf>
    <xf numFmtId="3" fontId="4" fillId="16" borderId="0" xfId="0" applyNumberFormat="1" applyFont="1" applyFill="1" applyAlignment="1">
      <alignment horizontal="right" vertical="top" wrapText="1"/>
    </xf>
    <xf numFmtId="3" fontId="4" fillId="14" borderId="5" xfId="0" applyNumberFormat="1" applyFont="1" applyFill="1" applyBorder="1" applyAlignment="1">
      <alignment horizontal="right" vertical="top" wrapText="1"/>
    </xf>
    <xf numFmtId="165" fontId="4" fillId="5" borderId="3" xfId="0" applyNumberFormat="1" applyFont="1" applyFill="1" applyBorder="1" applyAlignment="1">
      <alignment horizontal="right" vertical="top"/>
    </xf>
    <xf numFmtId="165" fontId="4" fillId="5" borderId="5" xfId="0" applyNumberFormat="1" applyFont="1" applyFill="1" applyBorder="1" applyAlignment="1">
      <alignment horizontal="right" vertical="top"/>
    </xf>
    <xf numFmtId="3" fontId="4" fillId="5" borderId="3" xfId="0" applyNumberFormat="1" applyFont="1" applyFill="1" applyBorder="1" applyAlignment="1">
      <alignment horizontal="right" vertical="top"/>
    </xf>
    <xf numFmtId="165" fontId="9" fillId="3" borderId="4" xfId="0" applyNumberFormat="1" applyFont="1" applyFill="1" applyBorder="1" applyAlignment="1">
      <alignment horizontal="right" vertical="top" wrapText="1"/>
    </xf>
    <xf numFmtId="165" fontId="3" fillId="3" borderId="5" xfId="0" applyNumberFormat="1" applyFont="1" applyFill="1" applyBorder="1" applyAlignment="1">
      <alignment horizontal="right" vertical="top" wrapText="1"/>
    </xf>
    <xf numFmtId="165" fontId="3" fillId="3" borderId="5" xfId="0" applyNumberFormat="1" applyFont="1" applyFill="1" applyBorder="1" applyAlignment="1">
      <alignment horizontal="right" vertical="top"/>
    </xf>
    <xf numFmtId="3" fontId="3" fillId="3" borderId="5" xfId="0" applyNumberFormat="1" applyFont="1" applyFill="1" applyBorder="1" applyAlignment="1">
      <alignment horizontal="right" vertical="top"/>
    </xf>
    <xf numFmtId="165" fontId="4" fillId="5" borderId="0" xfId="0" applyNumberFormat="1" applyFont="1" applyFill="1" applyBorder="1" applyAlignment="1">
      <alignment horizontal="right" vertical="top" wrapText="1"/>
    </xf>
    <xf numFmtId="0" fontId="4" fillId="5" borderId="0" xfId="0" applyFont="1" applyFill="1" applyBorder="1" applyAlignment="1">
      <alignment horizontal="right" vertical="top" wrapText="1"/>
    </xf>
    <xf numFmtId="3" fontId="4" fillId="5" borderId="0" xfId="0" applyNumberFormat="1" applyFont="1" applyFill="1" applyBorder="1" applyAlignment="1">
      <alignment horizontal="right" vertical="top" wrapText="1"/>
    </xf>
    <xf numFmtId="165" fontId="9" fillId="4" borderId="3" xfId="0" applyNumberFormat="1" applyFont="1" applyFill="1" applyBorder="1" applyAlignment="1">
      <alignment horizontal="right" vertical="top" wrapText="1"/>
    </xf>
    <xf numFmtId="0" fontId="9" fillId="4" borderId="3" xfId="0" applyFont="1" applyFill="1" applyBorder="1" applyAlignment="1">
      <alignment horizontal="right" vertical="top" wrapText="1"/>
    </xf>
    <xf numFmtId="3" fontId="9" fillId="4" borderId="3" xfId="0" applyNumberFormat="1" applyFont="1" applyFill="1" applyBorder="1" applyAlignment="1">
      <alignment horizontal="right" vertical="top" wrapText="1"/>
    </xf>
    <xf numFmtId="1" fontId="0" fillId="0" borderId="0" xfId="0" applyNumberFormat="1"/>
    <xf numFmtId="0" fontId="9" fillId="4" borderId="12" xfId="0" applyFont="1" applyFill="1" applyBorder="1" applyAlignment="1">
      <alignment horizontal="right" vertical="top" wrapText="1"/>
    </xf>
    <xf numFmtId="0" fontId="7" fillId="4" borderId="13" xfId="0" applyFont="1" applyFill="1" applyBorder="1" applyAlignment="1">
      <alignment horizontal="right" vertical="top" wrapText="1"/>
    </xf>
    <xf numFmtId="0" fontId="4" fillId="6" borderId="13" xfId="0" applyFont="1" applyFill="1" applyBorder="1" applyAlignment="1">
      <alignment horizontal="right" vertical="top"/>
    </xf>
    <xf numFmtId="0" fontId="4" fillId="6" borderId="14" xfId="0" applyFont="1" applyFill="1" applyBorder="1" applyAlignment="1">
      <alignment horizontal="right" vertical="top"/>
    </xf>
    <xf numFmtId="0" fontId="4" fillId="7" borderId="13" xfId="0" applyFont="1" applyFill="1" applyBorder="1" applyAlignment="1">
      <alignment horizontal="right" vertical="top"/>
    </xf>
    <xf numFmtId="0" fontId="4" fillId="8" borderId="13" xfId="0" applyFont="1" applyFill="1" applyBorder="1" applyAlignment="1">
      <alignment horizontal="right" vertical="top"/>
    </xf>
    <xf numFmtId="0" fontId="4" fillId="9" borderId="13" xfId="0" applyFont="1" applyFill="1" applyBorder="1" applyAlignment="1">
      <alignment horizontal="right" vertical="top"/>
    </xf>
    <xf numFmtId="0" fontId="4" fillId="10" borderId="13" xfId="0" applyFont="1" applyFill="1" applyBorder="1" applyAlignment="1">
      <alignment horizontal="right" vertical="top"/>
    </xf>
    <xf numFmtId="0" fontId="4" fillId="10" borderId="14" xfId="0" applyFont="1" applyFill="1" applyBorder="1" applyAlignment="1">
      <alignment horizontal="right" vertical="top"/>
    </xf>
    <xf numFmtId="0" fontId="4" fillId="11" borderId="13" xfId="0" applyFont="1" applyFill="1" applyBorder="1" applyAlignment="1">
      <alignment horizontal="right" vertical="top"/>
    </xf>
    <xf numFmtId="0" fontId="4" fillId="11" borderId="14" xfId="0" applyFont="1" applyFill="1" applyBorder="1" applyAlignment="1">
      <alignment horizontal="right" vertical="top"/>
    </xf>
    <xf numFmtId="0" fontId="4" fillId="12" borderId="13" xfId="0" applyFont="1" applyFill="1" applyBorder="1" applyAlignment="1">
      <alignment horizontal="right" vertical="top"/>
    </xf>
    <xf numFmtId="0" fontId="4" fillId="12" borderId="14" xfId="0" applyFont="1" applyFill="1" applyBorder="1" applyAlignment="1">
      <alignment horizontal="right" vertical="top"/>
    </xf>
    <xf numFmtId="0" fontId="4" fillId="14" borderId="12" xfId="0" applyFont="1" applyFill="1" applyBorder="1" applyAlignment="1">
      <alignment horizontal="right" vertical="top"/>
    </xf>
    <xf numFmtId="0" fontId="4" fillId="5" borderId="15" xfId="0" applyFont="1" applyFill="1" applyBorder="1" applyAlignment="1">
      <alignment horizontal="right" vertical="top"/>
    </xf>
    <xf numFmtId="0" fontId="4" fillId="6" borderId="15" xfId="0" applyFont="1" applyFill="1" applyBorder="1" applyAlignment="1">
      <alignment horizontal="right" vertical="top"/>
    </xf>
    <xf numFmtId="0" fontId="9" fillId="4" borderId="16" xfId="0" applyFont="1" applyFill="1" applyBorder="1" applyAlignment="1">
      <alignment horizontal="right" vertical="top" wrapText="1"/>
    </xf>
    <xf numFmtId="0" fontId="7" fillId="4" borderId="17" xfId="0" applyFont="1" applyFill="1" applyBorder="1" applyAlignment="1">
      <alignment horizontal="right" vertical="top" wrapText="1"/>
    </xf>
    <xf numFmtId="3" fontId="4" fillId="6" borderId="17" xfId="0" applyNumberFormat="1" applyFont="1" applyFill="1" applyBorder="1" applyAlignment="1">
      <alignment horizontal="right" vertical="top"/>
    </xf>
    <xf numFmtId="3" fontId="4" fillId="6" borderId="18" xfId="0" applyNumberFormat="1" applyFont="1" applyFill="1" applyBorder="1" applyAlignment="1">
      <alignment horizontal="right" vertical="top"/>
    </xf>
    <xf numFmtId="3" fontId="4" fillId="7" borderId="17" xfId="0" applyNumberFormat="1" applyFont="1" applyFill="1" applyBorder="1" applyAlignment="1">
      <alignment horizontal="right" vertical="top"/>
    </xf>
    <xf numFmtId="3" fontId="4" fillId="8" borderId="17" xfId="0" applyNumberFormat="1" applyFont="1" applyFill="1" applyBorder="1" applyAlignment="1">
      <alignment horizontal="right" vertical="top"/>
    </xf>
    <xf numFmtId="3" fontId="4" fillId="9" borderId="17" xfId="0" applyNumberFormat="1" applyFont="1" applyFill="1" applyBorder="1" applyAlignment="1">
      <alignment horizontal="right" vertical="top"/>
    </xf>
    <xf numFmtId="3" fontId="4" fillId="10" borderId="17" xfId="0" applyNumberFormat="1" applyFont="1" applyFill="1" applyBorder="1" applyAlignment="1">
      <alignment horizontal="right" vertical="top"/>
    </xf>
    <xf numFmtId="3" fontId="4" fillId="10" borderId="18" xfId="0" applyNumberFormat="1" applyFont="1" applyFill="1" applyBorder="1" applyAlignment="1">
      <alignment horizontal="right" vertical="top"/>
    </xf>
    <xf numFmtId="3" fontId="4" fillId="11" borderId="17" xfId="0" applyNumberFormat="1" applyFont="1" applyFill="1" applyBorder="1" applyAlignment="1">
      <alignment horizontal="right" vertical="top"/>
    </xf>
    <xf numFmtId="3" fontId="4" fillId="11" borderId="18" xfId="0" applyNumberFormat="1" applyFont="1" applyFill="1" applyBorder="1" applyAlignment="1">
      <alignment horizontal="right" vertical="top"/>
    </xf>
    <xf numFmtId="3" fontId="4" fillId="12" borderId="17" xfId="0" applyNumberFormat="1" applyFont="1" applyFill="1" applyBorder="1" applyAlignment="1">
      <alignment horizontal="right" vertical="top"/>
    </xf>
    <xf numFmtId="3" fontId="4" fillId="12" borderId="18" xfId="0" applyNumberFormat="1" applyFont="1" applyFill="1" applyBorder="1" applyAlignment="1">
      <alignment horizontal="right" vertical="top"/>
    </xf>
    <xf numFmtId="3" fontId="4" fillId="14" borderId="16" xfId="0" applyNumberFormat="1" applyFont="1" applyFill="1" applyBorder="1" applyAlignment="1">
      <alignment horizontal="right" vertical="top"/>
    </xf>
    <xf numFmtId="3" fontId="4" fillId="5" borderId="19" xfId="0" applyNumberFormat="1" applyFont="1" applyFill="1" applyBorder="1" applyAlignment="1">
      <alignment horizontal="right" vertical="top"/>
    </xf>
    <xf numFmtId="3" fontId="3" fillId="3" borderId="16" xfId="0" applyNumberFormat="1" applyFont="1" applyFill="1" applyBorder="1" applyAlignment="1">
      <alignment horizontal="right" vertical="top"/>
    </xf>
    <xf numFmtId="3" fontId="7" fillId="4" borderId="17" xfId="0" applyNumberFormat="1" applyFont="1" applyFill="1" applyBorder="1" applyAlignment="1">
      <alignment horizontal="right" vertical="top" wrapText="1"/>
    </xf>
    <xf numFmtId="3" fontId="4" fillId="6" borderId="19" xfId="0" applyNumberFormat="1" applyFont="1" applyFill="1" applyBorder="1" applyAlignment="1">
      <alignment horizontal="right" vertical="top"/>
    </xf>
    <xf numFmtId="165" fontId="4" fillId="15" borderId="0" xfId="0" applyNumberFormat="1" applyFont="1" applyFill="1" applyBorder="1" applyAlignment="1">
      <alignment horizontal="right" vertical="top"/>
    </xf>
    <xf numFmtId="165" fontId="4" fillId="16" borderId="0" xfId="0" applyNumberFormat="1" applyFont="1" applyFill="1" applyBorder="1" applyAlignment="1">
      <alignment horizontal="right" vertical="top"/>
    </xf>
    <xf numFmtId="165" fontId="4" fillId="14" borderId="4" xfId="0" applyNumberFormat="1" applyFont="1" applyFill="1" applyBorder="1" applyAlignment="1">
      <alignment horizontal="right" vertical="top"/>
    </xf>
    <xf numFmtId="165" fontId="4" fillId="5" borderId="1" xfId="0" applyNumberFormat="1" applyFont="1" applyFill="1" applyBorder="1" applyAlignment="1">
      <alignment horizontal="right" vertical="top" wrapText="1"/>
    </xf>
    <xf numFmtId="165" fontId="9" fillId="4" borderId="2" xfId="0" applyNumberFormat="1" applyFont="1" applyFill="1" applyBorder="1" applyAlignment="1">
      <alignment horizontal="right" vertical="top" wrapText="1"/>
    </xf>
    <xf numFmtId="165" fontId="9" fillId="4" borderId="8" xfId="0" applyNumberFormat="1" applyFont="1" applyFill="1" applyBorder="1" applyAlignment="1">
      <alignment horizontal="right" vertical="top"/>
    </xf>
    <xf numFmtId="165" fontId="4" fillId="15" borderId="1" xfId="0" applyNumberFormat="1" applyFont="1" applyFill="1" applyBorder="1" applyAlignment="1">
      <alignment horizontal="right" vertical="top"/>
    </xf>
    <xf numFmtId="165" fontId="4" fillId="16" borderId="2" xfId="0" applyNumberFormat="1" applyFont="1" applyFill="1" applyBorder="1" applyAlignment="1">
      <alignment horizontal="right" vertical="top"/>
    </xf>
    <xf numFmtId="165" fontId="4" fillId="16" borderId="1" xfId="0" applyNumberFormat="1" applyFont="1" applyFill="1" applyBorder="1" applyAlignment="1">
      <alignment horizontal="right" vertical="top"/>
    </xf>
    <xf numFmtId="0" fontId="4" fillId="5" borderId="17" xfId="0" applyFont="1" applyFill="1" applyBorder="1" applyAlignment="1">
      <alignment horizontal="right" vertical="top" wrapText="1"/>
    </xf>
    <xf numFmtId="0" fontId="9" fillId="4" borderId="21" xfId="0" applyFont="1" applyFill="1" applyBorder="1" applyAlignment="1">
      <alignment horizontal="right" vertical="top" wrapText="1"/>
    </xf>
    <xf numFmtId="0" fontId="7" fillId="4" borderId="22" xfId="0" applyFont="1" applyFill="1" applyBorder="1" applyAlignment="1">
      <alignment horizontal="right" vertical="top" wrapText="1"/>
    </xf>
    <xf numFmtId="165" fontId="4" fillId="6" borderId="22" xfId="0" applyNumberFormat="1" applyFont="1" applyFill="1" applyBorder="1" applyAlignment="1">
      <alignment horizontal="right" vertical="top"/>
    </xf>
    <xf numFmtId="165" fontId="4" fillId="6" borderId="23" xfId="0" applyNumberFormat="1" applyFont="1" applyFill="1" applyBorder="1" applyAlignment="1">
      <alignment horizontal="right" vertical="top"/>
    </xf>
    <xf numFmtId="165" fontId="4" fillId="7" borderId="22" xfId="0" applyNumberFormat="1" applyFont="1" applyFill="1" applyBorder="1" applyAlignment="1">
      <alignment horizontal="right" vertical="top"/>
    </xf>
    <xf numFmtId="165" fontId="4" fillId="8" borderId="22" xfId="0" applyNumberFormat="1" applyFont="1" applyFill="1" applyBorder="1" applyAlignment="1">
      <alignment horizontal="right" vertical="top"/>
    </xf>
    <xf numFmtId="165" fontId="4" fillId="9" borderId="22" xfId="0" applyNumberFormat="1" applyFont="1" applyFill="1" applyBorder="1" applyAlignment="1">
      <alignment horizontal="right" vertical="top"/>
    </xf>
    <xf numFmtId="165" fontId="4" fillId="10" borderId="22" xfId="0" applyNumberFormat="1" applyFont="1" applyFill="1" applyBorder="1" applyAlignment="1">
      <alignment horizontal="right" vertical="top"/>
    </xf>
    <xf numFmtId="165" fontId="4" fillId="10" borderId="23" xfId="0" applyNumberFormat="1" applyFont="1" applyFill="1" applyBorder="1" applyAlignment="1">
      <alignment horizontal="right" vertical="top"/>
    </xf>
    <xf numFmtId="165" fontId="4" fillId="11" borderId="22" xfId="0" applyNumberFormat="1" applyFont="1" applyFill="1" applyBorder="1" applyAlignment="1">
      <alignment horizontal="right" vertical="top"/>
    </xf>
    <xf numFmtId="165" fontId="4" fillId="11" borderId="23" xfId="0" applyNumberFormat="1" applyFont="1" applyFill="1" applyBorder="1" applyAlignment="1">
      <alignment horizontal="right" vertical="top"/>
    </xf>
    <xf numFmtId="165" fontId="4" fillId="12" borderId="22" xfId="0" applyNumberFormat="1" applyFont="1" applyFill="1" applyBorder="1" applyAlignment="1">
      <alignment horizontal="right" vertical="top"/>
    </xf>
    <xf numFmtId="165" fontId="4" fillId="12" borderId="23" xfId="0" applyNumberFormat="1" applyFont="1" applyFill="1" applyBorder="1" applyAlignment="1">
      <alignment horizontal="right" vertical="top"/>
    </xf>
    <xf numFmtId="165" fontId="4" fillId="14" borderId="21" xfId="0" applyNumberFormat="1" applyFont="1" applyFill="1" applyBorder="1" applyAlignment="1">
      <alignment horizontal="right" vertical="top"/>
    </xf>
    <xf numFmtId="165" fontId="4" fillId="5" borderId="24" xfId="0" applyNumberFormat="1" applyFont="1" applyFill="1" applyBorder="1" applyAlignment="1">
      <alignment horizontal="right" vertical="top"/>
    </xf>
    <xf numFmtId="165" fontId="9" fillId="4" borderId="21" xfId="0" applyNumberFormat="1" applyFont="1" applyFill="1" applyBorder="1" applyAlignment="1">
      <alignment horizontal="right" vertical="top" wrapText="1"/>
    </xf>
    <xf numFmtId="165" fontId="4" fillId="6" borderId="24" xfId="0" applyNumberFormat="1" applyFont="1" applyFill="1" applyBorder="1" applyAlignment="1">
      <alignment horizontal="right" vertical="top"/>
    </xf>
    <xf numFmtId="10" fontId="9" fillId="4" borderId="25" xfId="0" applyNumberFormat="1" applyFont="1" applyFill="1" applyBorder="1" applyAlignment="1">
      <alignment horizontal="right" vertical="top" wrapText="1"/>
    </xf>
    <xf numFmtId="10" fontId="7" fillId="4" borderId="26" xfId="0" applyNumberFormat="1" applyFont="1" applyFill="1" applyBorder="1" applyAlignment="1">
      <alignment horizontal="right" vertical="top" wrapText="1"/>
    </xf>
    <xf numFmtId="10" fontId="4" fillId="6" borderId="26" xfId="0" applyNumberFormat="1" applyFont="1" applyFill="1" applyBorder="1" applyAlignment="1">
      <alignment horizontal="right" vertical="top"/>
    </xf>
    <xf numFmtId="10" fontId="4" fillId="6" borderId="27" xfId="0" applyNumberFormat="1" applyFont="1" applyFill="1" applyBorder="1" applyAlignment="1">
      <alignment horizontal="right" vertical="top"/>
    </xf>
    <xf numFmtId="10" fontId="4" fillId="7" borderId="26" xfId="0" applyNumberFormat="1" applyFont="1" applyFill="1" applyBorder="1" applyAlignment="1">
      <alignment horizontal="right" vertical="top"/>
    </xf>
    <xf numFmtId="10" fontId="4" fillId="8" borderId="26" xfId="0" applyNumberFormat="1" applyFont="1" applyFill="1" applyBorder="1" applyAlignment="1">
      <alignment horizontal="right" vertical="top"/>
    </xf>
    <xf numFmtId="10" fontId="4" fillId="9" borderId="26" xfId="0" applyNumberFormat="1" applyFont="1" applyFill="1" applyBorder="1" applyAlignment="1">
      <alignment horizontal="right" vertical="top"/>
    </xf>
    <xf numFmtId="10" fontId="4" fillId="10" borderId="26" xfId="0" applyNumberFormat="1" applyFont="1" applyFill="1" applyBorder="1" applyAlignment="1">
      <alignment horizontal="right" vertical="top"/>
    </xf>
    <xf numFmtId="10" fontId="4" fillId="10" borderId="27" xfId="0" applyNumberFormat="1" applyFont="1" applyFill="1" applyBorder="1" applyAlignment="1">
      <alignment horizontal="right" vertical="top"/>
    </xf>
    <xf numFmtId="10" fontId="4" fillId="11" borderId="26" xfId="0" applyNumberFormat="1" applyFont="1" applyFill="1" applyBorder="1" applyAlignment="1">
      <alignment horizontal="right" vertical="top"/>
    </xf>
    <xf numFmtId="10" fontId="4" fillId="11" borderId="27" xfId="0" applyNumberFormat="1" applyFont="1" applyFill="1" applyBorder="1" applyAlignment="1">
      <alignment horizontal="right" vertical="top"/>
    </xf>
    <xf numFmtId="10" fontId="4" fillId="12" borderId="26" xfId="0" applyNumberFormat="1" applyFont="1" applyFill="1" applyBorder="1" applyAlignment="1">
      <alignment horizontal="right" vertical="top"/>
    </xf>
    <xf numFmtId="10" fontId="4" fillId="12" borderId="27" xfId="0" applyNumberFormat="1" applyFont="1" applyFill="1" applyBorder="1" applyAlignment="1">
      <alignment horizontal="right" vertical="top"/>
    </xf>
    <xf numFmtId="10" fontId="4" fillId="14" borderId="25" xfId="0" applyNumberFormat="1" applyFont="1" applyFill="1" applyBorder="1" applyAlignment="1">
      <alignment horizontal="right" vertical="top"/>
    </xf>
    <xf numFmtId="10" fontId="4" fillId="13" borderId="20" xfId="0" applyNumberFormat="1" applyFont="1" applyFill="1" applyBorder="1" applyAlignment="1">
      <alignment horizontal="right" vertical="top"/>
    </xf>
    <xf numFmtId="10" fontId="4" fillId="13" borderId="27" xfId="0" applyNumberFormat="1" applyFont="1" applyFill="1" applyBorder="1" applyAlignment="1">
      <alignment horizontal="right" vertical="top"/>
    </xf>
    <xf numFmtId="10" fontId="4" fillId="13" borderId="26" xfId="0" applyNumberFormat="1" applyFont="1" applyFill="1" applyBorder="1" applyAlignment="1">
      <alignment horizontal="right" vertical="top"/>
    </xf>
    <xf numFmtId="10" fontId="4" fillId="13" borderId="25" xfId="0" applyNumberFormat="1" applyFont="1" applyFill="1" applyBorder="1" applyAlignment="1">
      <alignment horizontal="right" vertical="top"/>
    </xf>
    <xf numFmtId="10" fontId="9" fillId="4" borderId="20" xfId="0" applyNumberFormat="1" applyFont="1" applyFill="1" applyBorder="1" applyAlignment="1">
      <alignment horizontal="right" vertical="top" wrapText="1"/>
    </xf>
    <xf numFmtId="10" fontId="9" fillId="4" borderId="27" xfId="0" applyNumberFormat="1" applyFont="1" applyFill="1" applyBorder="1" applyAlignment="1">
      <alignment horizontal="right" vertical="top" wrapText="1"/>
    </xf>
    <xf numFmtId="10" fontId="4" fillId="15" borderId="26" xfId="0" applyNumberFormat="1" applyFont="1" applyFill="1" applyBorder="1" applyAlignment="1">
      <alignment horizontal="right" vertical="top"/>
    </xf>
    <xf numFmtId="10" fontId="4" fillId="16" borderId="20" xfId="0" applyNumberFormat="1" applyFont="1" applyFill="1" applyBorder="1" applyAlignment="1">
      <alignment horizontal="right" vertical="top"/>
    </xf>
    <xf numFmtId="10" fontId="4" fillId="16" borderId="26" xfId="0" applyNumberFormat="1" applyFont="1" applyFill="1" applyBorder="1" applyAlignment="1">
      <alignment horizontal="right" vertical="top"/>
    </xf>
    <xf numFmtId="0" fontId="4" fillId="5" borderId="26" xfId="0" applyFont="1" applyFill="1" applyBorder="1" applyAlignment="1">
      <alignment vertical="top"/>
    </xf>
    <xf numFmtId="0" fontId="4" fillId="5" borderId="24" xfId="0" applyFont="1" applyFill="1" applyBorder="1" applyAlignment="1">
      <alignment horizontal="right" vertical="top"/>
    </xf>
    <xf numFmtId="0" fontId="9" fillId="5" borderId="28" xfId="0" applyFont="1" applyFill="1" applyBorder="1" applyAlignment="1">
      <alignment wrapText="1"/>
    </xf>
    <xf numFmtId="0" fontId="0" fillId="5" borderId="28" xfId="0" applyFill="1" applyBorder="1"/>
    <xf numFmtId="0" fontId="0" fillId="5" borderId="28" xfId="0" applyFill="1" applyBorder="1" applyAlignment="1">
      <alignment wrapText="1"/>
    </xf>
    <xf numFmtId="0" fontId="9" fillId="5" borderId="28" xfId="0" applyFont="1" applyFill="1" applyBorder="1"/>
    <xf numFmtId="165" fontId="4" fillId="5" borderId="5" xfId="0" applyNumberFormat="1" applyFont="1" applyFill="1" applyBorder="1" applyAlignment="1">
      <alignment horizontal="right" vertical="top" wrapText="1"/>
    </xf>
    <xf numFmtId="0" fontId="0" fillId="5" borderId="0" xfId="0" applyFill="1" applyAlignment="1">
      <alignment vertical="top"/>
    </xf>
    <xf numFmtId="0" fontId="9" fillId="5" borderId="0" xfId="0" applyFont="1" applyFill="1" applyAlignment="1">
      <alignment vertical="top" wrapText="1"/>
    </xf>
    <xf numFmtId="0" fontId="0" fillId="5" borderId="0" xfId="0" applyFill="1" applyAlignment="1">
      <alignment vertical="top" wrapText="1"/>
    </xf>
    <xf numFmtId="0" fontId="9" fillId="5" borderId="0" xfId="0" applyFont="1" applyFill="1" applyAlignment="1">
      <alignment vertical="top"/>
    </xf>
    <xf numFmtId="10" fontId="0" fillId="5" borderId="0" xfId="0" applyNumberFormat="1" applyFill="1" applyAlignment="1">
      <alignment vertical="top"/>
    </xf>
    <xf numFmtId="0" fontId="0" fillId="5" borderId="6" xfId="0" applyFill="1" applyBorder="1" applyAlignment="1">
      <alignment vertical="top"/>
    </xf>
    <xf numFmtId="0" fontId="8" fillId="5" borderId="9" xfId="0" applyFont="1" applyFill="1" applyBorder="1" applyAlignment="1">
      <alignment vertical="top" wrapText="1"/>
    </xf>
    <xf numFmtId="0" fontId="3" fillId="5" borderId="14" xfId="0" applyFont="1" applyFill="1" applyBorder="1" applyAlignment="1">
      <alignment horizontal="right" vertical="top"/>
    </xf>
    <xf numFmtId="165" fontId="3" fillId="5" borderId="22" xfId="0" applyNumberFormat="1" applyFont="1" applyFill="1" applyBorder="1" applyAlignment="1">
      <alignment horizontal="right" vertical="top"/>
    </xf>
    <xf numFmtId="0" fontId="3" fillId="5" borderId="23" xfId="0" applyFont="1" applyFill="1" applyBorder="1" applyAlignment="1">
      <alignment horizontal="righ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name="ExternalData_1" backgroundRefresh="0" connectionId="3" autoFormatId="0" applyNumberFormats="0" applyBorderFormats="0" applyFontFormats="1" applyPatternFormats="1" applyAlignmentFormats="0" applyWidthHeightFormats="0">
  <queryTableRefresh preserveSortFilterLayout="0" nextId="20">
    <queryTableFields count="14">
      <queryTableField id="4" name="RowHeading"/>
      <queryTableField id="6" name="Description"/>
      <queryTableField id="7" name="UnitValuePVI"/>
      <queryTableField id="8" name="UnitValueNursery"/>
      <queryTableField id="9" name="UnitValueNurseryClass"/>
      <queryTableField id="10" name="UnitType"/>
      <queryTableField id="11" name="UnitNumberPVI"/>
      <queryTableField id="12" name="UnitNumberNursery"/>
      <queryTableField id="13" name="UnitNumberNurseryClass"/>
      <queryTableField id="14" name="PVIAmount"/>
      <queryTableField id="15" name="NurseryAmount"/>
      <queryTableField id="16" name="NurseryClassAmount"/>
      <queryTableField id="17" name="TotalBudget"/>
      <queryTableField id="18" name="ProportionFunding"/>
    </queryTableFields>
    <queryTableDeletedFields count="5">
      <deletedField name="LEA"/>
      <deletedField name="LAName"/>
      <deletedField name="RowOrder"/>
      <deletedField name="Number"/>
      <deletedField name="Notes"/>
    </queryTableDeletedFields>
  </queryTableRefresh>
</queryTable>
</file>

<file path=xl/queryTables/queryTable2.xml><?xml version="1.0" encoding="utf-8"?>
<queryTable xmlns="http://schemas.openxmlformats.org/spreadsheetml/2006/main" name="ExternalData_1" backgroundRefresh="0" connectionId="1" autoFormatId="0" applyNumberFormats="0" applyBorderFormats="0" applyFontFormats="1" applyPatternFormats="1" applyAlignmentFormats="0" applyWidthHeightFormats="0">
  <queryTableRefresh preserveSortFilterLayout="0" nextId="17">
    <queryTableFields count="9">
      <queryTableField id="6" name="Description"/>
      <queryTableField id="8" name="EarlyYears"/>
      <queryTableField id="9" name="Primaries"/>
      <queryTableField id="10" name="Secondary"/>
      <queryTableField id="11" name="SpecialAP"/>
      <queryTableField id="12" name="PostSchool"/>
      <queryTableField id="13" name="Gross"/>
      <queryTableField id="14" name="Income"/>
      <queryTableField id="15" name="Net"/>
    </queryTableFields>
    <queryTableDeletedFields count="7">
      <deletedField name="ident"/>
      <deletedField name="TableName"/>
      <deletedField name="LEA"/>
      <deletedField name="LAName"/>
      <deletedField name="OrderLine"/>
      <deletedField name="S251Line"/>
      <deletedField name="Notes"/>
    </queryTableDeletedFields>
  </queryTableRefresh>
</queryTable>
</file>

<file path=xl/queryTables/queryTable3.xml><?xml version="1.0" encoding="utf-8"?>
<queryTable xmlns="http://schemas.openxmlformats.org/spreadsheetml/2006/main" name="ExternalData_1" backgroundRefresh="0" connectionId="2" autoFormatId="0" applyNumberFormats="0" applyBorderFormats="0" applyFontFormats="1" applyPatternFormats="1" applyAlignmentFormats="0" applyWidthHeightFormats="0">
  <queryTableRefresh preserveSortFilterLayout="0" nextId="12">
    <queryTableFields count="8">
      <queryTableField id="1" name="LEA"/>
      <queryTableField id="3" name="School Name"/>
      <queryTableField id="4" name="DfE Reference"/>
      <queryTableField id="6" name="Places"/>
      <queryTableField id="7" name="Total Funding"/>
      <queryTableField id="8" name="Total £/Place"/>
      <queryTableField id="9" name="Open/Closing Indicator"/>
      <queryTableField id="10" name="Date Opening/Closing"/>
    </queryTableFields>
    <queryTableDeletedFields count="3">
      <deletedField name="LAName"/>
      <deletedField name="Phase"/>
      <deletedField name="Notes"/>
    </queryTableDeleted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queryTable" Target="../queryTables/query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8"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5"/>
  <sheetViews>
    <sheetView tabSelected="1" workbookViewId="0"/>
  </sheetViews>
  <sheetFormatPr defaultRowHeight="13.8" x14ac:dyDescent="0.25"/>
  <cols>
    <col min="1" max="1" width="2.69921875" customWidth="1"/>
    <col min="2" max="2" width="23.69921875" style="7" customWidth="1"/>
    <col min="3" max="3" width="24.69921875" style="7" customWidth="1"/>
    <col min="4" max="5" width="8.69921875" style="7" customWidth="1"/>
    <col min="6" max="10" width="8.69921875" style="8" customWidth="1"/>
    <col min="11" max="14" width="12.69921875" style="8" customWidth="1"/>
    <col min="15" max="15" width="8.69921875" style="76" customWidth="1"/>
    <col min="16" max="16" width="2.69921875" style="8" customWidth="1"/>
    <col min="17" max="20" width="8.796875" style="8"/>
  </cols>
  <sheetData>
    <row r="1" spans="1:42" x14ac:dyDescent="0.25">
      <c r="A1" s="19"/>
      <c r="B1" s="239"/>
      <c r="C1" s="239"/>
      <c r="D1" s="239"/>
      <c r="E1" s="239"/>
      <c r="F1" s="237"/>
      <c r="G1" s="237"/>
      <c r="H1" s="237"/>
      <c r="I1" s="237"/>
      <c r="J1" s="237"/>
      <c r="K1" s="237"/>
      <c r="L1" s="237"/>
      <c r="M1" s="237"/>
      <c r="N1" s="237"/>
      <c r="O1" s="241"/>
      <c r="P1" s="237"/>
      <c r="AP1" s="145"/>
    </row>
    <row r="2" spans="1:42" ht="15.6" x14ac:dyDescent="0.25">
      <c r="A2" s="19"/>
      <c r="B2" s="239"/>
      <c r="C2" s="28" t="s">
        <v>192</v>
      </c>
      <c r="D2" s="29"/>
      <c r="E2" s="242"/>
      <c r="F2" s="237"/>
      <c r="G2" s="237"/>
      <c r="H2" s="237"/>
      <c r="I2" s="237"/>
      <c r="J2" s="237"/>
      <c r="K2" s="237"/>
      <c r="L2" s="237"/>
      <c r="M2" s="237"/>
      <c r="N2" s="237"/>
      <c r="O2" s="241"/>
      <c r="P2" s="237"/>
    </row>
    <row r="3" spans="1:42" ht="15.6" x14ac:dyDescent="0.25">
      <c r="A3" s="19"/>
      <c r="B3" s="239"/>
      <c r="C3" s="25" t="s">
        <v>9</v>
      </c>
      <c r="D3" s="25">
        <v>394</v>
      </c>
      <c r="E3" s="239"/>
      <c r="F3" s="237"/>
      <c r="G3" s="237"/>
      <c r="H3" s="237"/>
      <c r="I3" s="237"/>
      <c r="J3" s="237"/>
      <c r="K3" s="237"/>
      <c r="L3" s="237"/>
      <c r="M3" s="237"/>
      <c r="N3" s="237"/>
      <c r="O3" s="241"/>
      <c r="P3" s="237"/>
    </row>
    <row r="4" spans="1:42" x14ac:dyDescent="0.25">
      <c r="A4" s="19"/>
      <c r="B4" s="239"/>
      <c r="C4" s="239"/>
      <c r="D4" s="239"/>
      <c r="E4" s="239"/>
      <c r="F4" s="237"/>
      <c r="G4" s="237"/>
      <c r="H4" s="237"/>
      <c r="I4" s="237"/>
      <c r="J4" s="237"/>
      <c r="K4" s="237"/>
      <c r="L4" s="237"/>
      <c r="M4" s="237"/>
      <c r="N4" s="237"/>
      <c r="O4" s="241"/>
      <c r="P4" s="237"/>
    </row>
    <row r="5" spans="1:42" ht="31.2" x14ac:dyDescent="0.25">
      <c r="A5" s="19"/>
      <c r="B5" s="239"/>
      <c r="C5" s="239"/>
      <c r="D5" s="30"/>
      <c r="E5" s="26" t="s">
        <v>193</v>
      </c>
      <c r="F5" s="31"/>
      <c r="G5" s="237"/>
      <c r="H5" s="32"/>
      <c r="I5" s="18" t="s">
        <v>197</v>
      </c>
      <c r="J5" s="31"/>
      <c r="K5" s="32"/>
      <c r="L5" s="18" t="s">
        <v>198</v>
      </c>
      <c r="M5" s="31"/>
      <c r="N5" s="237"/>
      <c r="O5" s="241"/>
      <c r="P5" s="237"/>
    </row>
    <row r="6" spans="1:42" s="27" customFormat="1" ht="36" x14ac:dyDescent="0.25">
      <c r="A6" s="232"/>
      <c r="B6" s="33" t="s">
        <v>201</v>
      </c>
      <c r="C6" s="33" t="s">
        <v>0</v>
      </c>
      <c r="D6" s="23" t="s">
        <v>194</v>
      </c>
      <c r="E6" s="23" t="s">
        <v>195</v>
      </c>
      <c r="F6" s="23" t="s">
        <v>196</v>
      </c>
      <c r="G6" s="146" t="s">
        <v>126</v>
      </c>
      <c r="H6" s="23" t="s">
        <v>194</v>
      </c>
      <c r="I6" s="23" t="s">
        <v>195</v>
      </c>
      <c r="J6" s="162" t="s">
        <v>196</v>
      </c>
      <c r="K6" s="23" t="s">
        <v>194</v>
      </c>
      <c r="L6" s="23" t="s">
        <v>195</v>
      </c>
      <c r="M6" s="23" t="s">
        <v>196</v>
      </c>
      <c r="N6" s="190" t="s">
        <v>199</v>
      </c>
      <c r="O6" s="207" t="s">
        <v>200</v>
      </c>
      <c r="P6" s="238"/>
      <c r="Q6" s="34"/>
      <c r="R6" s="34"/>
      <c r="S6" s="34"/>
      <c r="T6" s="34"/>
    </row>
    <row r="7" spans="1:42" hidden="1" x14ac:dyDescent="0.25">
      <c r="A7" s="233"/>
      <c r="B7" s="35"/>
      <c r="C7" s="36"/>
      <c r="D7" s="37"/>
      <c r="E7" s="37"/>
      <c r="F7" s="37"/>
      <c r="G7" s="147"/>
      <c r="H7" s="37"/>
      <c r="I7" s="37"/>
      <c r="J7" s="163"/>
      <c r="K7" s="37"/>
      <c r="L7" s="37"/>
      <c r="M7" s="37"/>
      <c r="N7" s="191"/>
      <c r="O7" s="208"/>
      <c r="P7" s="237"/>
    </row>
    <row r="8" spans="1:42" ht="30.6" x14ac:dyDescent="0.25">
      <c r="A8" s="233"/>
      <c r="B8" s="38" t="s">
        <v>127</v>
      </c>
      <c r="C8" s="38" t="s">
        <v>128</v>
      </c>
      <c r="D8" s="77"/>
      <c r="E8" s="77"/>
      <c r="F8" s="78">
        <v>2.69</v>
      </c>
      <c r="G8" s="148" t="s">
        <v>129</v>
      </c>
      <c r="H8" s="113"/>
      <c r="I8" s="113"/>
      <c r="J8" s="164">
        <v>1474782</v>
      </c>
      <c r="K8" s="78"/>
      <c r="L8" s="78"/>
      <c r="M8" s="78">
        <v>3967163.58</v>
      </c>
      <c r="N8" s="192">
        <v>3967163.58</v>
      </c>
      <c r="O8" s="209"/>
      <c r="P8" s="237"/>
    </row>
    <row r="9" spans="1:42" x14ac:dyDescent="0.25">
      <c r="A9" s="233"/>
      <c r="B9" s="39"/>
      <c r="C9" s="38" t="s">
        <v>130</v>
      </c>
      <c r="D9" s="77"/>
      <c r="E9" s="77">
        <v>3.7</v>
      </c>
      <c r="F9" s="78"/>
      <c r="G9" s="148" t="s">
        <v>129</v>
      </c>
      <c r="H9" s="113"/>
      <c r="I9" s="113">
        <v>381780</v>
      </c>
      <c r="J9" s="164"/>
      <c r="K9" s="78"/>
      <c r="L9" s="78">
        <v>1412586</v>
      </c>
      <c r="M9" s="78"/>
      <c r="N9" s="192">
        <v>1412586</v>
      </c>
      <c r="O9" s="209"/>
      <c r="P9" s="237"/>
    </row>
    <row r="10" spans="1:42" ht="51" x14ac:dyDescent="0.25">
      <c r="A10" s="233"/>
      <c r="B10" s="39"/>
      <c r="C10" s="38" t="s">
        <v>131</v>
      </c>
      <c r="D10" s="77">
        <v>3.28</v>
      </c>
      <c r="E10" s="77"/>
      <c r="F10" s="78"/>
      <c r="G10" s="148" t="s">
        <v>129</v>
      </c>
      <c r="H10" s="113">
        <v>293297.19</v>
      </c>
      <c r="I10" s="113"/>
      <c r="J10" s="164"/>
      <c r="K10" s="78">
        <v>962014.78</v>
      </c>
      <c r="L10" s="78"/>
      <c r="M10" s="78"/>
      <c r="N10" s="192">
        <v>962014.78</v>
      </c>
      <c r="O10" s="209"/>
      <c r="P10" s="237"/>
    </row>
    <row r="11" spans="1:42" ht="51" x14ac:dyDescent="0.25">
      <c r="A11" s="233"/>
      <c r="B11" s="39"/>
      <c r="C11" s="38" t="s">
        <v>132</v>
      </c>
      <c r="D11" s="77">
        <v>2.77</v>
      </c>
      <c r="E11" s="77"/>
      <c r="F11" s="78"/>
      <c r="G11" s="148" t="s">
        <v>129</v>
      </c>
      <c r="H11" s="113">
        <v>38416</v>
      </c>
      <c r="I11" s="113"/>
      <c r="J11" s="164"/>
      <c r="K11" s="78">
        <v>106412.32</v>
      </c>
      <c r="L11" s="78"/>
      <c r="M11" s="78"/>
      <c r="N11" s="192">
        <v>106412.32</v>
      </c>
      <c r="O11" s="209"/>
      <c r="P11" s="237"/>
    </row>
    <row r="12" spans="1:42" ht="61.2" x14ac:dyDescent="0.25">
      <c r="A12" s="233"/>
      <c r="B12" s="39"/>
      <c r="C12" s="38" t="s">
        <v>133</v>
      </c>
      <c r="D12" s="77">
        <v>2.66</v>
      </c>
      <c r="E12" s="77"/>
      <c r="F12" s="78"/>
      <c r="G12" s="148" t="s">
        <v>129</v>
      </c>
      <c r="H12" s="113">
        <v>55181.38</v>
      </c>
      <c r="I12" s="113"/>
      <c r="J12" s="164"/>
      <c r="K12" s="78">
        <v>146782.47</v>
      </c>
      <c r="L12" s="78"/>
      <c r="M12" s="78"/>
      <c r="N12" s="192">
        <v>146782.47</v>
      </c>
      <c r="O12" s="209"/>
      <c r="P12" s="237"/>
    </row>
    <row r="13" spans="1:42" ht="40.799999999999997" x14ac:dyDescent="0.25">
      <c r="A13" s="233"/>
      <c r="B13" s="39"/>
      <c r="C13" s="38" t="s">
        <v>134</v>
      </c>
      <c r="D13" s="77">
        <v>2.5099999999999998</v>
      </c>
      <c r="E13" s="77"/>
      <c r="F13" s="78"/>
      <c r="G13" s="148" t="s">
        <v>129</v>
      </c>
      <c r="H13" s="113">
        <v>0</v>
      </c>
      <c r="I13" s="113"/>
      <c r="J13" s="164"/>
      <c r="K13" s="78"/>
      <c r="L13" s="78"/>
      <c r="M13" s="78"/>
      <c r="N13" s="192"/>
      <c r="O13" s="209"/>
      <c r="P13" s="237"/>
    </row>
    <row r="14" spans="1:42" x14ac:dyDescent="0.25">
      <c r="A14" s="233"/>
      <c r="B14" s="40"/>
      <c r="C14" s="41"/>
      <c r="D14" s="79"/>
      <c r="E14" s="79"/>
      <c r="F14" s="80"/>
      <c r="G14" s="149"/>
      <c r="H14" s="114"/>
      <c r="I14" s="114"/>
      <c r="J14" s="165"/>
      <c r="K14" s="80"/>
      <c r="L14" s="80"/>
      <c r="M14" s="80"/>
      <c r="N14" s="193"/>
      <c r="O14" s="210">
        <f>SUM(N8:N14)/14031500</f>
        <v>0.47001098599579522</v>
      </c>
      <c r="P14" s="237"/>
    </row>
    <row r="15" spans="1:42" ht="20.399999999999999" x14ac:dyDescent="0.25">
      <c r="A15" s="233"/>
      <c r="B15" s="42" t="s">
        <v>135</v>
      </c>
      <c r="C15" s="42" t="s">
        <v>136</v>
      </c>
      <c r="D15" s="81">
        <v>166.7</v>
      </c>
      <c r="E15" s="81">
        <v>166.7</v>
      </c>
      <c r="F15" s="82">
        <v>166.7</v>
      </c>
      <c r="G15" s="150" t="s">
        <v>137</v>
      </c>
      <c r="H15" s="115">
        <v>75</v>
      </c>
      <c r="I15" s="115">
        <v>264</v>
      </c>
      <c r="J15" s="166">
        <v>47</v>
      </c>
      <c r="K15" s="82">
        <v>12502.5</v>
      </c>
      <c r="L15" s="82">
        <v>44008.800000000003</v>
      </c>
      <c r="M15" s="82">
        <v>7834.9</v>
      </c>
      <c r="N15" s="194">
        <v>64346.2</v>
      </c>
      <c r="O15" s="211"/>
      <c r="P15" s="237"/>
    </row>
    <row r="16" spans="1:42" ht="20.399999999999999" x14ac:dyDescent="0.25">
      <c r="A16" s="233"/>
      <c r="B16" s="39"/>
      <c r="C16" s="42" t="s">
        <v>138</v>
      </c>
      <c r="D16" s="81">
        <v>166.7</v>
      </c>
      <c r="E16" s="81">
        <v>166.7</v>
      </c>
      <c r="F16" s="82">
        <v>166.7</v>
      </c>
      <c r="G16" s="150" t="s">
        <v>137</v>
      </c>
      <c r="H16" s="115">
        <v>67</v>
      </c>
      <c r="I16" s="115">
        <v>288</v>
      </c>
      <c r="J16" s="166">
        <v>92</v>
      </c>
      <c r="K16" s="82">
        <v>11168.9</v>
      </c>
      <c r="L16" s="82">
        <v>48009.599999999999</v>
      </c>
      <c r="M16" s="82">
        <v>15336.4</v>
      </c>
      <c r="N16" s="194">
        <v>74514.899999999994</v>
      </c>
      <c r="O16" s="211"/>
      <c r="P16" s="237"/>
    </row>
    <row r="17" spans="1:16" ht="20.399999999999999" x14ac:dyDescent="0.25">
      <c r="A17" s="233"/>
      <c r="B17" s="39"/>
      <c r="C17" s="42" t="s">
        <v>139</v>
      </c>
      <c r="D17" s="81">
        <v>333.4</v>
      </c>
      <c r="E17" s="81">
        <v>333.4</v>
      </c>
      <c r="F17" s="82">
        <v>333.4</v>
      </c>
      <c r="G17" s="150" t="s">
        <v>137</v>
      </c>
      <c r="H17" s="115">
        <v>122</v>
      </c>
      <c r="I17" s="115">
        <v>512</v>
      </c>
      <c r="J17" s="166">
        <v>135</v>
      </c>
      <c r="K17" s="82">
        <v>40674.800000000003</v>
      </c>
      <c r="L17" s="82">
        <v>170700.79999999999</v>
      </c>
      <c r="M17" s="82">
        <v>45009</v>
      </c>
      <c r="N17" s="194">
        <v>256384.6</v>
      </c>
      <c r="O17" s="211"/>
      <c r="P17" s="237"/>
    </row>
    <row r="18" spans="1:16" ht="20.399999999999999" x14ac:dyDescent="0.25">
      <c r="A18" s="233"/>
      <c r="B18" s="39"/>
      <c r="C18" s="42" t="s">
        <v>140</v>
      </c>
      <c r="D18" s="81">
        <v>500.1</v>
      </c>
      <c r="E18" s="81">
        <v>500.1</v>
      </c>
      <c r="F18" s="82">
        <v>500.1</v>
      </c>
      <c r="G18" s="150" t="s">
        <v>137</v>
      </c>
      <c r="H18" s="115">
        <v>104</v>
      </c>
      <c r="I18" s="115">
        <v>471</v>
      </c>
      <c r="J18" s="166">
        <v>162</v>
      </c>
      <c r="K18" s="82">
        <v>52010.400000000001</v>
      </c>
      <c r="L18" s="82">
        <v>235547.1</v>
      </c>
      <c r="M18" s="82">
        <v>81016.2</v>
      </c>
      <c r="N18" s="194">
        <v>368573.7</v>
      </c>
      <c r="O18" s="211"/>
      <c r="P18" s="237"/>
    </row>
    <row r="19" spans="1:16" ht="20.399999999999999" x14ac:dyDescent="0.25">
      <c r="A19" s="233"/>
      <c r="B19" s="39"/>
      <c r="C19" s="42" t="s">
        <v>141</v>
      </c>
      <c r="D19" s="81">
        <v>666.8</v>
      </c>
      <c r="E19" s="81">
        <v>666.8</v>
      </c>
      <c r="F19" s="82">
        <v>666.8</v>
      </c>
      <c r="G19" s="150" t="s">
        <v>137</v>
      </c>
      <c r="H19" s="115">
        <v>14</v>
      </c>
      <c r="I19" s="115">
        <v>107</v>
      </c>
      <c r="J19" s="166">
        <v>24</v>
      </c>
      <c r="K19" s="82">
        <v>9335.2000000000007</v>
      </c>
      <c r="L19" s="82">
        <v>71347.600000000006</v>
      </c>
      <c r="M19" s="82">
        <v>16003.2</v>
      </c>
      <c r="N19" s="194">
        <v>96686</v>
      </c>
      <c r="O19" s="211"/>
      <c r="P19" s="237"/>
    </row>
    <row r="20" spans="1:16" x14ac:dyDescent="0.25">
      <c r="A20" s="233"/>
      <c r="B20" s="39"/>
      <c r="C20" s="42" t="s">
        <v>142</v>
      </c>
      <c r="D20" s="81">
        <v>833.5</v>
      </c>
      <c r="E20" s="81">
        <v>833.5</v>
      </c>
      <c r="F20" s="82">
        <v>833.5</v>
      </c>
      <c r="G20" s="150" t="s">
        <v>137</v>
      </c>
      <c r="H20" s="115">
        <v>9</v>
      </c>
      <c r="I20" s="115">
        <v>87</v>
      </c>
      <c r="J20" s="166">
        <v>17</v>
      </c>
      <c r="K20" s="82">
        <v>7501.5</v>
      </c>
      <c r="L20" s="82">
        <v>72514.5</v>
      </c>
      <c r="M20" s="82">
        <v>14169.5</v>
      </c>
      <c r="N20" s="194">
        <v>94185.5</v>
      </c>
      <c r="O20" s="211"/>
      <c r="P20" s="237"/>
    </row>
    <row r="21" spans="1:16" x14ac:dyDescent="0.25">
      <c r="A21" s="233"/>
      <c r="B21" s="39"/>
      <c r="C21" s="42"/>
      <c r="D21" s="81"/>
      <c r="E21" s="81"/>
      <c r="F21" s="82"/>
      <c r="G21" s="150"/>
      <c r="H21" s="115"/>
      <c r="I21" s="115"/>
      <c r="J21" s="166"/>
      <c r="K21" s="82"/>
      <c r="L21" s="82"/>
      <c r="M21" s="82"/>
      <c r="N21" s="194"/>
      <c r="O21" s="211">
        <f>SUM(N15:N21)/14031500</f>
        <v>6.8039119124826283E-2</v>
      </c>
      <c r="P21" s="237"/>
    </row>
    <row r="22" spans="1:16" x14ac:dyDescent="0.25">
      <c r="A22" s="233"/>
      <c r="B22" s="43" t="s">
        <v>143</v>
      </c>
      <c r="C22" s="43" t="s">
        <v>144</v>
      </c>
      <c r="D22" s="83"/>
      <c r="E22" s="83"/>
      <c r="F22" s="84"/>
      <c r="G22" s="151"/>
      <c r="H22" s="116"/>
      <c r="I22" s="116"/>
      <c r="J22" s="167"/>
      <c r="K22" s="84"/>
      <c r="L22" s="84"/>
      <c r="M22" s="84"/>
      <c r="N22" s="195"/>
      <c r="O22" s="212"/>
      <c r="P22" s="237"/>
    </row>
    <row r="23" spans="1:16" x14ac:dyDescent="0.25">
      <c r="A23" s="233"/>
      <c r="B23" s="39"/>
      <c r="C23" s="43"/>
      <c r="D23" s="83"/>
      <c r="E23" s="83"/>
      <c r="F23" s="84"/>
      <c r="G23" s="151"/>
      <c r="H23" s="116"/>
      <c r="I23" s="116"/>
      <c r="J23" s="167"/>
      <c r="K23" s="84"/>
      <c r="L23" s="84"/>
      <c r="M23" s="84"/>
      <c r="N23" s="195"/>
      <c r="O23" s="212">
        <f>SUM(N22:N23)/14031500</f>
        <v>0</v>
      </c>
      <c r="P23" s="237"/>
    </row>
    <row r="24" spans="1:16" ht="71.400000000000006" x14ac:dyDescent="0.25">
      <c r="A24" s="233"/>
      <c r="B24" s="44" t="s">
        <v>145</v>
      </c>
      <c r="C24" s="44" t="s">
        <v>146</v>
      </c>
      <c r="D24" s="85">
        <v>0.88</v>
      </c>
      <c r="E24" s="85">
        <v>0.88</v>
      </c>
      <c r="F24" s="86">
        <v>0.88</v>
      </c>
      <c r="G24" s="152" t="s">
        <v>129</v>
      </c>
      <c r="H24" s="117">
        <v>342612</v>
      </c>
      <c r="I24" s="117">
        <v>386080</v>
      </c>
      <c r="J24" s="168">
        <v>817127</v>
      </c>
      <c r="K24" s="86">
        <v>301498.56</v>
      </c>
      <c r="L24" s="86">
        <v>339750.40000000002</v>
      </c>
      <c r="M24" s="86">
        <v>719071.76</v>
      </c>
      <c r="N24" s="196">
        <v>1360320.72</v>
      </c>
      <c r="O24" s="213"/>
      <c r="P24" s="237"/>
    </row>
    <row r="25" spans="1:16" x14ac:dyDescent="0.25">
      <c r="A25" s="233"/>
      <c r="B25" s="39"/>
      <c r="C25" s="44"/>
      <c r="D25" s="85"/>
      <c r="E25" s="85"/>
      <c r="F25" s="86"/>
      <c r="G25" s="152"/>
      <c r="H25" s="117"/>
      <c r="I25" s="117"/>
      <c r="J25" s="168"/>
      <c r="K25" s="86"/>
      <c r="L25" s="86"/>
      <c r="M25" s="86"/>
      <c r="N25" s="196"/>
      <c r="O25" s="213">
        <f>SUM(N24:N25)/14031500</f>
        <v>9.6947633538823366E-2</v>
      </c>
      <c r="P25" s="237"/>
    </row>
    <row r="26" spans="1:16" ht="51" x14ac:dyDescent="0.25">
      <c r="A26" s="233"/>
      <c r="B26" s="45" t="s">
        <v>147</v>
      </c>
      <c r="C26" s="45" t="s">
        <v>148</v>
      </c>
      <c r="D26" s="87"/>
      <c r="E26" s="87"/>
      <c r="F26" s="88">
        <v>11951.58</v>
      </c>
      <c r="G26" s="153" t="s">
        <v>149</v>
      </c>
      <c r="H26" s="118"/>
      <c r="I26" s="118"/>
      <c r="J26" s="169">
        <v>1</v>
      </c>
      <c r="K26" s="88"/>
      <c r="L26" s="88"/>
      <c r="M26" s="88">
        <v>11951.58</v>
      </c>
      <c r="N26" s="197">
        <v>11951.58</v>
      </c>
      <c r="O26" s="214"/>
      <c r="P26" s="237"/>
    </row>
    <row r="27" spans="1:16" x14ac:dyDescent="0.25">
      <c r="A27" s="233"/>
      <c r="B27" s="40"/>
      <c r="C27" s="46"/>
      <c r="D27" s="89"/>
      <c r="E27" s="89"/>
      <c r="F27" s="90"/>
      <c r="G27" s="154"/>
      <c r="H27" s="119"/>
      <c r="I27" s="119"/>
      <c r="J27" s="170"/>
      <c r="K27" s="90"/>
      <c r="L27" s="90"/>
      <c r="M27" s="90"/>
      <c r="N27" s="198"/>
      <c r="O27" s="215">
        <f>SUM(N26:N27)/14031500</f>
        <v>8.5176780814595729E-4</v>
      </c>
      <c r="P27" s="237"/>
    </row>
    <row r="28" spans="1:16" ht="20.399999999999999" x14ac:dyDescent="0.25">
      <c r="A28" s="233"/>
      <c r="B28" s="47" t="s">
        <v>150</v>
      </c>
      <c r="C28" s="47" t="s">
        <v>151</v>
      </c>
      <c r="D28" s="91">
        <v>5928.71</v>
      </c>
      <c r="E28" s="91">
        <v>64923.45</v>
      </c>
      <c r="F28" s="92">
        <v>6995.13</v>
      </c>
      <c r="G28" s="155" t="s">
        <v>149</v>
      </c>
      <c r="H28" s="120">
        <v>29</v>
      </c>
      <c r="I28" s="120">
        <v>9</v>
      </c>
      <c r="J28" s="171">
        <v>63</v>
      </c>
      <c r="K28" s="92">
        <v>171932.59</v>
      </c>
      <c r="L28" s="92">
        <v>584311.05000000005</v>
      </c>
      <c r="M28" s="92">
        <v>440693.19</v>
      </c>
      <c r="N28" s="199">
        <v>1196936.83</v>
      </c>
      <c r="O28" s="216"/>
      <c r="P28" s="237"/>
    </row>
    <row r="29" spans="1:16" ht="71.400000000000006" x14ac:dyDescent="0.25">
      <c r="A29" s="233"/>
      <c r="B29" s="39"/>
      <c r="C29" s="47" t="s">
        <v>152</v>
      </c>
      <c r="D29" s="91">
        <v>56343.76</v>
      </c>
      <c r="E29" s="91">
        <v>54866.3</v>
      </c>
      <c r="F29" s="92"/>
      <c r="G29" s="155" t="s">
        <v>149</v>
      </c>
      <c r="H29" s="120">
        <v>1</v>
      </c>
      <c r="I29" s="120">
        <v>1</v>
      </c>
      <c r="J29" s="171"/>
      <c r="K29" s="92">
        <v>56343.76</v>
      </c>
      <c r="L29" s="92">
        <v>54866.3</v>
      </c>
      <c r="M29" s="92"/>
      <c r="N29" s="199">
        <v>111210.06</v>
      </c>
      <c r="O29" s="216"/>
      <c r="P29" s="237"/>
    </row>
    <row r="30" spans="1:16" ht="40.799999999999997" x14ac:dyDescent="0.25">
      <c r="A30" s="233"/>
      <c r="B30" s="39"/>
      <c r="C30" s="47" t="s">
        <v>153</v>
      </c>
      <c r="D30" s="91">
        <v>2350</v>
      </c>
      <c r="E30" s="91">
        <v>2350</v>
      </c>
      <c r="F30" s="92">
        <v>2350</v>
      </c>
      <c r="G30" s="155" t="s">
        <v>137</v>
      </c>
      <c r="H30" s="120">
        <v>13.69</v>
      </c>
      <c r="I30" s="120">
        <v>31.62</v>
      </c>
      <c r="J30" s="171">
        <v>57.73</v>
      </c>
      <c r="K30" s="92">
        <v>32171.5</v>
      </c>
      <c r="L30" s="92">
        <v>74307</v>
      </c>
      <c r="M30" s="92">
        <v>135665.5</v>
      </c>
      <c r="N30" s="199">
        <v>242144</v>
      </c>
      <c r="O30" s="216"/>
      <c r="P30" s="237"/>
    </row>
    <row r="31" spans="1:16" x14ac:dyDescent="0.25">
      <c r="A31" s="233"/>
      <c r="B31" s="40"/>
      <c r="C31" s="48"/>
      <c r="D31" s="93"/>
      <c r="E31" s="93"/>
      <c r="F31" s="94"/>
      <c r="G31" s="156"/>
      <c r="H31" s="121"/>
      <c r="I31" s="121"/>
      <c r="J31" s="172"/>
      <c r="K31" s="94"/>
      <c r="L31" s="94"/>
      <c r="M31" s="94"/>
      <c r="N31" s="200"/>
      <c r="O31" s="217">
        <f>SUM(N28:N31)/14031500</f>
        <v>0.11048646901614226</v>
      </c>
      <c r="P31" s="237"/>
    </row>
    <row r="32" spans="1:16" x14ac:dyDescent="0.25">
      <c r="A32" s="233"/>
      <c r="B32" s="49" t="s">
        <v>154</v>
      </c>
      <c r="C32" s="49" t="s">
        <v>144</v>
      </c>
      <c r="D32" s="95"/>
      <c r="E32" s="95"/>
      <c r="F32" s="96"/>
      <c r="G32" s="157"/>
      <c r="H32" s="122"/>
      <c r="I32" s="122"/>
      <c r="J32" s="173"/>
      <c r="K32" s="110"/>
      <c r="L32" s="96"/>
      <c r="M32" s="96"/>
      <c r="N32" s="201"/>
      <c r="O32" s="218"/>
      <c r="P32" s="237"/>
    </row>
    <row r="33" spans="1:20" x14ac:dyDescent="0.25">
      <c r="A33" s="233"/>
      <c r="B33" s="40"/>
      <c r="C33" s="50"/>
      <c r="D33" s="97"/>
      <c r="E33" s="97"/>
      <c r="F33" s="98"/>
      <c r="G33" s="158"/>
      <c r="H33" s="123"/>
      <c r="I33" s="123"/>
      <c r="J33" s="174"/>
      <c r="K33" s="111"/>
      <c r="L33" s="98"/>
      <c r="M33" s="98"/>
      <c r="N33" s="202"/>
      <c r="O33" s="219">
        <f>SUM(N32:N33)/14031500</f>
        <v>0</v>
      </c>
      <c r="P33" s="237"/>
    </row>
    <row r="34" spans="1:20" x14ac:dyDescent="0.25">
      <c r="A34" s="233"/>
      <c r="B34" s="51" t="s">
        <v>155</v>
      </c>
      <c r="C34" s="51"/>
      <c r="D34" s="99"/>
      <c r="E34" s="99"/>
      <c r="F34" s="100"/>
      <c r="G34" s="159"/>
      <c r="H34" s="124"/>
      <c r="I34" s="124"/>
      <c r="J34" s="175"/>
      <c r="K34" s="100">
        <v>1910349.28</v>
      </c>
      <c r="L34" s="100">
        <v>3107949.15</v>
      </c>
      <c r="M34" s="100">
        <v>5453914.8099999996</v>
      </c>
      <c r="N34" s="203">
        <v>10472213.24</v>
      </c>
      <c r="O34" s="220">
        <f>SUM(O8:O33)</f>
        <v>0.74633597548373309</v>
      </c>
      <c r="P34" s="237"/>
    </row>
    <row r="35" spans="1:20" x14ac:dyDescent="0.25">
      <c r="A35" s="20"/>
      <c r="B35" s="52"/>
      <c r="C35" s="52"/>
      <c r="D35" s="132"/>
      <c r="E35" s="132"/>
      <c r="F35" s="133"/>
      <c r="G35" s="160"/>
      <c r="H35" s="134"/>
      <c r="I35" s="134"/>
      <c r="J35" s="176"/>
      <c r="K35" s="132"/>
      <c r="L35" s="132"/>
      <c r="M35" s="132"/>
      <c r="N35" s="204"/>
      <c r="O35" s="231"/>
      <c r="P35" s="237"/>
    </row>
    <row r="36" spans="1:20" ht="31.2" x14ac:dyDescent="0.25">
      <c r="A36" s="20"/>
      <c r="B36" s="243"/>
      <c r="C36" s="243"/>
      <c r="D36" s="135"/>
      <c r="E36" s="136" t="s">
        <v>193</v>
      </c>
      <c r="F36" s="137"/>
      <c r="G36" s="244"/>
      <c r="H36" s="138"/>
      <c r="I36" s="138" t="s">
        <v>197</v>
      </c>
      <c r="J36" s="177"/>
      <c r="K36" s="137"/>
      <c r="L36" s="137" t="s">
        <v>198</v>
      </c>
      <c r="M36" s="137"/>
      <c r="N36" s="245"/>
      <c r="O36" s="246"/>
      <c r="P36" s="237"/>
    </row>
    <row r="37" spans="1:20" s="6" customFormat="1" ht="36" x14ac:dyDescent="0.25">
      <c r="A37" s="234"/>
      <c r="B37" s="21" t="s">
        <v>201</v>
      </c>
      <c r="C37" s="22" t="s">
        <v>0</v>
      </c>
      <c r="D37" s="101" t="s">
        <v>194</v>
      </c>
      <c r="E37" s="101" t="s">
        <v>195</v>
      </c>
      <c r="F37" s="101" t="s">
        <v>196</v>
      </c>
      <c r="G37" s="147"/>
      <c r="H37" s="125" t="s">
        <v>194</v>
      </c>
      <c r="I37" s="125" t="s">
        <v>195</v>
      </c>
      <c r="J37" s="178" t="s">
        <v>196</v>
      </c>
      <c r="K37" s="101" t="s">
        <v>194</v>
      </c>
      <c r="L37" s="101" t="s">
        <v>195</v>
      </c>
      <c r="M37" s="101" t="s">
        <v>196</v>
      </c>
      <c r="N37" s="205" t="s">
        <v>199</v>
      </c>
      <c r="O37" s="207" t="s">
        <v>200</v>
      </c>
      <c r="P37" s="239"/>
      <c r="Q37" s="7"/>
      <c r="R37" s="7"/>
      <c r="S37" s="7"/>
      <c r="T37" s="7"/>
    </row>
    <row r="38" spans="1:20" ht="20.399999999999999" x14ac:dyDescent="0.25">
      <c r="A38" s="233"/>
      <c r="B38" s="53" t="s">
        <v>156</v>
      </c>
      <c r="C38" s="53" t="s">
        <v>157</v>
      </c>
      <c r="D38" s="102">
        <v>4.84</v>
      </c>
      <c r="E38" s="102">
        <v>4.84</v>
      </c>
      <c r="F38" s="103">
        <v>4.84</v>
      </c>
      <c r="G38" s="161" t="s">
        <v>129</v>
      </c>
      <c r="H38" s="126">
        <v>418950</v>
      </c>
      <c r="I38" s="126">
        <v>37620</v>
      </c>
      <c r="J38" s="179">
        <v>9120</v>
      </c>
      <c r="K38" s="103">
        <v>2027718</v>
      </c>
      <c r="L38" s="103">
        <v>182080.8</v>
      </c>
      <c r="M38" s="103">
        <v>44140.800000000003</v>
      </c>
      <c r="N38" s="206">
        <v>2253939.6</v>
      </c>
      <c r="O38" s="221"/>
      <c r="P38" s="237"/>
    </row>
    <row r="39" spans="1:20" x14ac:dyDescent="0.25">
      <c r="A39" s="233"/>
      <c r="B39" s="40"/>
      <c r="C39" s="41"/>
      <c r="D39" s="79"/>
      <c r="E39" s="79"/>
      <c r="F39" s="80"/>
      <c r="G39" s="149"/>
      <c r="H39" s="114"/>
      <c r="I39" s="114"/>
      <c r="J39" s="165"/>
      <c r="K39" s="80"/>
      <c r="L39" s="80"/>
      <c r="M39" s="80"/>
      <c r="N39" s="193"/>
      <c r="O39" s="222"/>
      <c r="P39" s="237"/>
    </row>
    <row r="40" spans="1:20" x14ac:dyDescent="0.25">
      <c r="A40" s="233"/>
      <c r="B40" s="43" t="s">
        <v>158</v>
      </c>
      <c r="C40" s="43" t="s">
        <v>144</v>
      </c>
      <c r="D40" s="83"/>
      <c r="E40" s="83"/>
      <c r="F40" s="84"/>
      <c r="G40" s="151"/>
      <c r="H40" s="116"/>
      <c r="I40" s="116"/>
      <c r="J40" s="167"/>
      <c r="K40" s="84"/>
      <c r="L40" s="84"/>
      <c r="M40" s="84"/>
      <c r="N40" s="195"/>
      <c r="O40" s="223"/>
      <c r="P40" s="237"/>
    </row>
    <row r="41" spans="1:20" x14ac:dyDescent="0.25">
      <c r="A41" s="233"/>
      <c r="B41" s="39"/>
      <c r="C41" s="43"/>
      <c r="D41" s="83"/>
      <c r="E41" s="83"/>
      <c r="F41" s="84"/>
      <c r="G41" s="151"/>
      <c r="H41" s="116"/>
      <c r="I41" s="116"/>
      <c r="J41" s="167"/>
      <c r="K41" s="84"/>
      <c r="L41" s="84"/>
      <c r="M41" s="84"/>
      <c r="N41" s="195"/>
      <c r="O41" s="223"/>
      <c r="P41" s="237"/>
    </row>
    <row r="42" spans="1:20" x14ac:dyDescent="0.25">
      <c r="A42" s="233"/>
      <c r="B42" s="47" t="s">
        <v>159</v>
      </c>
      <c r="C42" s="47" t="s">
        <v>144</v>
      </c>
      <c r="D42" s="91"/>
      <c r="E42" s="91"/>
      <c r="F42" s="92"/>
      <c r="G42" s="155"/>
      <c r="H42" s="120"/>
      <c r="I42" s="120"/>
      <c r="J42" s="171"/>
      <c r="K42" s="92"/>
      <c r="L42" s="92"/>
      <c r="M42" s="92"/>
      <c r="N42" s="199"/>
      <c r="O42" s="223"/>
      <c r="P42" s="237"/>
    </row>
    <row r="43" spans="1:20" x14ac:dyDescent="0.25">
      <c r="A43" s="233"/>
      <c r="B43" s="40"/>
      <c r="C43" s="48"/>
      <c r="D43" s="93"/>
      <c r="E43" s="93"/>
      <c r="F43" s="94"/>
      <c r="G43" s="156"/>
      <c r="H43" s="121"/>
      <c r="I43" s="121"/>
      <c r="J43" s="172"/>
      <c r="K43" s="94"/>
      <c r="L43" s="94"/>
      <c r="M43" s="94"/>
      <c r="N43" s="200"/>
      <c r="O43" s="222"/>
      <c r="P43" s="237"/>
    </row>
    <row r="44" spans="1:20" x14ac:dyDescent="0.25">
      <c r="A44" s="233"/>
      <c r="B44" s="54" t="s">
        <v>160</v>
      </c>
      <c r="C44" s="54"/>
      <c r="D44" s="104"/>
      <c r="E44" s="104"/>
      <c r="F44" s="104"/>
      <c r="G44" s="55"/>
      <c r="H44" s="124"/>
      <c r="I44" s="124"/>
      <c r="J44" s="124"/>
      <c r="K44" s="182">
        <v>2027718</v>
      </c>
      <c r="L44" s="100">
        <v>182080.8</v>
      </c>
      <c r="M44" s="100">
        <v>44140.800000000003</v>
      </c>
      <c r="N44" s="100">
        <v>2253939.6</v>
      </c>
      <c r="O44" s="224"/>
      <c r="P44" s="237"/>
    </row>
    <row r="45" spans="1:20" x14ac:dyDescent="0.25">
      <c r="A45" s="20"/>
      <c r="B45" s="56"/>
      <c r="C45" s="56"/>
      <c r="D45" s="139"/>
      <c r="E45" s="139"/>
      <c r="F45" s="139"/>
      <c r="G45" s="140"/>
      <c r="H45" s="141"/>
      <c r="I45" s="141"/>
      <c r="J45" s="141"/>
      <c r="K45" s="183"/>
      <c r="L45" s="139"/>
      <c r="M45" s="139"/>
      <c r="N45" s="236"/>
      <c r="O45" s="189"/>
      <c r="P45" s="56"/>
    </row>
    <row r="46" spans="1:20" s="24" customFormat="1" ht="12" x14ac:dyDescent="0.25">
      <c r="A46" s="235"/>
      <c r="B46" s="57"/>
      <c r="C46" s="57"/>
      <c r="D46" s="142"/>
      <c r="E46" s="142"/>
      <c r="F46" s="142"/>
      <c r="G46" s="143"/>
      <c r="H46" s="144"/>
      <c r="I46" s="144"/>
      <c r="J46" s="144"/>
      <c r="K46" s="184"/>
      <c r="L46" s="142"/>
      <c r="M46" s="142"/>
      <c r="N46" s="142"/>
      <c r="O46" s="225"/>
      <c r="P46" s="58"/>
      <c r="Q46" s="59"/>
      <c r="R46" s="59"/>
      <c r="S46" s="59"/>
      <c r="T46" s="59"/>
    </row>
    <row r="47" spans="1:20" s="24" customFormat="1" ht="24" x14ac:dyDescent="0.25">
      <c r="A47" s="235"/>
      <c r="B47" s="60" t="s">
        <v>202</v>
      </c>
      <c r="C47" s="60"/>
      <c r="D47" s="105"/>
      <c r="E47" s="105" t="s">
        <v>203</v>
      </c>
      <c r="F47" s="106"/>
      <c r="G47" s="61"/>
      <c r="H47" s="127"/>
      <c r="I47" s="127"/>
      <c r="J47" s="127"/>
      <c r="K47" s="185"/>
      <c r="L47" s="106" t="s">
        <v>204</v>
      </c>
      <c r="M47" s="106"/>
      <c r="N47" s="106"/>
      <c r="O47" s="226" t="s">
        <v>200</v>
      </c>
      <c r="P47" s="240"/>
      <c r="Q47" s="59"/>
      <c r="R47" s="59"/>
      <c r="S47" s="59"/>
      <c r="T47" s="59"/>
    </row>
    <row r="48" spans="1:20" x14ac:dyDescent="0.25">
      <c r="A48" s="233"/>
      <c r="B48" s="62" t="s">
        <v>161</v>
      </c>
      <c r="C48" s="63" t="s">
        <v>162</v>
      </c>
      <c r="D48" s="107"/>
      <c r="E48" s="107"/>
      <c r="F48" s="107"/>
      <c r="G48" s="64"/>
      <c r="H48" s="128"/>
      <c r="I48" s="128"/>
      <c r="J48" s="128"/>
      <c r="K48" s="186"/>
      <c r="L48" s="180"/>
      <c r="M48" s="180"/>
      <c r="N48" s="180">
        <v>1196600</v>
      </c>
      <c r="O48" s="227"/>
      <c r="P48" s="237"/>
    </row>
    <row r="49" spans="1:16" x14ac:dyDescent="0.25">
      <c r="A49" s="233"/>
      <c r="B49" s="65"/>
      <c r="C49" s="63"/>
      <c r="D49" s="107"/>
      <c r="E49" s="107"/>
      <c r="F49" s="107"/>
      <c r="G49" s="64"/>
      <c r="H49" s="128"/>
      <c r="I49" s="128"/>
      <c r="J49" s="128"/>
      <c r="K49" s="186"/>
      <c r="L49" s="180"/>
      <c r="M49" s="180"/>
      <c r="N49" s="180"/>
      <c r="O49" s="227">
        <f>SUM(N48:N49)/14031500</f>
        <v>8.5279549584862627E-2</v>
      </c>
      <c r="P49" s="237"/>
    </row>
    <row r="50" spans="1:16" ht="20.399999999999999" x14ac:dyDescent="0.25">
      <c r="A50" s="233"/>
      <c r="B50" s="66" t="s">
        <v>163</v>
      </c>
      <c r="C50" s="67" t="s">
        <v>164</v>
      </c>
      <c r="D50" s="108"/>
      <c r="E50" s="108"/>
      <c r="F50" s="108"/>
      <c r="G50" s="68"/>
      <c r="H50" s="129"/>
      <c r="I50" s="129"/>
      <c r="J50" s="129"/>
      <c r="K50" s="187"/>
      <c r="L50" s="112"/>
      <c r="M50" s="112"/>
      <c r="N50" s="112">
        <v>2362687</v>
      </c>
      <c r="O50" s="228"/>
      <c r="P50" s="237"/>
    </row>
    <row r="51" spans="1:16" x14ac:dyDescent="0.25">
      <c r="A51" s="233"/>
      <c r="B51" s="65"/>
      <c r="C51" s="69"/>
      <c r="D51" s="109"/>
      <c r="E51" s="109"/>
      <c r="F51" s="109"/>
      <c r="G51" s="70"/>
      <c r="H51" s="130"/>
      <c r="I51" s="130"/>
      <c r="J51" s="130"/>
      <c r="K51" s="188"/>
      <c r="L51" s="181"/>
      <c r="M51" s="181"/>
      <c r="N51" s="181"/>
      <c r="O51" s="229">
        <f>SUM(N50:N51)/14031500</f>
        <v>0.16838449203577666</v>
      </c>
      <c r="P51" s="237"/>
    </row>
    <row r="52" spans="1:16" x14ac:dyDescent="0.25">
      <c r="A52" s="233"/>
      <c r="B52" s="54" t="s">
        <v>165</v>
      </c>
      <c r="C52" s="54"/>
      <c r="D52" s="104"/>
      <c r="E52" s="104"/>
      <c r="F52" s="104"/>
      <c r="G52" s="55"/>
      <c r="H52" s="131"/>
      <c r="I52" s="131"/>
      <c r="J52" s="131"/>
      <c r="K52" s="182"/>
      <c r="L52" s="100"/>
      <c r="M52" s="100"/>
      <c r="N52" s="100">
        <v>3559287</v>
      </c>
      <c r="O52" s="220">
        <f>SUM(O48:O51)</f>
        <v>0.25366404162063927</v>
      </c>
      <c r="P52" s="237"/>
    </row>
    <row r="53" spans="1:16" x14ac:dyDescent="0.25">
      <c r="A53" s="19"/>
      <c r="B53" s="71"/>
      <c r="C53" s="71"/>
      <c r="D53" s="71"/>
      <c r="E53" s="71"/>
      <c r="F53" s="71"/>
      <c r="G53" s="71"/>
      <c r="H53" s="71"/>
      <c r="I53" s="71"/>
      <c r="J53" s="71"/>
      <c r="K53" s="71"/>
      <c r="L53" s="71"/>
      <c r="M53" s="71"/>
      <c r="N53" s="71"/>
      <c r="O53" s="230"/>
      <c r="P53" s="71"/>
    </row>
    <row r="54" spans="1:16" x14ac:dyDescent="0.25">
      <c r="B54" s="72" t="s">
        <v>205</v>
      </c>
    </row>
    <row r="55" spans="1:16" x14ac:dyDescent="0.25">
      <c r="B55" s="73"/>
      <c r="C55" s="74"/>
      <c r="D55" s="74"/>
      <c r="E55" s="74"/>
      <c r="F55" s="74"/>
      <c r="G55" s="74"/>
      <c r="H55" s="74"/>
      <c r="I55" s="74"/>
      <c r="J55" s="74"/>
      <c r="K55" s="74"/>
      <c r="L55" s="74"/>
      <c r="M55" s="74"/>
      <c r="N55" s="74"/>
      <c r="O55" s="75"/>
    </row>
  </sheetData>
  <mergeCells count="13">
    <mergeCell ref="B53:P53"/>
    <mergeCell ref="B55:O55"/>
    <mergeCell ref="C51:J51"/>
    <mergeCell ref="B52:J52"/>
    <mergeCell ref="B35:O35"/>
    <mergeCell ref="N36:O36"/>
    <mergeCell ref="B45:P45"/>
    <mergeCell ref="C2:E2"/>
    <mergeCell ref="B34:C34"/>
    <mergeCell ref="B44:G44"/>
    <mergeCell ref="C48:J48"/>
    <mergeCell ref="C49:J49"/>
    <mergeCell ref="C50:J5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6"/>
  <sheetViews>
    <sheetView workbookViewId="0"/>
  </sheetViews>
  <sheetFormatPr defaultRowHeight="13.8" x14ac:dyDescent="0.25"/>
  <cols>
    <col min="1" max="1" width="50.69921875" customWidth="1"/>
    <col min="2" max="2" width="15.69921875" customWidth="1"/>
    <col min="3" max="3" width="9.296875" bestFit="1" customWidth="1"/>
    <col min="4" max="4" width="10.296875" bestFit="1" customWidth="1"/>
    <col min="5" max="5" width="9.796875" bestFit="1" customWidth="1"/>
    <col min="6" max="6" width="10.796875" bestFit="1" customWidth="1"/>
    <col min="7" max="7" width="9.8984375" bestFit="1" customWidth="1"/>
    <col min="8" max="8" width="7.8984375" bestFit="1" customWidth="1"/>
    <col min="9" max="9" width="9.8984375" bestFit="1" customWidth="1"/>
  </cols>
  <sheetData>
    <row r="1" spans="1:9" ht="17.399999999999999" x14ac:dyDescent="0.3">
      <c r="A1" s="2" t="s">
        <v>166</v>
      </c>
    </row>
    <row r="2" spans="1:9" ht="15.6" x14ac:dyDescent="0.3">
      <c r="A2" s="3" t="s">
        <v>167</v>
      </c>
      <c r="E2" s="3" t="s">
        <v>168</v>
      </c>
    </row>
    <row r="4" spans="1:9" ht="15.6" x14ac:dyDescent="0.3">
      <c r="A4" s="4" t="s">
        <v>169</v>
      </c>
      <c r="B4" s="5" t="s">
        <v>9</v>
      </c>
      <c r="C4" s="5">
        <v>394</v>
      </c>
    </row>
    <row r="6" spans="1:9" x14ac:dyDescent="0.25">
      <c r="A6" s="1" t="s">
        <v>0</v>
      </c>
      <c r="B6" s="1" t="s">
        <v>1</v>
      </c>
      <c r="C6" s="1" t="s">
        <v>2</v>
      </c>
      <c r="D6" s="1" t="s">
        <v>3</v>
      </c>
      <c r="E6" s="1" t="s">
        <v>4</v>
      </c>
      <c r="F6" s="1" t="s">
        <v>5</v>
      </c>
      <c r="G6" s="1" t="s">
        <v>6</v>
      </c>
      <c r="H6" s="1" t="s">
        <v>7</v>
      </c>
      <c r="I6" s="1" t="s">
        <v>8</v>
      </c>
    </row>
    <row r="7" spans="1:9" x14ac:dyDescent="0.25">
      <c r="A7" s="1"/>
      <c r="B7" s="1"/>
      <c r="C7" s="1"/>
      <c r="D7" s="1"/>
      <c r="E7" s="1"/>
      <c r="F7" s="1"/>
      <c r="G7" s="1"/>
      <c r="H7" s="1"/>
      <c r="I7" s="1"/>
    </row>
    <row r="8" spans="1:9" x14ac:dyDescent="0.25">
      <c r="A8" s="1" t="s">
        <v>170</v>
      </c>
      <c r="B8" s="1"/>
      <c r="C8" s="1"/>
      <c r="D8" s="1"/>
      <c r="E8" s="1"/>
      <c r="F8" s="1"/>
      <c r="G8" s="1"/>
      <c r="H8" s="1"/>
      <c r="I8" s="1"/>
    </row>
    <row r="9" spans="1:9" x14ac:dyDescent="0.25">
      <c r="A9" s="1"/>
      <c r="B9" s="1"/>
      <c r="C9" s="1"/>
      <c r="D9" s="1"/>
      <c r="E9" s="1"/>
      <c r="F9" s="1"/>
      <c r="G9" s="1"/>
      <c r="H9" s="1"/>
      <c r="I9" s="1"/>
    </row>
    <row r="10" spans="1:9" x14ac:dyDescent="0.25">
      <c r="A10" t="s">
        <v>10</v>
      </c>
      <c r="B10">
        <v>12742437</v>
      </c>
      <c r="C10">
        <v>81571120</v>
      </c>
      <c r="D10">
        <v>83964567</v>
      </c>
      <c r="E10">
        <v>6762667</v>
      </c>
      <c r="G10">
        <v>185040791</v>
      </c>
      <c r="I10">
        <v>185040791</v>
      </c>
    </row>
    <row r="12" spans="1:9" x14ac:dyDescent="0.25">
      <c r="A12" s="1" t="s">
        <v>171</v>
      </c>
    </row>
    <row r="14" spans="1:9" x14ac:dyDescent="0.25">
      <c r="A14" t="s">
        <v>11</v>
      </c>
      <c r="C14">
        <v>0</v>
      </c>
      <c r="D14">
        <v>0</v>
      </c>
      <c r="G14">
        <v>0</v>
      </c>
      <c r="H14">
        <v>0</v>
      </c>
      <c r="I14">
        <v>0</v>
      </c>
    </row>
    <row r="15" spans="1:9" x14ac:dyDescent="0.25">
      <c r="A15" t="s">
        <v>12</v>
      </c>
      <c r="C15">
        <v>0</v>
      </c>
      <c r="D15">
        <v>0</v>
      </c>
      <c r="G15">
        <v>0</v>
      </c>
      <c r="H15">
        <v>0</v>
      </c>
      <c r="I15">
        <v>0</v>
      </c>
    </row>
    <row r="16" spans="1:9" x14ac:dyDescent="0.25">
      <c r="A16" t="s">
        <v>13</v>
      </c>
      <c r="C16">
        <v>0</v>
      </c>
      <c r="D16">
        <v>0</v>
      </c>
      <c r="G16">
        <v>0</v>
      </c>
      <c r="H16">
        <v>0</v>
      </c>
      <c r="I16">
        <v>0</v>
      </c>
    </row>
    <row r="17" spans="1:9" x14ac:dyDescent="0.25">
      <c r="A17" t="s">
        <v>14</v>
      </c>
      <c r="C17">
        <v>0</v>
      </c>
      <c r="D17">
        <v>0</v>
      </c>
      <c r="G17">
        <v>0</v>
      </c>
      <c r="H17">
        <v>0</v>
      </c>
      <c r="I17">
        <v>0</v>
      </c>
    </row>
    <row r="18" spans="1:9" x14ac:dyDescent="0.25">
      <c r="A18" t="s">
        <v>15</v>
      </c>
      <c r="C18">
        <v>0</v>
      </c>
      <c r="D18">
        <v>0</v>
      </c>
      <c r="G18">
        <v>0</v>
      </c>
      <c r="H18">
        <v>0</v>
      </c>
      <c r="I18">
        <v>0</v>
      </c>
    </row>
    <row r="19" spans="1:9" x14ac:dyDescent="0.25">
      <c r="A19" t="s">
        <v>16</v>
      </c>
      <c r="C19">
        <v>0</v>
      </c>
      <c r="D19">
        <v>0</v>
      </c>
      <c r="G19">
        <v>0</v>
      </c>
      <c r="H19">
        <v>0</v>
      </c>
      <c r="I19">
        <v>0</v>
      </c>
    </row>
    <row r="20" spans="1:9" x14ac:dyDescent="0.25">
      <c r="A20" t="s">
        <v>17</v>
      </c>
      <c r="C20">
        <v>58138</v>
      </c>
      <c r="D20">
        <v>41862</v>
      </c>
      <c r="G20">
        <v>100000</v>
      </c>
      <c r="H20">
        <v>0</v>
      </c>
      <c r="I20">
        <v>100000</v>
      </c>
    </row>
    <row r="21" spans="1:9" x14ac:dyDescent="0.25">
      <c r="A21" t="s">
        <v>18</v>
      </c>
      <c r="C21">
        <v>0</v>
      </c>
      <c r="D21">
        <v>0</v>
      </c>
      <c r="G21">
        <v>0</v>
      </c>
      <c r="H21">
        <v>0</v>
      </c>
      <c r="I21">
        <v>0</v>
      </c>
    </row>
    <row r="23" spans="1:9" x14ac:dyDescent="0.25">
      <c r="A23" s="1" t="s">
        <v>172</v>
      </c>
    </row>
    <row r="25" spans="1:9" x14ac:dyDescent="0.25">
      <c r="A25" t="s">
        <v>19</v>
      </c>
      <c r="B25">
        <v>15315</v>
      </c>
      <c r="C25">
        <v>830838</v>
      </c>
      <c r="D25">
        <v>686195</v>
      </c>
      <c r="E25">
        <v>2606951</v>
      </c>
      <c r="F25">
        <v>181423</v>
      </c>
      <c r="G25">
        <v>4320722</v>
      </c>
      <c r="H25">
        <v>0</v>
      </c>
      <c r="I25">
        <v>4320722</v>
      </c>
    </row>
    <row r="26" spans="1:9" x14ac:dyDescent="0.25">
      <c r="A26" t="s">
        <v>20</v>
      </c>
      <c r="B26">
        <v>0</v>
      </c>
      <c r="C26">
        <v>88958</v>
      </c>
      <c r="D26">
        <v>103463</v>
      </c>
      <c r="E26">
        <v>2273929</v>
      </c>
      <c r="F26">
        <v>145244</v>
      </c>
      <c r="G26">
        <v>2611594</v>
      </c>
      <c r="H26">
        <v>0</v>
      </c>
      <c r="I26">
        <v>2611594</v>
      </c>
    </row>
    <row r="27" spans="1:9" x14ac:dyDescent="0.25">
      <c r="A27" t="s">
        <v>21</v>
      </c>
      <c r="B27">
        <v>0</v>
      </c>
      <c r="C27">
        <v>68750</v>
      </c>
      <c r="D27">
        <v>527508</v>
      </c>
      <c r="E27">
        <v>0</v>
      </c>
      <c r="F27">
        <v>285375</v>
      </c>
      <c r="G27">
        <v>881633</v>
      </c>
      <c r="H27">
        <v>0</v>
      </c>
      <c r="I27">
        <v>881633</v>
      </c>
    </row>
    <row r="28" spans="1:9" x14ac:dyDescent="0.25">
      <c r="A28" t="s">
        <v>22</v>
      </c>
      <c r="B28">
        <v>0</v>
      </c>
      <c r="C28">
        <v>0</v>
      </c>
      <c r="D28">
        <v>110000</v>
      </c>
      <c r="E28">
        <v>0</v>
      </c>
      <c r="F28">
        <v>0</v>
      </c>
      <c r="G28">
        <v>110000</v>
      </c>
      <c r="H28">
        <v>0</v>
      </c>
      <c r="I28">
        <v>110000</v>
      </c>
    </row>
    <row r="29" spans="1:9" x14ac:dyDescent="0.25">
      <c r="A29" t="s">
        <v>23</v>
      </c>
      <c r="B29">
        <v>69396</v>
      </c>
      <c r="C29">
        <v>579360</v>
      </c>
      <c r="D29">
        <v>417166</v>
      </c>
      <c r="E29">
        <v>16268</v>
      </c>
      <c r="F29">
        <v>28567</v>
      </c>
      <c r="G29">
        <v>1110757</v>
      </c>
      <c r="H29">
        <v>3000</v>
      </c>
      <c r="I29">
        <v>1107757</v>
      </c>
    </row>
    <row r="30" spans="1:9" x14ac:dyDescent="0.25">
      <c r="A30" t="s">
        <v>24</v>
      </c>
      <c r="B30">
        <v>168589</v>
      </c>
      <c r="C30">
        <v>539786</v>
      </c>
      <c r="D30">
        <v>500456</v>
      </c>
      <c r="E30">
        <v>255874</v>
      </c>
      <c r="F30">
        <v>20676</v>
      </c>
      <c r="G30">
        <v>1485381</v>
      </c>
      <c r="H30">
        <v>0</v>
      </c>
      <c r="I30">
        <v>1485381</v>
      </c>
    </row>
    <row r="31" spans="1:9" x14ac:dyDescent="0.25">
      <c r="A31" t="s">
        <v>25</v>
      </c>
      <c r="E31">
        <v>0</v>
      </c>
      <c r="G31">
        <v>0</v>
      </c>
      <c r="H31">
        <v>0</v>
      </c>
      <c r="I31">
        <v>0</v>
      </c>
    </row>
    <row r="32" spans="1:9" x14ac:dyDescent="0.25">
      <c r="A32" t="s">
        <v>26</v>
      </c>
      <c r="E32">
        <v>0</v>
      </c>
      <c r="G32">
        <v>0</v>
      </c>
      <c r="H32">
        <v>0</v>
      </c>
      <c r="I32">
        <v>0</v>
      </c>
    </row>
    <row r="33" spans="1:9" x14ac:dyDescent="0.25">
      <c r="A33" t="s">
        <v>27</v>
      </c>
      <c r="E33">
        <v>0</v>
      </c>
      <c r="G33">
        <v>0</v>
      </c>
      <c r="H33">
        <v>0</v>
      </c>
      <c r="I33">
        <v>0</v>
      </c>
    </row>
    <row r="34" spans="1:9" x14ac:dyDescent="0.25">
      <c r="A34" t="s">
        <v>28</v>
      </c>
      <c r="B34">
        <v>0</v>
      </c>
      <c r="C34">
        <v>0</v>
      </c>
      <c r="D34">
        <v>0</v>
      </c>
      <c r="E34">
        <v>0</v>
      </c>
      <c r="F34">
        <v>0</v>
      </c>
      <c r="G34">
        <v>0</v>
      </c>
      <c r="H34">
        <v>0</v>
      </c>
      <c r="I34">
        <v>0</v>
      </c>
    </row>
    <row r="36" spans="1:9" x14ac:dyDescent="0.25">
      <c r="A36" s="1" t="s">
        <v>173</v>
      </c>
    </row>
    <row r="38" spans="1:9" x14ac:dyDescent="0.25">
      <c r="A38" t="s">
        <v>29</v>
      </c>
      <c r="B38">
        <v>3559287</v>
      </c>
      <c r="G38">
        <v>3559287</v>
      </c>
      <c r="H38">
        <v>0</v>
      </c>
      <c r="I38">
        <v>3559287</v>
      </c>
    </row>
    <row r="40" spans="1:9" x14ac:dyDescent="0.25">
      <c r="A40" s="1" t="s">
        <v>174</v>
      </c>
    </row>
    <row r="42" spans="1:9" x14ac:dyDescent="0.25">
      <c r="A42" t="s">
        <v>30</v>
      </c>
      <c r="B42">
        <v>0</v>
      </c>
      <c r="C42">
        <v>0</v>
      </c>
      <c r="D42">
        <v>0</v>
      </c>
      <c r="E42">
        <v>0</v>
      </c>
      <c r="G42">
        <v>0</v>
      </c>
      <c r="H42">
        <v>0</v>
      </c>
      <c r="I42">
        <v>0</v>
      </c>
    </row>
    <row r="43" spans="1:9" x14ac:dyDescent="0.25">
      <c r="A43" t="s">
        <v>31</v>
      </c>
      <c r="B43">
        <v>13158</v>
      </c>
      <c r="C43">
        <v>109842</v>
      </c>
      <c r="D43">
        <v>79093</v>
      </c>
      <c r="E43">
        <v>3083</v>
      </c>
      <c r="G43">
        <v>205176</v>
      </c>
      <c r="H43">
        <v>1500</v>
      </c>
      <c r="I43">
        <v>203676</v>
      </c>
    </row>
    <row r="44" spans="1:9" x14ac:dyDescent="0.25">
      <c r="A44" t="s">
        <v>32</v>
      </c>
      <c r="B44">
        <v>2863</v>
      </c>
      <c r="C44">
        <v>23899</v>
      </c>
      <c r="D44">
        <v>17209</v>
      </c>
      <c r="E44">
        <v>671</v>
      </c>
      <c r="G44">
        <v>44642</v>
      </c>
      <c r="H44">
        <v>0</v>
      </c>
      <c r="I44">
        <v>44642</v>
      </c>
    </row>
    <row r="45" spans="1:9" x14ac:dyDescent="0.25">
      <c r="A45" t="s">
        <v>33</v>
      </c>
      <c r="B45">
        <v>0</v>
      </c>
      <c r="C45">
        <v>24500</v>
      </c>
      <c r="D45">
        <v>220500</v>
      </c>
      <c r="E45">
        <v>0</v>
      </c>
      <c r="G45">
        <v>245000</v>
      </c>
      <c r="H45">
        <v>0</v>
      </c>
      <c r="I45">
        <v>245000</v>
      </c>
    </row>
    <row r="46" spans="1:9" x14ac:dyDescent="0.25">
      <c r="A46" t="s">
        <v>34</v>
      </c>
      <c r="B46">
        <v>20521</v>
      </c>
      <c r="C46">
        <v>171315</v>
      </c>
      <c r="D46">
        <v>123356</v>
      </c>
      <c r="E46">
        <v>4808</v>
      </c>
      <c r="G46">
        <v>320000</v>
      </c>
      <c r="H46">
        <v>0</v>
      </c>
      <c r="I46">
        <v>320000</v>
      </c>
    </row>
    <row r="47" spans="1:9" x14ac:dyDescent="0.25">
      <c r="A47" t="s">
        <v>35</v>
      </c>
      <c r="B47">
        <v>0</v>
      </c>
      <c r="C47">
        <v>0</v>
      </c>
      <c r="D47">
        <v>0</v>
      </c>
      <c r="E47">
        <v>0</v>
      </c>
      <c r="G47">
        <v>0</v>
      </c>
      <c r="H47">
        <v>0</v>
      </c>
      <c r="I47">
        <v>0</v>
      </c>
    </row>
    <row r="48" spans="1:9" x14ac:dyDescent="0.25">
      <c r="A48" t="s">
        <v>36</v>
      </c>
      <c r="B48">
        <v>0</v>
      </c>
      <c r="C48">
        <v>0</v>
      </c>
      <c r="D48">
        <v>0</v>
      </c>
      <c r="E48">
        <v>0</v>
      </c>
      <c r="G48">
        <v>0</v>
      </c>
      <c r="H48">
        <v>0</v>
      </c>
      <c r="I48">
        <v>0</v>
      </c>
    </row>
    <row r="49" spans="1:9" x14ac:dyDescent="0.25">
      <c r="A49" t="s">
        <v>37</v>
      </c>
      <c r="B49">
        <v>0</v>
      </c>
      <c r="C49">
        <v>0</v>
      </c>
      <c r="D49">
        <v>0</v>
      </c>
      <c r="E49">
        <v>0</v>
      </c>
      <c r="G49">
        <v>0</v>
      </c>
      <c r="H49">
        <v>0</v>
      </c>
      <c r="I49">
        <v>0</v>
      </c>
    </row>
    <row r="50" spans="1:9" x14ac:dyDescent="0.25">
      <c r="A50" t="s">
        <v>38</v>
      </c>
      <c r="B50">
        <v>0</v>
      </c>
      <c r="C50">
        <v>0</v>
      </c>
      <c r="D50">
        <v>0</v>
      </c>
      <c r="E50">
        <v>0</v>
      </c>
      <c r="G50">
        <v>0</v>
      </c>
      <c r="H50">
        <v>0</v>
      </c>
      <c r="I50">
        <v>0</v>
      </c>
    </row>
    <row r="51" spans="1:9" x14ac:dyDescent="0.25">
      <c r="A51" t="s">
        <v>39</v>
      </c>
      <c r="B51">
        <v>0</v>
      </c>
      <c r="C51">
        <v>0</v>
      </c>
      <c r="D51">
        <v>0</v>
      </c>
      <c r="E51">
        <v>0</v>
      </c>
      <c r="G51">
        <v>0</v>
      </c>
      <c r="H51">
        <v>0</v>
      </c>
      <c r="I51">
        <v>0</v>
      </c>
    </row>
    <row r="52" spans="1:9" x14ac:dyDescent="0.25">
      <c r="A52" t="s">
        <v>40</v>
      </c>
      <c r="B52">
        <v>0</v>
      </c>
      <c r="C52">
        <v>0</v>
      </c>
      <c r="D52">
        <v>0</v>
      </c>
      <c r="E52">
        <v>0</v>
      </c>
      <c r="F52">
        <v>0</v>
      </c>
      <c r="G52">
        <v>0</v>
      </c>
      <c r="H52">
        <v>0</v>
      </c>
      <c r="I52">
        <v>0</v>
      </c>
    </row>
    <row r="53" spans="1:9" x14ac:dyDescent="0.25">
      <c r="A53" t="s">
        <v>41</v>
      </c>
      <c r="B53">
        <v>0</v>
      </c>
      <c r="C53">
        <v>0</v>
      </c>
      <c r="D53">
        <v>0</v>
      </c>
      <c r="E53">
        <v>0</v>
      </c>
      <c r="F53">
        <v>0</v>
      </c>
      <c r="G53">
        <v>0</v>
      </c>
      <c r="H53">
        <v>0</v>
      </c>
      <c r="I53">
        <v>0</v>
      </c>
    </row>
    <row r="54" spans="1:9" x14ac:dyDescent="0.25">
      <c r="A54" t="s">
        <v>42</v>
      </c>
      <c r="B54">
        <v>0</v>
      </c>
      <c r="C54">
        <v>0</v>
      </c>
      <c r="D54">
        <v>0</v>
      </c>
      <c r="E54">
        <v>0</v>
      </c>
      <c r="F54">
        <v>0</v>
      </c>
      <c r="G54">
        <v>0</v>
      </c>
      <c r="H54">
        <v>0</v>
      </c>
      <c r="I54">
        <v>0</v>
      </c>
    </row>
    <row r="55" spans="1:9" x14ac:dyDescent="0.25">
      <c r="A55" t="s">
        <v>43</v>
      </c>
      <c r="B55">
        <v>16591566</v>
      </c>
      <c r="C55">
        <v>84066506</v>
      </c>
      <c r="D55">
        <v>86791375</v>
      </c>
      <c r="E55">
        <v>11924251</v>
      </c>
      <c r="F55">
        <v>661285</v>
      </c>
      <c r="G55">
        <v>200034983</v>
      </c>
      <c r="H55">
        <v>4500</v>
      </c>
      <c r="I55">
        <v>200030483</v>
      </c>
    </row>
    <row r="57" spans="1:9" x14ac:dyDescent="0.25">
      <c r="A57" s="1" t="s">
        <v>175</v>
      </c>
    </row>
    <row r="59" spans="1:9" x14ac:dyDescent="0.25">
      <c r="A59" t="s">
        <v>44</v>
      </c>
      <c r="G59">
        <v>196351000</v>
      </c>
    </row>
    <row r="60" spans="1:9" x14ac:dyDescent="0.25">
      <c r="A60" t="s">
        <v>45</v>
      </c>
      <c r="G60">
        <v>0</v>
      </c>
    </row>
    <row r="61" spans="1:9" x14ac:dyDescent="0.25">
      <c r="A61" t="s">
        <v>46</v>
      </c>
      <c r="G61">
        <v>3679483</v>
      </c>
    </row>
    <row r="62" spans="1:9" x14ac:dyDescent="0.25">
      <c r="A62" t="s">
        <v>47</v>
      </c>
      <c r="G62">
        <v>0</v>
      </c>
    </row>
    <row r="63" spans="1:9" x14ac:dyDescent="0.25">
      <c r="A63" t="s">
        <v>48</v>
      </c>
      <c r="G63">
        <v>200030483</v>
      </c>
    </row>
    <row r="64" spans="1:9" x14ac:dyDescent="0.25">
      <c r="A64" t="s">
        <v>49</v>
      </c>
      <c r="G64">
        <v>-50307458</v>
      </c>
    </row>
    <row r="66" spans="1:9" x14ac:dyDescent="0.25">
      <c r="A66" s="1" t="s">
        <v>176</v>
      </c>
    </row>
    <row r="68" spans="1:9" x14ac:dyDescent="0.25">
      <c r="A68" t="s">
        <v>50</v>
      </c>
      <c r="G68">
        <v>0</v>
      </c>
      <c r="H68">
        <v>0</v>
      </c>
      <c r="I68">
        <v>0</v>
      </c>
    </row>
    <row r="69" spans="1:9" x14ac:dyDescent="0.25">
      <c r="A69" t="s">
        <v>51</v>
      </c>
      <c r="G69">
        <v>1135536</v>
      </c>
      <c r="H69">
        <v>1125190</v>
      </c>
      <c r="I69">
        <v>10346</v>
      </c>
    </row>
    <row r="70" spans="1:9" x14ac:dyDescent="0.25">
      <c r="A70" t="s">
        <v>52</v>
      </c>
      <c r="G70">
        <v>136359</v>
      </c>
      <c r="H70">
        <v>0</v>
      </c>
      <c r="I70">
        <v>136359</v>
      </c>
    </row>
    <row r="71" spans="1:9" x14ac:dyDescent="0.25">
      <c r="A71" t="s">
        <v>53</v>
      </c>
      <c r="G71">
        <v>741469</v>
      </c>
      <c r="H71">
        <v>4857</v>
      </c>
      <c r="I71">
        <v>736612</v>
      </c>
    </row>
    <row r="72" spans="1:9" x14ac:dyDescent="0.25">
      <c r="A72" t="s">
        <v>54</v>
      </c>
      <c r="G72">
        <v>3541309</v>
      </c>
      <c r="H72">
        <v>3164602</v>
      </c>
      <c r="I72">
        <v>376707</v>
      </c>
    </row>
    <row r="73" spans="1:9" x14ac:dyDescent="0.25">
      <c r="A73" t="s">
        <v>55</v>
      </c>
      <c r="G73">
        <v>1077654</v>
      </c>
      <c r="H73">
        <v>418662</v>
      </c>
      <c r="I73">
        <v>658992</v>
      </c>
    </row>
    <row r="74" spans="1:9" x14ac:dyDescent="0.25">
      <c r="A74" t="s">
        <v>56</v>
      </c>
      <c r="G74">
        <v>0</v>
      </c>
      <c r="H74">
        <v>0</v>
      </c>
      <c r="I74">
        <v>0</v>
      </c>
    </row>
    <row r="75" spans="1:9" x14ac:dyDescent="0.25">
      <c r="A75" t="s">
        <v>57</v>
      </c>
      <c r="G75">
        <v>0</v>
      </c>
      <c r="H75">
        <v>0</v>
      </c>
      <c r="I75">
        <v>0</v>
      </c>
    </row>
    <row r="77" spans="1:9" x14ac:dyDescent="0.25">
      <c r="A77" t="s">
        <v>58</v>
      </c>
      <c r="G77">
        <v>367406</v>
      </c>
      <c r="H77">
        <v>32000</v>
      </c>
      <c r="I77">
        <v>335406</v>
      </c>
    </row>
    <row r="78" spans="1:9" x14ac:dyDescent="0.25">
      <c r="A78" t="s">
        <v>59</v>
      </c>
      <c r="G78">
        <v>269018</v>
      </c>
      <c r="H78">
        <v>0</v>
      </c>
      <c r="I78">
        <v>269018</v>
      </c>
    </row>
    <row r="79" spans="1:9" x14ac:dyDescent="0.25">
      <c r="A79" t="s">
        <v>60</v>
      </c>
      <c r="G79">
        <v>79812</v>
      </c>
      <c r="H79">
        <v>0</v>
      </c>
      <c r="I79">
        <v>79812</v>
      </c>
    </row>
    <row r="80" spans="1:9" x14ac:dyDescent="0.25">
      <c r="A80" t="s">
        <v>61</v>
      </c>
      <c r="B80">
        <v>0</v>
      </c>
      <c r="C80">
        <v>121525</v>
      </c>
      <c r="D80">
        <v>199206</v>
      </c>
      <c r="E80">
        <v>1217062</v>
      </c>
      <c r="F80">
        <v>317590</v>
      </c>
      <c r="G80">
        <v>1855383</v>
      </c>
      <c r="H80">
        <v>307574</v>
      </c>
      <c r="I80">
        <v>1547809</v>
      </c>
    </row>
    <row r="81" spans="1:9" x14ac:dyDescent="0.25">
      <c r="A81" t="s">
        <v>62</v>
      </c>
      <c r="B81">
        <v>0</v>
      </c>
      <c r="C81">
        <v>99430</v>
      </c>
      <c r="D81">
        <v>183882</v>
      </c>
      <c r="E81">
        <v>0</v>
      </c>
      <c r="F81">
        <v>913</v>
      </c>
      <c r="G81">
        <v>284225</v>
      </c>
      <c r="H81">
        <v>0</v>
      </c>
      <c r="I81">
        <v>284225</v>
      </c>
    </row>
    <row r="82" spans="1:9" x14ac:dyDescent="0.25">
      <c r="A82" t="s">
        <v>63</v>
      </c>
      <c r="G82">
        <v>0</v>
      </c>
      <c r="H82">
        <v>0</v>
      </c>
      <c r="I82">
        <v>0</v>
      </c>
    </row>
    <row r="84" spans="1:9" x14ac:dyDescent="0.25">
      <c r="A84" t="s">
        <v>64</v>
      </c>
      <c r="D84">
        <v>0</v>
      </c>
      <c r="E84">
        <v>0</v>
      </c>
      <c r="G84">
        <v>0</v>
      </c>
      <c r="H84">
        <v>0</v>
      </c>
      <c r="I84">
        <v>0</v>
      </c>
    </row>
    <row r="85" spans="1:9" x14ac:dyDescent="0.25">
      <c r="A85" t="s">
        <v>65</v>
      </c>
      <c r="G85">
        <v>2424172</v>
      </c>
      <c r="H85">
        <v>1761288</v>
      </c>
      <c r="I85">
        <v>662884</v>
      </c>
    </row>
    <row r="86" spans="1:9" x14ac:dyDescent="0.25">
      <c r="A86" t="s">
        <v>66</v>
      </c>
      <c r="G86">
        <v>3586249</v>
      </c>
      <c r="H86">
        <v>0</v>
      </c>
      <c r="I86">
        <v>3586249</v>
      </c>
    </row>
    <row r="87" spans="1:9" x14ac:dyDescent="0.25">
      <c r="A87" t="s">
        <v>67</v>
      </c>
      <c r="G87">
        <v>0</v>
      </c>
      <c r="H87">
        <v>0</v>
      </c>
      <c r="I87">
        <v>0</v>
      </c>
    </row>
    <row r="88" spans="1:9" x14ac:dyDescent="0.25">
      <c r="A88" t="s">
        <v>68</v>
      </c>
      <c r="G88">
        <v>0</v>
      </c>
      <c r="H88">
        <v>0</v>
      </c>
      <c r="I88">
        <v>0</v>
      </c>
    </row>
    <row r="89" spans="1:9" x14ac:dyDescent="0.25">
      <c r="A89" t="s">
        <v>69</v>
      </c>
      <c r="G89">
        <v>0</v>
      </c>
      <c r="H89">
        <v>0</v>
      </c>
      <c r="I89">
        <v>0</v>
      </c>
    </row>
    <row r="90" spans="1:9" x14ac:dyDescent="0.25">
      <c r="A90" t="s">
        <v>70</v>
      </c>
      <c r="G90">
        <v>15498592</v>
      </c>
      <c r="H90">
        <v>6814173</v>
      </c>
      <c r="I90">
        <v>8684419</v>
      </c>
    </row>
    <row r="92" spans="1:9" x14ac:dyDescent="0.25">
      <c r="A92" s="1" t="s">
        <v>177</v>
      </c>
    </row>
    <row r="95" spans="1:9" x14ac:dyDescent="0.25">
      <c r="A95" s="1" t="s">
        <v>178</v>
      </c>
    </row>
    <row r="97" spans="1:9" x14ac:dyDescent="0.25">
      <c r="A97" t="s">
        <v>71</v>
      </c>
      <c r="G97">
        <v>3331080</v>
      </c>
      <c r="H97">
        <v>1925</v>
      </c>
      <c r="I97">
        <v>3329155</v>
      </c>
    </row>
    <row r="98" spans="1:9" x14ac:dyDescent="0.25">
      <c r="A98" t="s">
        <v>72</v>
      </c>
      <c r="G98">
        <v>1910509</v>
      </c>
      <c r="H98">
        <v>0</v>
      </c>
      <c r="I98">
        <v>1910509</v>
      </c>
    </row>
    <row r="99" spans="1:9" x14ac:dyDescent="0.25">
      <c r="A99" t="s">
        <v>73</v>
      </c>
      <c r="G99">
        <v>0</v>
      </c>
      <c r="H99">
        <v>0</v>
      </c>
      <c r="I99">
        <v>0</v>
      </c>
    </row>
    <row r="100" spans="1:9" x14ac:dyDescent="0.25">
      <c r="A100" t="s">
        <v>74</v>
      </c>
      <c r="G100">
        <v>365667</v>
      </c>
      <c r="H100">
        <v>0</v>
      </c>
      <c r="I100">
        <v>365667</v>
      </c>
    </row>
    <row r="101" spans="1:9" x14ac:dyDescent="0.25">
      <c r="A101" t="s">
        <v>75</v>
      </c>
      <c r="G101">
        <v>5607256</v>
      </c>
      <c r="H101">
        <v>1925</v>
      </c>
      <c r="I101">
        <v>5605331</v>
      </c>
    </row>
    <row r="103" spans="1:9" x14ac:dyDescent="0.25">
      <c r="A103" s="1" t="s">
        <v>179</v>
      </c>
    </row>
    <row r="106" spans="1:9" x14ac:dyDescent="0.25">
      <c r="A106" t="s">
        <v>76</v>
      </c>
      <c r="G106">
        <v>4519296</v>
      </c>
      <c r="H106">
        <v>12870</v>
      </c>
      <c r="I106">
        <v>4506426</v>
      </c>
    </row>
    <row r="107" spans="1:9" x14ac:dyDescent="0.25">
      <c r="A107" t="s">
        <v>77</v>
      </c>
      <c r="G107">
        <v>7433081</v>
      </c>
      <c r="H107">
        <v>0</v>
      </c>
      <c r="I107">
        <v>7433081</v>
      </c>
    </row>
    <row r="108" spans="1:9" x14ac:dyDescent="0.25">
      <c r="A108" t="s">
        <v>78</v>
      </c>
      <c r="G108">
        <v>1726818</v>
      </c>
      <c r="H108">
        <v>0</v>
      </c>
      <c r="I108">
        <v>1726818</v>
      </c>
    </row>
    <row r="109" spans="1:9" x14ac:dyDescent="0.25">
      <c r="A109" t="s">
        <v>79</v>
      </c>
      <c r="G109">
        <v>646576</v>
      </c>
      <c r="H109">
        <v>0</v>
      </c>
      <c r="I109">
        <v>646576</v>
      </c>
    </row>
    <row r="110" spans="1:9" x14ac:dyDescent="0.25">
      <c r="A110" t="s">
        <v>80</v>
      </c>
      <c r="G110">
        <v>579509</v>
      </c>
      <c r="H110">
        <v>67067</v>
      </c>
      <c r="I110">
        <v>512442</v>
      </c>
    </row>
    <row r="111" spans="1:9" x14ac:dyDescent="0.25">
      <c r="A111" s="7" t="s">
        <v>81</v>
      </c>
      <c r="B111" s="8"/>
      <c r="C111" s="8"/>
      <c r="D111" s="8"/>
      <c r="E111" s="8"/>
      <c r="F111" s="8"/>
      <c r="G111" s="8">
        <v>700481</v>
      </c>
      <c r="H111" s="8">
        <v>3371</v>
      </c>
      <c r="I111" s="8">
        <v>697110</v>
      </c>
    </row>
    <row r="112" spans="1:9" x14ac:dyDescent="0.25">
      <c r="A112" t="s">
        <v>82</v>
      </c>
      <c r="G112">
        <v>106788</v>
      </c>
      <c r="H112">
        <v>0</v>
      </c>
      <c r="I112">
        <v>106788</v>
      </c>
    </row>
    <row r="113" spans="1:9" x14ac:dyDescent="0.25">
      <c r="A113" t="s">
        <v>83</v>
      </c>
      <c r="B113">
        <v>2313</v>
      </c>
      <c r="C113">
        <v>19312</v>
      </c>
      <c r="D113">
        <v>13906</v>
      </c>
      <c r="E113">
        <v>542</v>
      </c>
      <c r="G113">
        <v>36073</v>
      </c>
      <c r="H113">
        <v>0</v>
      </c>
      <c r="I113">
        <v>36073</v>
      </c>
    </row>
    <row r="114" spans="1:9" x14ac:dyDescent="0.25">
      <c r="A114" t="s">
        <v>84</v>
      </c>
      <c r="G114">
        <v>905897</v>
      </c>
      <c r="H114">
        <v>0</v>
      </c>
      <c r="I114">
        <v>905897</v>
      </c>
    </row>
    <row r="115" spans="1:9" x14ac:dyDescent="0.25">
      <c r="A115" t="s">
        <v>85</v>
      </c>
      <c r="G115">
        <v>5355</v>
      </c>
      <c r="H115">
        <v>5000</v>
      </c>
      <c r="I115">
        <v>355</v>
      </c>
    </row>
    <row r="116" spans="1:9" x14ac:dyDescent="0.25">
      <c r="A116" t="s">
        <v>86</v>
      </c>
      <c r="B116">
        <v>2313</v>
      </c>
      <c r="C116">
        <v>19312</v>
      </c>
      <c r="D116">
        <v>13906</v>
      </c>
      <c r="E116">
        <v>542</v>
      </c>
      <c r="G116">
        <v>16659874</v>
      </c>
      <c r="H116">
        <v>88308</v>
      </c>
      <c r="I116">
        <v>16571566</v>
      </c>
    </row>
    <row r="118" spans="1:9" x14ac:dyDescent="0.25">
      <c r="A118" s="1" t="s">
        <v>180</v>
      </c>
    </row>
    <row r="120" spans="1:9" x14ac:dyDescent="0.25">
      <c r="A120" t="s">
        <v>87</v>
      </c>
      <c r="G120">
        <v>211784</v>
      </c>
      <c r="H120">
        <v>92234</v>
      </c>
      <c r="I120">
        <v>119550</v>
      </c>
    </row>
    <row r="122" spans="1:9" x14ac:dyDescent="0.25">
      <c r="A122" s="1" t="s">
        <v>181</v>
      </c>
    </row>
    <row r="124" spans="1:9" x14ac:dyDescent="0.25">
      <c r="A124" t="s">
        <v>88</v>
      </c>
      <c r="G124">
        <v>8845696</v>
      </c>
      <c r="H124">
        <v>256253</v>
      </c>
      <c r="I124">
        <v>8589443</v>
      </c>
    </row>
    <row r="125" spans="1:9" x14ac:dyDescent="0.25">
      <c r="A125" t="s">
        <v>89</v>
      </c>
      <c r="G125">
        <v>1100682</v>
      </c>
      <c r="H125">
        <v>55641</v>
      </c>
      <c r="I125">
        <v>1045041</v>
      </c>
    </row>
    <row r="126" spans="1:9" x14ac:dyDescent="0.25">
      <c r="A126" t="s">
        <v>90</v>
      </c>
      <c r="G126">
        <v>206142</v>
      </c>
      <c r="H126">
        <v>55519</v>
      </c>
      <c r="I126">
        <v>150623</v>
      </c>
    </row>
    <row r="127" spans="1:9" x14ac:dyDescent="0.25">
      <c r="A127" t="s">
        <v>91</v>
      </c>
      <c r="G127">
        <v>10152520</v>
      </c>
      <c r="H127">
        <v>367413</v>
      </c>
      <c r="I127">
        <v>9785107</v>
      </c>
    </row>
    <row r="129" spans="1:9" x14ac:dyDescent="0.25">
      <c r="A129" s="1" t="s">
        <v>182</v>
      </c>
    </row>
    <row r="131" spans="1:9" x14ac:dyDescent="0.25">
      <c r="A131" t="s">
        <v>92</v>
      </c>
      <c r="G131">
        <v>366013</v>
      </c>
      <c r="H131">
        <v>0</v>
      </c>
      <c r="I131">
        <v>366013</v>
      </c>
    </row>
    <row r="132" spans="1:9" x14ac:dyDescent="0.25">
      <c r="A132" t="s">
        <v>93</v>
      </c>
      <c r="G132">
        <v>726662</v>
      </c>
      <c r="H132">
        <v>0</v>
      </c>
      <c r="I132">
        <v>726662</v>
      </c>
    </row>
    <row r="133" spans="1:9" x14ac:dyDescent="0.25">
      <c r="A133" t="s">
        <v>94</v>
      </c>
      <c r="G133">
        <v>69427</v>
      </c>
      <c r="H133">
        <v>0</v>
      </c>
      <c r="I133">
        <v>69427</v>
      </c>
    </row>
    <row r="134" spans="1:9" x14ac:dyDescent="0.25">
      <c r="A134" t="s">
        <v>95</v>
      </c>
      <c r="G134">
        <v>1049354</v>
      </c>
      <c r="H134">
        <v>123855</v>
      </c>
      <c r="I134">
        <v>925499</v>
      </c>
    </row>
    <row r="135" spans="1:9" x14ac:dyDescent="0.25">
      <c r="A135" t="s">
        <v>96</v>
      </c>
      <c r="G135">
        <v>0</v>
      </c>
      <c r="H135">
        <v>0</v>
      </c>
      <c r="I135">
        <v>0</v>
      </c>
    </row>
    <row r="136" spans="1:9" x14ac:dyDescent="0.25">
      <c r="A136" t="s">
        <v>97</v>
      </c>
      <c r="G136">
        <v>2211456</v>
      </c>
      <c r="H136">
        <v>123855</v>
      </c>
      <c r="I136">
        <v>2087601</v>
      </c>
    </row>
    <row r="138" spans="1:9" x14ac:dyDescent="0.25">
      <c r="A138" s="1" t="s">
        <v>183</v>
      </c>
    </row>
    <row r="140" spans="1:9" x14ac:dyDescent="0.25">
      <c r="A140" t="s">
        <v>98</v>
      </c>
      <c r="G140">
        <v>1863658</v>
      </c>
      <c r="H140">
        <v>44764</v>
      </c>
      <c r="I140">
        <v>1818894</v>
      </c>
    </row>
    <row r="141" spans="1:9" x14ac:dyDescent="0.25">
      <c r="A141" t="s">
        <v>99</v>
      </c>
      <c r="G141">
        <v>3568160</v>
      </c>
      <c r="H141">
        <v>773684</v>
      </c>
      <c r="I141">
        <v>2794476</v>
      </c>
    </row>
    <row r="142" spans="1:9" x14ac:dyDescent="0.25">
      <c r="A142" t="s">
        <v>100</v>
      </c>
      <c r="G142">
        <v>5431818</v>
      </c>
      <c r="H142">
        <v>818448</v>
      </c>
      <c r="I142">
        <v>4613370</v>
      </c>
    </row>
    <row r="144" spans="1:9" x14ac:dyDescent="0.25">
      <c r="A144" s="1" t="s">
        <v>184</v>
      </c>
    </row>
    <row r="146" spans="1:9" x14ac:dyDescent="0.25">
      <c r="A146" t="s">
        <v>101</v>
      </c>
      <c r="G146">
        <v>2211538</v>
      </c>
      <c r="H146">
        <v>1179868</v>
      </c>
      <c r="I146">
        <v>1031670</v>
      </c>
    </row>
    <row r="148" spans="1:9" x14ac:dyDescent="0.25">
      <c r="A148" t="s">
        <v>102</v>
      </c>
      <c r="G148">
        <v>0</v>
      </c>
      <c r="H148">
        <v>0</v>
      </c>
      <c r="I148">
        <v>0</v>
      </c>
    </row>
    <row r="150" spans="1:9" x14ac:dyDescent="0.25">
      <c r="A150" t="s">
        <v>103</v>
      </c>
      <c r="G150">
        <v>215533575</v>
      </c>
      <c r="H150">
        <v>6818673</v>
      </c>
      <c r="I150">
        <v>208714902</v>
      </c>
    </row>
    <row r="151" spans="1:9" x14ac:dyDescent="0.25">
      <c r="A151" t="s">
        <v>104</v>
      </c>
      <c r="G151">
        <v>42486246</v>
      </c>
      <c r="H151">
        <v>2672051</v>
      </c>
      <c r="I151">
        <v>39814195</v>
      </c>
    </row>
    <row r="153" spans="1:9" x14ac:dyDescent="0.25">
      <c r="A153" t="s">
        <v>105</v>
      </c>
      <c r="G153">
        <v>258019821</v>
      </c>
      <c r="H153">
        <v>9490724</v>
      </c>
      <c r="I153">
        <v>248529097</v>
      </c>
    </row>
    <row r="155" spans="1:9" x14ac:dyDescent="0.25">
      <c r="A155" t="s">
        <v>106</v>
      </c>
      <c r="B155">
        <v>1095988</v>
      </c>
      <c r="C155">
        <v>3687567</v>
      </c>
      <c r="D155">
        <v>1901200</v>
      </c>
      <c r="E155">
        <v>1275048</v>
      </c>
      <c r="G155">
        <v>7959803</v>
      </c>
      <c r="H155">
        <v>553000</v>
      </c>
      <c r="I155">
        <v>7406803</v>
      </c>
    </row>
    <row r="157" spans="1:9" x14ac:dyDescent="0.25">
      <c r="A157" t="s">
        <v>107</v>
      </c>
      <c r="G157">
        <v>463485</v>
      </c>
      <c r="H157">
        <v>347752</v>
      </c>
      <c r="I157">
        <v>115733</v>
      </c>
    </row>
    <row r="158" spans="1:9" x14ac:dyDescent="0.25">
      <c r="A158" t="s">
        <v>108</v>
      </c>
      <c r="G158">
        <v>349001</v>
      </c>
      <c r="H158">
        <v>64100</v>
      </c>
      <c r="I158">
        <v>284901</v>
      </c>
    </row>
    <row r="162" spans="1:8" ht="41.4" x14ac:dyDescent="0.25">
      <c r="A162" s="9" t="s">
        <v>185</v>
      </c>
    </row>
    <row r="164" spans="1:8" x14ac:dyDescent="0.25">
      <c r="A164" s="10"/>
      <c r="B164" s="11"/>
      <c r="C164" s="11"/>
      <c r="D164" s="11"/>
      <c r="E164" s="11"/>
      <c r="F164" s="11"/>
      <c r="G164" s="11"/>
      <c r="H164" s="12"/>
    </row>
    <row r="187" spans="1:9" x14ac:dyDescent="0.25">
      <c r="A187" s="7"/>
      <c r="B187" s="8"/>
      <c r="C187" s="8"/>
      <c r="D187" s="8"/>
      <c r="E187" s="8"/>
      <c r="F187" s="8"/>
      <c r="G187" s="8"/>
      <c r="H187" s="8"/>
      <c r="I187" s="8"/>
    </row>
    <row r="188" spans="1:9" x14ac:dyDescent="0.25">
      <c r="A188" s="7"/>
      <c r="B188" s="8"/>
      <c r="C188" s="8"/>
      <c r="D188" s="8"/>
      <c r="E188" s="8"/>
      <c r="F188" s="8"/>
      <c r="G188" s="8"/>
      <c r="H188" s="8"/>
      <c r="I188" s="8"/>
    </row>
    <row r="189" spans="1:9" x14ac:dyDescent="0.25">
      <c r="A189" s="7"/>
      <c r="B189" s="8"/>
      <c r="C189" s="8"/>
      <c r="D189" s="8"/>
      <c r="E189" s="8"/>
      <c r="F189" s="8"/>
      <c r="G189" s="8"/>
      <c r="H189" s="8"/>
      <c r="I189" s="8"/>
    </row>
    <row r="190" spans="1:9" x14ac:dyDescent="0.25">
      <c r="A190" s="7"/>
      <c r="B190" s="8"/>
      <c r="C190" s="8"/>
      <c r="D190" s="8"/>
      <c r="E190" s="8"/>
      <c r="F190" s="8"/>
      <c r="G190" s="8"/>
      <c r="H190" s="8"/>
      <c r="I190" s="8"/>
    </row>
    <row r="195" spans="1:9" x14ac:dyDescent="0.25">
      <c r="A195" s="7"/>
      <c r="B195" s="8"/>
      <c r="C195" s="8"/>
      <c r="D195" s="8"/>
      <c r="E195" s="8"/>
      <c r="F195" s="8"/>
      <c r="G195" s="8"/>
      <c r="H195" s="8"/>
      <c r="I195" s="8"/>
    </row>
    <row r="196" spans="1:9" x14ac:dyDescent="0.25">
      <c r="A196" s="7"/>
      <c r="B196" s="8"/>
      <c r="C196" s="8"/>
      <c r="D196" s="8"/>
      <c r="E196" s="8"/>
      <c r="F196" s="8"/>
      <c r="G196" s="8"/>
      <c r="H196" s="8"/>
      <c r="I196" s="8"/>
    </row>
    <row r="197" spans="1:9" x14ac:dyDescent="0.25">
      <c r="A197" s="7"/>
      <c r="B197" s="8"/>
      <c r="C197" s="8"/>
      <c r="D197" s="8"/>
      <c r="E197" s="8"/>
      <c r="F197" s="8"/>
      <c r="G197" s="8"/>
      <c r="H197" s="8"/>
      <c r="I197" s="8"/>
    </row>
    <row r="198" spans="1:9" x14ac:dyDescent="0.25">
      <c r="A198" s="7"/>
      <c r="B198" s="8"/>
      <c r="C198" s="8"/>
      <c r="D198" s="8"/>
      <c r="E198" s="8"/>
      <c r="F198" s="8"/>
      <c r="G198" s="8"/>
      <c r="H198" s="8"/>
      <c r="I198" s="8"/>
    </row>
    <row r="199" spans="1:9" x14ac:dyDescent="0.25">
      <c r="A199" s="7"/>
      <c r="B199" s="8"/>
      <c r="C199" s="8"/>
      <c r="D199" s="8"/>
      <c r="E199" s="8"/>
      <c r="F199" s="8"/>
      <c r="G199" s="8"/>
      <c r="H199" s="8"/>
      <c r="I199" s="8"/>
    </row>
    <row r="200" spans="1:9" x14ac:dyDescent="0.25">
      <c r="A200" s="7"/>
      <c r="B200" s="8"/>
      <c r="C200" s="8"/>
      <c r="D200" s="8"/>
      <c r="E200" s="8"/>
      <c r="F200" s="8"/>
      <c r="G200" s="8"/>
      <c r="H200" s="8"/>
      <c r="I200" s="8"/>
    </row>
    <row r="201" spans="1:9" x14ac:dyDescent="0.25">
      <c r="A201" s="7"/>
      <c r="B201" s="8"/>
      <c r="C201" s="8"/>
      <c r="D201" s="8"/>
      <c r="E201" s="8"/>
      <c r="F201" s="8"/>
      <c r="G201" s="8"/>
      <c r="H201" s="8"/>
      <c r="I201" s="8"/>
    </row>
    <row r="205" spans="1:9" x14ac:dyDescent="0.25">
      <c r="A205" s="7"/>
      <c r="B205" s="8"/>
      <c r="C205" s="8"/>
      <c r="D205" s="8"/>
      <c r="E205" s="8"/>
      <c r="F205" s="8"/>
      <c r="G205" s="8"/>
      <c r="H205" s="8"/>
      <c r="I205" s="8"/>
    </row>
    <row r="206" spans="1:9" x14ac:dyDescent="0.25">
      <c r="A206" s="7"/>
      <c r="B206" s="8"/>
      <c r="C206" s="8"/>
      <c r="D206" s="8"/>
      <c r="E206" s="8"/>
      <c r="F206" s="8"/>
      <c r="G206" s="8"/>
      <c r="H206" s="8"/>
      <c r="I206" s="8"/>
    </row>
  </sheetData>
  <mergeCells count="1">
    <mergeCell ref="A164:H16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3"/>
  <sheetViews>
    <sheetView workbookViewId="0"/>
  </sheetViews>
  <sheetFormatPr defaultRowHeight="13.8" x14ac:dyDescent="0.25"/>
  <cols>
    <col min="1" max="1" width="30.69921875" customWidth="1"/>
    <col min="2" max="2" width="34.296875" bestFit="1" customWidth="1"/>
    <col min="3" max="3" width="13.69921875" bestFit="1" customWidth="1"/>
    <col min="4" max="4" width="6.69921875" bestFit="1" customWidth="1"/>
    <col min="5" max="5" width="12.796875" bestFit="1" customWidth="1"/>
    <col min="6" max="6" width="12" bestFit="1" customWidth="1"/>
    <col min="7" max="7" width="12.69921875" style="13" customWidth="1"/>
    <col min="8" max="8" width="8.69921875" style="16" customWidth="1"/>
  </cols>
  <sheetData>
    <row r="2" spans="1:9" ht="15.6" x14ac:dyDescent="0.3">
      <c r="A2" s="3" t="s">
        <v>186</v>
      </c>
    </row>
    <row r="3" spans="1:9" ht="15.6" x14ac:dyDescent="0.3">
      <c r="A3" s="3" t="s">
        <v>167</v>
      </c>
    </row>
    <row r="4" spans="1:9" ht="39.6" x14ac:dyDescent="0.25">
      <c r="A4" s="1" t="s">
        <v>111</v>
      </c>
      <c r="B4" s="1" t="s">
        <v>109</v>
      </c>
      <c r="C4" s="1" t="s">
        <v>110</v>
      </c>
      <c r="D4" s="1" t="s">
        <v>112</v>
      </c>
      <c r="E4" s="1" t="s">
        <v>113</v>
      </c>
      <c r="F4" s="1" t="s">
        <v>114</v>
      </c>
      <c r="G4" s="14" t="s">
        <v>115</v>
      </c>
      <c r="H4" s="17" t="s">
        <v>116</v>
      </c>
      <c r="I4" s="6"/>
    </row>
    <row r="5" spans="1:9" x14ac:dyDescent="0.25">
      <c r="A5" s="1"/>
      <c r="B5" s="1"/>
      <c r="C5" s="1"/>
      <c r="D5" s="1"/>
      <c r="E5" s="1"/>
      <c r="F5" s="1"/>
      <c r="G5" s="14"/>
      <c r="H5" s="17"/>
      <c r="I5" s="6"/>
    </row>
    <row r="6" spans="1:9" x14ac:dyDescent="0.25">
      <c r="A6" s="1"/>
      <c r="B6" s="1"/>
      <c r="C6" s="1"/>
      <c r="D6" s="1"/>
      <c r="E6" s="1"/>
      <c r="F6" s="1"/>
      <c r="G6" s="14"/>
      <c r="H6" s="17"/>
      <c r="I6" s="6"/>
    </row>
    <row r="7" spans="1:9" x14ac:dyDescent="0.25">
      <c r="A7" s="1" t="s">
        <v>187</v>
      </c>
      <c r="B7" t="s">
        <v>117</v>
      </c>
      <c r="C7">
        <v>1101</v>
      </c>
      <c r="D7">
        <v>18</v>
      </c>
      <c r="E7">
        <v>144000</v>
      </c>
      <c r="F7">
        <v>8000</v>
      </c>
      <c r="G7" s="13" t="s">
        <v>118</v>
      </c>
    </row>
    <row r="8" spans="1:9" x14ac:dyDescent="0.25">
      <c r="B8" t="s">
        <v>119</v>
      </c>
      <c r="C8">
        <v>1102</v>
      </c>
      <c r="D8">
        <v>35</v>
      </c>
      <c r="E8">
        <v>280000</v>
      </c>
      <c r="F8">
        <v>8000</v>
      </c>
      <c r="G8" s="13" t="s">
        <v>118</v>
      </c>
    </row>
    <row r="9" spans="1:9" x14ac:dyDescent="0.25">
      <c r="B9" t="s">
        <v>120</v>
      </c>
      <c r="C9">
        <v>1103</v>
      </c>
      <c r="D9">
        <v>64</v>
      </c>
      <c r="E9">
        <v>512000</v>
      </c>
      <c r="F9">
        <v>8000</v>
      </c>
      <c r="G9" s="13" t="s">
        <v>118</v>
      </c>
    </row>
    <row r="10" spans="1:9" x14ac:dyDescent="0.25">
      <c r="B10" t="s">
        <v>121</v>
      </c>
      <c r="C10">
        <v>1104</v>
      </c>
      <c r="D10">
        <v>35</v>
      </c>
      <c r="E10">
        <v>280000</v>
      </c>
      <c r="F10">
        <v>8000</v>
      </c>
      <c r="G10" s="13" t="s">
        <v>118</v>
      </c>
    </row>
    <row r="11" spans="1:9" x14ac:dyDescent="0.25">
      <c r="A11" s="1" t="s">
        <v>189</v>
      </c>
      <c r="D11">
        <f>SUM(D7:D10)</f>
        <v>152</v>
      </c>
      <c r="E11">
        <f>SUM(E7:E10)</f>
        <v>1216000</v>
      </c>
    </row>
    <row r="12" spans="1:9" x14ac:dyDescent="0.25">
      <c r="A12" s="1"/>
    </row>
    <row r="13" spans="1:9" x14ac:dyDescent="0.25">
      <c r="A13" s="1" t="s">
        <v>188</v>
      </c>
      <c r="B13" t="s">
        <v>122</v>
      </c>
      <c r="C13">
        <v>7000</v>
      </c>
      <c r="D13">
        <v>75</v>
      </c>
      <c r="E13">
        <v>750000</v>
      </c>
      <c r="F13">
        <v>10000</v>
      </c>
      <c r="G13" s="13" t="s">
        <v>118</v>
      </c>
    </row>
    <row r="14" spans="1:9" x14ac:dyDescent="0.25">
      <c r="B14" t="s">
        <v>123</v>
      </c>
      <c r="C14">
        <v>7001</v>
      </c>
      <c r="D14">
        <v>85</v>
      </c>
      <c r="E14">
        <v>850000</v>
      </c>
      <c r="F14">
        <v>10000</v>
      </c>
      <c r="G14" s="13" t="s">
        <v>118</v>
      </c>
    </row>
    <row r="15" spans="1:9" x14ac:dyDescent="0.25">
      <c r="B15" t="s">
        <v>124</v>
      </c>
      <c r="C15">
        <v>7014</v>
      </c>
      <c r="D15">
        <v>65</v>
      </c>
      <c r="E15">
        <v>650000</v>
      </c>
      <c r="F15">
        <v>10000</v>
      </c>
      <c r="G15" s="13" t="s">
        <v>118</v>
      </c>
    </row>
    <row r="16" spans="1:9" x14ac:dyDescent="0.25">
      <c r="B16" t="s">
        <v>125</v>
      </c>
      <c r="C16">
        <v>7016</v>
      </c>
      <c r="D16">
        <v>75</v>
      </c>
      <c r="E16">
        <v>750000</v>
      </c>
      <c r="F16">
        <v>10000</v>
      </c>
      <c r="G16" s="13" t="s">
        <v>118</v>
      </c>
    </row>
    <row r="17" spans="1:6" x14ac:dyDescent="0.25">
      <c r="A17" s="1" t="s">
        <v>190</v>
      </c>
      <c r="D17">
        <f>SUM(D13:D16)</f>
        <v>300</v>
      </c>
      <c r="E17">
        <f>SUM(E13:E16)</f>
        <v>3000000</v>
      </c>
    </row>
    <row r="21" spans="1:6" x14ac:dyDescent="0.25">
      <c r="A21" s="15" t="s">
        <v>191</v>
      </c>
      <c r="B21" s="15"/>
      <c r="C21" s="15"/>
      <c r="D21" s="15"/>
      <c r="E21" s="15"/>
      <c r="F21" s="15"/>
    </row>
    <row r="22" spans="1:6" x14ac:dyDescent="0.25">
      <c r="A22" s="10"/>
      <c r="B22" s="11"/>
      <c r="C22" s="11"/>
      <c r="D22" s="11"/>
      <c r="E22" s="11"/>
      <c r="F22" s="12"/>
    </row>
    <row r="23" spans="1:6" x14ac:dyDescent="0.25">
      <c r="A23" s="10"/>
      <c r="B23" s="11"/>
      <c r="C23" s="11"/>
      <c r="D23" s="11"/>
      <c r="E23" s="11"/>
      <c r="F23" s="12"/>
    </row>
  </sheetData>
  <mergeCells count="2">
    <mergeCell ref="A21:F21"/>
    <mergeCell ref="A22:F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Sheet4</vt:lpstr>
      <vt:lpstr>EY Table</vt:lpstr>
      <vt:lpstr>Table 1</vt:lpstr>
      <vt:lpstr>Table 2</vt:lpstr>
      <vt:lpstr>'EY Table'!ExternalData_1</vt:lpstr>
      <vt:lpstr>'Table 1'!ExternalData_1</vt:lpstr>
      <vt:lpstr>'Table 2'!ExternalData_1</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GOLDING, Dave</dc:creator>
  <cp:lastModifiedBy>GOLDING, Dave</cp:lastModifiedBy>
  <dcterms:created xsi:type="dcterms:W3CDTF">2013-09-10T12:00:51Z</dcterms:created>
  <dcterms:modified xsi:type="dcterms:W3CDTF">2013-09-10T12:00:57Z</dcterms:modified>
</cp:coreProperties>
</file>