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020" windowHeight="8580"/>
  </bookViews>
  <sheets>
    <sheet name="No of treasure cases by county" sheetId="1" r:id="rId1"/>
    <sheet name="analysis of finds" sheetId="2" r:id="rId2"/>
    <sheet name="method of discovery" sheetId="3" r:id="rId3"/>
  </sheets>
  <calcPr calcId="145621" concurrentCalc="0"/>
</workbook>
</file>

<file path=xl/calcChain.xml><?xml version="1.0" encoding="utf-8"?>
<calcChain xmlns="http://schemas.openxmlformats.org/spreadsheetml/2006/main">
  <c r="C16" i="2" l="1"/>
  <c r="G7" i="2"/>
  <c r="G8" i="2"/>
  <c r="G9" i="2"/>
  <c r="G10" i="2"/>
  <c r="G11" i="2"/>
  <c r="G12" i="2"/>
  <c r="G13" i="2"/>
  <c r="G14" i="2"/>
  <c r="G16" i="2"/>
  <c r="C61" i="1"/>
  <c r="C92" i="1"/>
  <c r="B61" i="1"/>
  <c r="B83" i="1"/>
  <c r="B92" i="1"/>
  <c r="B12" i="3"/>
  <c r="G21" i="2"/>
  <c r="G22" i="2"/>
  <c r="G23" i="2"/>
  <c r="G24" i="2"/>
  <c r="G25" i="2"/>
  <c r="G26" i="2"/>
  <c r="G27" i="2"/>
  <c r="G29" i="2"/>
  <c r="G31" i="2"/>
  <c r="F16" i="2"/>
  <c r="F29" i="2"/>
  <c r="F31" i="2"/>
  <c r="E16" i="2"/>
  <c r="E29" i="2"/>
  <c r="E31" i="2"/>
  <c r="D16" i="2"/>
  <c r="D29" i="2"/>
  <c r="D31" i="2"/>
  <c r="C29" i="2"/>
  <c r="C31" i="2"/>
  <c r="B16" i="2"/>
  <c r="B29" i="2"/>
  <c r="B31" i="2"/>
</calcChain>
</file>

<file path=xl/sharedStrings.xml><?xml version="1.0" encoding="utf-8"?>
<sst xmlns="http://schemas.openxmlformats.org/spreadsheetml/2006/main" count="135" uniqueCount="113">
  <si>
    <t>Total</t>
  </si>
  <si>
    <t>Unknown</t>
  </si>
  <si>
    <t>Bath and North East Somerset</t>
  </si>
  <si>
    <t>Bedfordshire</t>
  </si>
  <si>
    <t>Berkshire &amp; Reading</t>
  </si>
  <si>
    <t>Bristol</t>
  </si>
  <si>
    <t>Buckinghamshire and Milton Keynes</t>
  </si>
  <si>
    <t>Cambridgeshire and Peterborough</t>
  </si>
  <si>
    <t>Cheshire and Merseyside</t>
  </si>
  <si>
    <t>Cornwall</t>
  </si>
  <si>
    <t>Coventry</t>
  </si>
  <si>
    <t>Cumbria</t>
  </si>
  <si>
    <t>Derbyshire</t>
  </si>
  <si>
    <t>Devon</t>
  </si>
  <si>
    <t>Dorset</t>
  </si>
  <si>
    <t>Durham</t>
  </si>
  <si>
    <t>Essex</t>
  </si>
  <si>
    <t>Gloucestershire</t>
  </si>
  <si>
    <t>Gloucestershire, South</t>
  </si>
  <si>
    <t>Hampshire</t>
  </si>
  <si>
    <t>Herefordshire</t>
  </si>
  <si>
    <t>Hertfordshire</t>
  </si>
  <si>
    <t>Kent</t>
  </si>
  <si>
    <t>Lancashire</t>
  </si>
  <si>
    <t>Leicestershire and Rutland</t>
  </si>
  <si>
    <t>Lincolnshire</t>
  </si>
  <si>
    <t>Lincolnshire, North and North East</t>
  </si>
  <si>
    <t>London, Greater</t>
  </si>
  <si>
    <t>Manchester, Greater</t>
  </si>
  <si>
    <t>Norfolk</t>
  </si>
  <si>
    <t>Northamptonshire</t>
  </si>
  <si>
    <t>Northumberland</t>
  </si>
  <si>
    <t>Nottinghamshire</t>
  </si>
  <si>
    <t>Oxfordshire</t>
  </si>
  <si>
    <t>Shropshire</t>
  </si>
  <si>
    <t>Somerset</t>
  </si>
  <si>
    <t>Somerset, North</t>
  </si>
  <si>
    <t>Staffordshire</t>
  </si>
  <si>
    <t>Suffolk</t>
  </si>
  <si>
    <t>Surrey</t>
  </si>
  <si>
    <t>Sussex, East</t>
  </si>
  <si>
    <t>Sussex, West</t>
  </si>
  <si>
    <t>Teesside, Redcar &amp; Cleveland</t>
  </si>
  <si>
    <t>Tyne and Wear</t>
  </si>
  <si>
    <t>Warwickshire</t>
  </si>
  <si>
    <t>West Midlands</t>
  </si>
  <si>
    <t>Wiltshire and Swindon</t>
  </si>
  <si>
    <t>Worcestershire</t>
  </si>
  <si>
    <t>York, City of</t>
  </si>
  <si>
    <t>Yorkshire, East</t>
  </si>
  <si>
    <t>Yorkshire, North</t>
  </si>
  <si>
    <t>Yorkshire, South</t>
  </si>
  <si>
    <t>Yorkshire, West</t>
  </si>
  <si>
    <t>Bridgend</t>
  </si>
  <si>
    <t>Caerphilly</t>
  </si>
  <si>
    <t>Carmarthenshire</t>
  </si>
  <si>
    <t>Conwy</t>
  </si>
  <si>
    <t>Denbighshire</t>
  </si>
  <si>
    <t>Ceredigion</t>
  </si>
  <si>
    <t>Flintshire</t>
  </si>
  <si>
    <t>Gwynedd</t>
  </si>
  <si>
    <t>Isle of Anglesey</t>
  </si>
  <si>
    <t>Monmouthshire</t>
  </si>
  <si>
    <t>Neath, Port Talbot</t>
  </si>
  <si>
    <t>Newport</t>
  </si>
  <si>
    <t>Pembrokeshire</t>
  </si>
  <si>
    <t>Powys</t>
  </si>
  <si>
    <t>Rhondda Cynon Taf</t>
  </si>
  <si>
    <t>Swansea</t>
  </si>
  <si>
    <t>The Vale of Glamorgan</t>
  </si>
  <si>
    <t>Wrexham</t>
  </si>
  <si>
    <t>Wales</t>
  </si>
  <si>
    <t>Northern Ireland</t>
  </si>
  <si>
    <t>Object Cases</t>
  </si>
  <si>
    <t>Disclaimed/RTF</t>
  </si>
  <si>
    <t>Acquired*</t>
  </si>
  <si>
    <t>Donated</t>
  </si>
  <si>
    <t>Not Treasure</t>
  </si>
  <si>
    <t>To Be Determined</t>
  </si>
  <si>
    <t>Bronze Age</t>
  </si>
  <si>
    <t>Iron Age</t>
  </si>
  <si>
    <t>Romano-British</t>
  </si>
  <si>
    <t>Early Medieval</t>
  </si>
  <si>
    <t>Medieval</t>
  </si>
  <si>
    <t>Post-Medieval</t>
  </si>
  <si>
    <t>18th-20th Centuries</t>
  </si>
  <si>
    <t>Undiagnostic**</t>
  </si>
  <si>
    <t>Totals</t>
  </si>
  <si>
    <t>Coin Cases</t>
  </si>
  <si>
    <t>Undiagnostic</t>
  </si>
  <si>
    <t>Overall</t>
  </si>
  <si>
    <t xml:space="preserve">Method of discovery for 2011 Treasure finds (England and Wales) </t>
  </si>
  <si>
    <t>Number of finds</t>
  </si>
  <si>
    <t>Metal detecting</t>
  </si>
  <si>
    <t>Archaeological find</t>
  </si>
  <si>
    <t>To be confirmed</t>
  </si>
  <si>
    <t>Chance find</t>
  </si>
  <si>
    <t>Reported by buyer</t>
  </si>
  <si>
    <t>County</t>
  </si>
  <si>
    <t>Cleveland</t>
  </si>
  <si>
    <t>Analysis of 2011 Treasure cases by period and distribution - England and Wales</t>
  </si>
  <si>
    <t>Armagh</t>
  </si>
  <si>
    <t>Fermanagh</t>
  </si>
  <si>
    <t>Grand Total</t>
  </si>
  <si>
    <t>2011 (final)</t>
  </si>
  <si>
    <t>2012 (provisional)</t>
  </si>
  <si>
    <t>* This covers finds that have been acquired as well as finds where museums have made an expression of interest, but have not yet acquired</t>
  </si>
  <si>
    <t xml:space="preserve">** Includes objects 'of age' but not attributable to a particular historic period 
</t>
  </si>
  <si>
    <t>Number of treasure cases by geographic distribution, 2011 and 2012, England, Wales and Northern Ireland</t>
  </si>
  <si>
    <t>Percentage</t>
  </si>
  <si>
    <t>Corresponding statistical release is available at https://www.gov.uk/government/publications/statistical-release-for-treasure-2011-and-2012</t>
  </si>
  <si>
    <t>Isle of Wight</t>
  </si>
  <si>
    <t>Fieldwalking/Searching the Foreshore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</si>
</sst>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2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1">
    <xf numFmtId="0" fontId="0" fillId="0" borderId="0"/>
    <xf numFmtId="0" fontId="5" fillId="0" borderId="0" applyNumberFormat="0" applyFill="0" applyBorder="0" applyAlignment="0" applyProtection="0"/>
    <xf numFmtId="0" fontId="2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3" applyNumberFormat="0" applyAlignment="0" applyProtection="0"/>
    <xf numFmtId="0" fontId="3" fillId="22" borderId="1">
      <alignment horizontal="left" indent="1"/>
    </xf>
    <xf numFmtId="0" fontId="3" fillId="22" borderId="1">
      <alignment horizontal="left" indent="2"/>
    </xf>
    <xf numFmtId="0" fontId="10" fillId="23" borderId="4" applyNumberFormat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3" applyNumberFormat="0" applyAlignment="0" applyProtection="0"/>
    <xf numFmtId="0" fontId="18" fillId="0" borderId="8" applyNumberFormat="0" applyFill="0" applyAlignment="0" applyProtection="0"/>
    <xf numFmtId="0" fontId="19" fillId="24" borderId="0" applyNumberFormat="0" applyBorder="0" applyAlignment="0" applyProtection="0"/>
    <xf numFmtId="0" fontId="2" fillId="0" borderId="0"/>
    <xf numFmtId="0" fontId="20" fillId="0" borderId="0"/>
    <xf numFmtId="0" fontId="6" fillId="25" borderId="9" applyNumberFormat="0" applyFont="0" applyAlignment="0" applyProtection="0"/>
    <xf numFmtId="0" fontId="21" fillId="21" borderId="10" applyNumberFormat="0" applyAlignment="0" applyProtection="0"/>
    <xf numFmtId="9" fontId="1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0" applyNumberFormat="0" applyFill="0" applyBorder="0" applyAlignment="0" applyProtection="0"/>
  </cellStyleXfs>
  <cellXfs count="29">
    <xf numFmtId="0" fontId="0" fillId="0" borderId="0" xfId="0"/>
    <xf numFmtId="0" fontId="3" fillId="2" borderId="0" xfId="0" applyFont="1" applyFill="1" applyAlignment="1">
      <alignment horizontal="left"/>
    </xf>
    <xf numFmtId="0" fontId="0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1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0" fillId="2" borderId="1" xfId="0" applyFill="1" applyBorder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4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0" xfId="0" applyFont="1" applyFill="1" applyAlignment="1">
      <alignment horizontal="right"/>
    </xf>
    <xf numFmtId="0" fontId="1" fillId="2" borderId="0" xfId="0" applyFont="1" applyFill="1"/>
    <xf numFmtId="0" fontId="1" fillId="2" borderId="2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Alignment="1">
      <alignment horizontal="right"/>
    </xf>
    <xf numFmtId="0" fontId="0" fillId="2" borderId="0" xfId="0" applyFill="1" applyAlignment="1"/>
    <xf numFmtId="164" fontId="0" fillId="2" borderId="1" xfId="0" applyNumberFormat="1" applyFill="1" applyBorder="1"/>
    <xf numFmtId="164" fontId="0" fillId="2" borderId="0" xfId="0" applyNumberFormat="1" applyFill="1"/>
    <xf numFmtId="164" fontId="1" fillId="2" borderId="1" xfId="0" applyNumberFormat="1" applyFont="1" applyFill="1" applyBorder="1"/>
    <xf numFmtId="0" fontId="5" fillId="2" borderId="0" xfId="1" applyFill="1" applyAlignment="1">
      <alignment horizontal="left"/>
    </xf>
    <xf numFmtId="0" fontId="0" fillId="0" borderId="0" xfId="0" applyFont="1" applyFill="1"/>
  </cellXfs>
  <cellStyles count="51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ellNationName" xfId="29"/>
    <cellStyle name="CellRegionName" xfId="30"/>
    <cellStyle name="Check Cell 2" xfId="31"/>
    <cellStyle name="Comma 2" xfId="33"/>
    <cellStyle name="Comma 3" xfId="32"/>
    <cellStyle name="Explanatory Text 2" xfId="34"/>
    <cellStyle name="Good 2" xfId="35"/>
    <cellStyle name="Heading 1 2" xfId="36"/>
    <cellStyle name="Heading 2 2" xfId="37"/>
    <cellStyle name="Heading 3 2" xfId="38"/>
    <cellStyle name="Heading 4 2" xfId="39"/>
    <cellStyle name="Hyperlink" xfId="1" builtinId="8"/>
    <cellStyle name="Input 2" xfId="40"/>
    <cellStyle name="Linked Cell 2" xfId="41"/>
    <cellStyle name="Neutral 2" xfId="42"/>
    <cellStyle name="Normal" xfId="0" builtinId="0"/>
    <cellStyle name="Normal 2" xfId="43"/>
    <cellStyle name="Normal 3" xfId="44"/>
    <cellStyle name="Normal 4" xfId="2"/>
    <cellStyle name="Note 2" xfId="45"/>
    <cellStyle name="Output 2" xfId="46"/>
    <cellStyle name="Percent 2" xfId="47"/>
    <cellStyle name="Title 2" xfId="48"/>
    <cellStyle name="Total 2" xfId="49"/>
    <cellStyle name="Warning Text 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v.uk/government/publications/statistical-release-for-treasure-2011-and-201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v.uk/government/publications/statistical-release-for-treasure-2011-and-2012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v.uk/government/publications/statistical-release-for-treasure-2011-and-20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tabSelected="1" zoomScale="80" zoomScaleNormal="80" workbookViewId="0"/>
  </sheetViews>
  <sheetFormatPr defaultRowHeight="12.75" x14ac:dyDescent="0.2"/>
  <cols>
    <col min="1" max="1" width="33" style="3" bestFit="1" customWidth="1"/>
    <col min="2" max="3" width="18.7109375" style="3" bestFit="1" customWidth="1"/>
    <col min="4" max="4" width="9.140625" style="3"/>
    <col min="5" max="5" width="17.28515625" style="3" customWidth="1"/>
    <col min="6" max="16384" width="9.140625" style="3"/>
  </cols>
  <sheetData>
    <row r="1" spans="1:5" x14ac:dyDescent="0.2">
      <c r="A1" s="27" t="s">
        <v>110</v>
      </c>
    </row>
    <row r="2" spans="1:5" x14ac:dyDescent="0.2">
      <c r="A2" s="14"/>
    </row>
    <row r="3" spans="1:5" x14ac:dyDescent="0.2">
      <c r="A3" s="1" t="s">
        <v>108</v>
      </c>
      <c r="B3" s="2"/>
      <c r="C3" s="2"/>
      <c r="D3" s="2"/>
    </row>
    <row r="4" spans="1:5" x14ac:dyDescent="0.2">
      <c r="A4" s="2"/>
      <c r="B4" s="2"/>
      <c r="C4" s="2"/>
      <c r="D4" s="2"/>
    </row>
    <row r="5" spans="1:5" x14ac:dyDescent="0.2">
      <c r="A5" s="2"/>
      <c r="B5" s="2"/>
      <c r="C5" s="2"/>
      <c r="D5" s="2"/>
    </row>
    <row r="6" spans="1:5" x14ac:dyDescent="0.2">
      <c r="A6" s="5" t="s">
        <v>98</v>
      </c>
      <c r="B6" s="6" t="s">
        <v>104</v>
      </c>
      <c r="C6" s="15" t="s">
        <v>105</v>
      </c>
      <c r="D6" s="2"/>
      <c r="E6" s="2"/>
    </row>
    <row r="7" spans="1:5" x14ac:dyDescent="0.2">
      <c r="A7" s="8" t="s">
        <v>2</v>
      </c>
      <c r="B7" s="9">
        <v>0</v>
      </c>
      <c r="C7" s="16">
        <v>10</v>
      </c>
      <c r="D7" s="2"/>
      <c r="E7" s="2"/>
    </row>
    <row r="8" spans="1:5" x14ac:dyDescent="0.2">
      <c r="A8" s="8" t="s">
        <v>3</v>
      </c>
      <c r="B8" s="9">
        <v>11</v>
      </c>
      <c r="C8" s="16">
        <v>15</v>
      </c>
      <c r="D8" s="2"/>
      <c r="E8" s="2"/>
    </row>
    <row r="9" spans="1:5" x14ac:dyDescent="0.2">
      <c r="A9" s="8" t="s">
        <v>4</v>
      </c>
      <c r="B9" s="9">
        <v>11</v>
      </c>
      <c r="C9" s="16">
        <v>12</v>
      </c>
      <c r="D9" s="2"/>
      <c r="E9" s="2"/>
    </row>
    <row r="10" spans="1:5" x14ac:dyDescent="0.2">
      <c r="A10" s="8" t="s">
        <v>5</v>
      </c>
      <c r="B10" s="16">
        <v>0</v>
      </c>
      <c r="C10" s="16">
        <v>0</v>
      </c>
      <c r="D10" s="2"/>
      <c r="E10" s="2"/>
    </row>
    <row r="11" spans="1:5" x14ac:dyDescent="0.2">
      <c r="A11" s="8" t="s">
        <v>6</v>
      </c>
      <c r="B11" s="9">
        <v>23</v>
      </c>
      <c r="C11" s="16">
        <v>18</v>
      </c>
      <c r="D11" s="2"/>
      <c r="E11" s="2"/>
    </row>
    <row r="12" spans="1:5" x14ac:dyDescent="0.2">
      <c r="A12" s="8" t="s">
        <v>7</v>
      </c>
      <c r="B12" s="9">
        <v>22</v>
      </c>
      <c r="C12" s="16">
        <v>28</v>
      </c>
      <c r="D12" s="2"/>
      <c r="E12" s="2"/>
    </row>
    <row r="13" spans="1:5" x14ac:dyDescent="0.2">
      <c r="A13" s="8" t="s">
        <v>8</v>
      </c>
      <c r="B13" s="9">
        <v>7</v>
      </c>
      <c r="C13" s="16">
        <v>6</v>
      </c>
      <c r="D13" s="2"/>
      <c r="E13" s="2"/>
    </row>
    <row r="14" spans="1:5" x14ac:dyDescent="0.2">
      <c r="A14" s="8" t="s">
        <v>99</v>
      </c>
      <c r="B14" s="9">
        <v>0</v>
      </c>
      <c r="C14" s="16">
        <v>2</v>
      </c>
      <c r="D14" s="2"/>
      <c r="E14" s="2"/>
    </row>
    <row r="15" spans="1:5" x14ac:dyDescent="0.2">
      <c r="A15" s="8" t="s">
        <v>9</v>
      </c>
      <c r="B15" s="9">
        <v>3</v>
      </c>
      <c r="C15" s="16">
        <v>4</v>
      </c>
      <c r="D15" s="2"/>
      <c r="E15" s="2"/>
    </row>
    <row r="16" spans="1:5" x14ac:dyDescent="0.2">
      <c r="A16" s="8" t="s">
        <v>10</v>
      </c>
      <c r="B16" s="16">
        <v>0</v>
      </c>
      <c r="C16" s="16">
        <v>0</v>
      </c>
      <c r="D16" s="2"/>
      <c r="E16" s="2"/>
    </row>
    <row r="17" spans="1:5" x14ac:dyDescent="0.2">
      <c r="A17" s="8" t="s">
        <v>11</v>
      </c>
      <c r="B17" s="9">
        <v>10</v>
      </c>
      <c r="C17" s="16">
        <v>9</v>
      </c>
      <c r="D17" s="2"/>
      <c r="E17" s="2"/>
    </row>
    <row r="18" spans="1:5" x14ac:dyDescent="0.2">
      <c r="A18" s="8" t="s">
        <v>12</v>
      </c>
      <c r="B18" s="9">
        <v>6</v>
      </c>
      <c r="C18" s="16">
        <v>12</v>
      </c>
      <c r="D18" s="2"/>
      <c r="E18" s="2"/>
    </row>
    <row r="19" spans="1:5" x14ac:dyDescent="0.2">
      <c r="A19" s="8" t="s">
        <v>13</v>
      </c>
      <c r="B19" s="9">
        <v>8</v>
      </c>
      <c r="C19" s="16">
        <v>19</v>
      </c>
      <c r="D19" s="2"/>
      <c r="E19" s="2"/>
    </row>
    <row r="20" spans="1:5" x14ac:dyDescent="0.2">
      <c r="A20" s="8" t="s">
        <v>14</v>
      </c>
      <c r="B20" s="9">
        <v>23</v>
      </c>
      <c r="C20" s="16">
        <v>27</v>
      </c>
      <c r="D20" s="2"/>
      <c r="E20" s="2"/>
    </row>
    <row r="21" spans="1:5" x14ac:dyDescent="0.2">
      <c r="A21" s="8" t="s">
        <v>15</v>
      </c>
      <c r="B21" s="9">
        <v>8</v>
      </c>
      <c r="C21" s="16">
        <v>1</v>
      </c>
      <c r="D21" s="2"/>
      <c r="E21" s="2"/>
    </row>
    <row r="22" spans="1:5" x14ac:dyDescent="0.2">
      <c r="A22" s="8" t="s">
        <v>16</v>
      </c>
      <c r="B22" s="9">
        <v>91</v>
      </c>
      <c r="C22" s="16">
        <v>67</v>
      </c>
      <c r="D22" s="2"/>
      <c r="E22" s="2"/>
    </row>
    <row r="23" spans="1:5" x14ac:dyDescent="0.2">
      <c r="A23" s="8" t="s">
        <v>17</v>
      </c>
      <c r="B23" s="9">
        <v>14</v>
      </c>
      <c r="C23" s="16">
        <v>19</v>
      </c>
      <c r="D23" s="2"/>
      <c r="E23" s="2"/>
    </row>
    <row r="24" spans="1:5" x14ac:dyDescent="0.2">
      <c r="A24" s="8" t="s">
        <v>18</v>
      </c>
      <c r="B24" s="9">
        <v>6</v>
      </c>
      <c r="C24" s="16">
        <v>8</v>
      </c>
      <c r="D24" s="2"/>
      <c r="E24" s="2"/>
    </row>
    <row r="25" spans="1:5" x14ac:dyDescent="0.2">
      <c r="A25" s="8" t="s">
        <v>19</v>
      </c>
      <c r="B25" s="9">
        <v>29</v>
      </c>
      <c r="C25" s="16">
        <v>19</v>
      </c>
      <c r="D25" s="2"/>
      <c r="E25" s="2"/>
    </row>
    <row r="26" spans="1:5" x14ac:dyDescent="0.2">
      <c r="A26" s="8" t="s">
        <v>20</v>
      </c>
      <c r="B26" s="9">
        <v>7</v>
      </c>
      <c r="C26" s="16">
        <v>11</v>
      </c>
      <c r="D26" s="2"/>
      <c r="E26" s="2"/>
    </row>
    <row r="27" spans="1:5" x14ac:dyDescent="0.2">
      <c r="A27" s="8" t="s">
        <v>21</v>
      </c>
      <c r="B27" s="9">
        <v>11</v>
      </c>
      <c r="C27" s="16">
        <v>13</v>
      </c>
      <c r="D27" s="2"/>
      <c r="E27" s="2"/>
    </row>
    <row r="28" spans="1:5" x14ac:dyDescent="0.2">
      <c r="A28" s="8" t="s">
        <v>111</v>
      </c>
      <c r="B28" s="9">
        <v>33</v>
      </c>
      <c r="C28" s="16">
        <v>24</v>
      </c>
      <c r="D28" s="2"/>
      <c r="E28" s="2"/>
    </row>
    <row r="29" spans="1:5" x14ac:dyDescent="0.2">
      <c r="A29" s="8" t="s">
        <v>22</v>
      </c>
      <c r="B29" s="9">
        <v>39</v>
      </c>
      <c r="C29" s="16">
        <v>52</v>
      </c>
      <c r="D29" s="2"/>
      <c r="E29" s="2"/>
    </row>
    <row r="30" spans="1:5" x14ac:dyDescent="0.2">
      <c r="A30" s="8" t="s">
        <v>23</v>
      </c>
      <c r="B30" s="9">
        <v>6</v>
      </c>
      <c r="C30" s="16">
        <v>6</v>
      </c>
      <c r="D30" s="2"/>
      <c r="E30" s="2"/>
    </row>
    <row r="31" spans="1:5" x14ac:dyDescent="0.2">
      <c r="A31" s="8" t="s">
        <v>24</v>
      </c>
      <c r="B31" s="9">
        <v>15</v>
      </c>
      <c r="C31" s="16">
        <v>16</v>
      </c>
      <c r="D31" s="2"/>
      <c r="E31" s="28"/>
    </row>
    <row r="32" spans="1:5" x14ac:dyDescent="0.2">
      <c r="A32" s="8" t="s">
        <v>25</v>
      </c>
      <c r="B32" s="9">
        <v>74</v>
      </c>
      <c r="C32" s="16">
        <v>63</v>
      </c>
      <c r="D32" s="2"/>
      <c r="E32" s="2"/>
    </row>
    <row r="33" spans="1:5" x14ac:dyDescent="0.2">
      <c r="A33" s="8" t="s">
        <v>26</v>
      </c>
      <c r="B33" s="9">
        <v>7</v>
      </c>
      <c r="C33" s="16">
        <v>5</v>
      </c>
      <c r="D33" s="2"/>
      <c r="E33" s="2"/>
    </row>
    <row r="34" spans="1:5" x14ac:dyDescent="0.2">
      <c r="A34" s="8" t="s">
        <v>27</v>
      </c>
      <c r="B34" s="9">
        <v>22</v>
      </c>
      <c r="C34" s="16">
        <v>11</v>
      </c>
      <c r="D34" s="2"/>
      <c r="E34" s="2"/>
    </row>
    <row r="35" spans="1:5" x14ac:dyDescent="0.2">
      <c r="A35" s="8" t="s">
        <v>28</v>
      </c>
      <c r="B35" s="16">
        <v>0</v>
      </c>
      <c r="C35" s="16">
        <v>0</v>
      </c>
      <c r="D35" s="2"/>
      <c r="E35" s="2"/>
    </row>
    <row r="36" spans="1:5" x14ac:dyDescent="0.2">
      <c r="A36" s="8" t="s">
        <v>29</v>
      </c>
      <c r="B36" s="9">
        <v>80</v>
      </c>
      <c r="C36" s="16">
        <v>123</v>
      </c>
      <c r="D36" s="2"/>
      <c r="E36" s="2"/>
    </row>
    <row r="37" spans="1:5" x14ac:dyDescent="0.2">
      <c r="A37" s="8" t="s">
        <v>30</v>
      </c>
      <c r="B37" s="9">
        <v>15</v>
      </c>
      <c r="C37" s="16">
        <v>14</v>
      </c>
      <c r="D37" s="2"/>
      <c r="E37" s="2"/>
    </row>
    <row r="38" spans="1:5" x14ac:dyDescent="0.2">
      <c r="A38" s="8" t="s">
        <v>31</v>
      </c>
      <c r="B38" s="9">
        <v>8</v>
      </c>
      <c r="C38" s="16">
        <v>8</v>
      </c>
      <c r="D38" s="2"/>
      <c r="E38" s="2"/>
    </row>
    <row r="39" spans="1:5" x14ac:dyDescent="0.2">
      <c r="A39" s="8" t="s">
        <v>32</v>
      </c>
      <c r="B39" s="9">
        <v>15</v>
      </c>
      <c r="C39" s="16">
        <v>11</v>
      </c>
      <c r="D39" s="2"/>
      <c r="E39" s="2"/>
    </row>
    <row r="40" spans="1:5" x14ac:dyDescent="0.2">
      <c r="A40" s="8" t="s">
        <v>33</v>
      </c>
      <c r="B40" s="9">
        <v>9</v>
      </c>
      <c r="C40" s="16">
        <v>19</v>
      </c>
      <c r="D40" s="2"/>
      <c r="E40" s="2"/>
    </row>
    <row r="41" spans="1:5" x14ac:dyDescent="0.2">
      <c r="A41" s="8" t="s">
        <v>34</v>
      </c>
      <c r="B41" s="9">
        <v>11</v>
      </c>
      <c r="C41" s="16">
        <v>7</v>
      </c>
      <c r="D41" s="2"/>
      <c r="E41" s="2"/>
    </row>
    <row r="42" spans="1:5" x14ac:dyDescent="0.2">
      <c r="A42" s="8" t="s">
        <v>35</v>
      </c>
      <c r="B42" s="9">
        <v>18</v>
      </c>
      <c r="C42" s="16">
        <v>33</v>
      </c>
      <c r="D42" s="2"/>
      <c r="E42" s="2"/>
    </row>
    <row r="43" spans="1:5" x14ac:dyDescent="0.2">
      <c r="A43" s="8" t="s">
        <v>36</v>
      </c>
      <c r="B43" s="9">
        <v>7</v>
      </c>
      <c r="C43" s="16">
        <v>0</v>
      </c>
      <c r="D43" s="2"/>
      <c r="E43" s="2"/>
    </row>
    <row r="44" spans="1:5" x14ac:dyDescent="0.2">
      <c r="A44" s="8" t="s">
        <v>37</v>
      </c>
      <c r="B44" s="9">
        <v>15</v>
      </c>
      <c r="C44" s="16">
        <v>18</v>
      </c>
      <c r="D44" s="2"/>
      <c r="E44" s="2"/>
    </row>
    <row r="45" spans="1:5" x14ac:dyDescent="0.2">
      <c r="A45" s="8" t="s">
        <v>38</v>
      </c>
      <c r="B45" s="9">
        <v>76</v>
      </c>
      <c r="C45" s="16">
        <v>62</v>
      </c>
      <c r="D45" s="2"/>
      <c r="E45" s="2"/>
    </row>
    <row r="46" spans="1:5" x14ac:dyDescent="0.2">
      <c r="A46" s="8" t="s">
        <v>39</v>
      </c>
      <c r="B46" s="9">
        <v>17</v>
      </c>
      <c r="C46" s="16">
        <v>8</v>
      </c>
      <c r="D46" s="2"/>
      <c r="E46" s="2"/>
    </row>
    <row r="47" spans="1:5" x14ac:dyDescent="0.2">
      <c r="A47" s="8" t="s">
        <v>40</v>
      </c>
      <c r="B47" s="9">
        <v>13</v>
      </c>
      <c r="C47" s="17">
        <v>20</v>
      </c>
      <c r="D47" s="2"/>
      <c r="E47" s="2"/>
    </row>
    <row r="48" spans="1:5" x14ac:dyDescent="0.2">
      <c r="A48" s="8" t="s">
        <v>41</v>
      </c>
      <c r="B48" s="9">
        <v>12</v>
      </c>
      <c r="C48" s="17">
        <v>23</v>
      </c>
      <c r="D48" s="2"/>
      <c r="E48" s="2"/>
    </row>
    <row r="49" spans="1:5" x14ac:dyDescent="0.2">
      <c r="A49" s="8" t="s">
        <v>42</v>
      </c>
      <c r="B49" s="16">
        <v>0</v>
      </c>
      <c r="C49" s="17">
        <v>0</v>
      </c>
      <c r="D49" s="2"/>
      <c r="E49" s="2"/>
    </row>
    <row r="50" spans="1:5" x14ac:dyDescent="0.2">
      <c r="A50" s="8" t="s">
        <v>43</v>
      </c>
      <c r="B50" s="16">
        <v>0</v>
      </c>
      <c r="C50" s="16">
        <v>2</v>
      </c>
      <c r="D50" s="2"/>
      <c r="E50" s="2"/>
    </row>
    <row r="51" spans="1:5" x14ac:dyDescent="0.2">
      <c r="A51" s="8" t="s">
        <v>44</v>
      </c>
      <c r="B51" s="9">
        <v>18</v>
      </c>
      <c r="C51" s="16">
        <v>19</v>
      </c>
      <c r="D51" s="2"/>
      <c r="E51" s="2"/>
    </row>
    <row r="52" spans="1:5" x14ac:dyDescent="0.2">
      <c r="A52" s="8" t="s">
        <v>45</v>
      </c>
      <c r="B52" s="16">
        <v>1</v>
      </c>
      <c r="C52" s="16">
        <v>0</v>
      </c>
      <c r="D52" s="2"/>
      <c r="E52" s="2"/>
    </row>
    <row r="53" spans="1:5" x14ac:dyDescent="0.2">
      <c r="A53" s="8" t="s">
        <v>46</v>
      </c>
      <c r="B53" s="9">
        <v>41</v>
      </c>
      <c r="C53" s="16">
        <v>34</v>
      </c>
      <c r="D53" s="2"/>
      <c r="E53" s="2"/>
    </row>
    <row r="54" spans="1:5" x14ac:dyDescent="0.2">
      <c r="A54" s="8" t="s">
        <v>47</v>
      </c>
      <c r="B54" s="9">
        <v>13</v>
      </c>
      <c r="C54" s="16">
        <v>5</v>
      </c>
      <c r="D54" s="2"/>
      <c r="E54" s="2"/>
    </row>
    <row r="55" spans="1:5" x14ac:dyDescent="0.2">
      <c r="A55" s="8" t="s">
        <v>48</v>
      </c>
      <c r="B55" s="16">
        <v>0</v>
      </c>
      <c r="C55" s="16">
        <v>0</v>
      </c>
      <c r="D55" s="2"/>
      <c r="E55" s="2"/>
    </row>
    <row r="56" spans="1:5" x14ac:dyDescent="0.2">
      <c r="A56" s="8" t="s">
        <v>49</v>
      </c>
      <c r="B56" s="9">
        <v>25</v>
      </c>
      <c r="C56" s="16">
        <v>22</v>
      </c>
      <c r="D56" s="2"/>
      <c r="E56" s="2"/>
    </row>
    <row r="57" spans="1:5" x14ac:dyDescent="0.2">
      <c r="A57" s="8" t="s">
        <v>50</v>
      </c>
      <c r="B57" s="9">
        <v>50</v>
      </c>
      <c r="C57" s="16">
        <v>54</v>
      </c>
      <c r="D57" s="2"/>
      <c r="E57" s="2"/>
    </row>
    <row r="58" spans="1:5" x14ac:dyDescent="0.2">
      <c r="A58" s="8" t="s">
        <v>51</v>
      </c>
      <c r="B58" s="9">
        <v>3</v>
      </c>
      <c r="C58" s="16">
        <v>6</v>
      </c>
      <c r="D58" s="2"/>
      <c r="E58" s="2"/>
    </row>
    <row r="59" spans="1:5" x14ac:dyDescent="0.2">
      <c r="A59" s="8" t="s">
        <v>52</v>
      </c>
      <c r="B59" s="9">
        <v>6</v>
      </c>
      <c r="C59" s="16">
        <v>4</v>
      </c>
      <c r="D59" s="2"/>
      <c r="E59" s="2"/>
    </row>
    <row r="60" spans="1:5" x14ac:dyDescent="0.2">
      <c r="A60" s="8" t="s">
        <v>1</v>
      </c>
      <c r="B60" s="9">
        <v>2</v>
      </c>
      <c r="C60" s="16">
        <v>0</v>
      </c>
      <c r="D60" s="2"/>
      <c r="E60" s="2"/>
    </row>
    <row r="61" spans="1:5" x14ac:dyDescent="0.2">
      <c r="A61" s="5" t="s">
        <v>0</v>
      </c>
      <c r="B61" s="6">
        <f>SUM(B7:B60)</f>
        <v>941</v>
      </c>
      <c r="C61" s="6">
        <f>SUM(C7:C60)</f>
        <v>969</v>
      </c>
      <c r="D61" s="2"/>
    </row>
    <row r="62" spans="1:5" x14ac:dyDescent="0.2">
      <c r="A62" s="11"/>
      <c r="B62" s="12"/>
      <c r="C62" s="18"/>
      <c r="D62" s="2"/>
    </row>
    <row r="63" spans="1:5" x14ac:dyDescent="0.2">
      <c r="A63" s="1" t="s">
        <v>71</v>
      </c>
      <c r="B63" s="18"/>
      <c r="C63" s="18"/>
      <c r="D63" s="2"/>
      <c r="E63" s="2"/>
    </row>
    <row r="64" spans="1:5" x14ac:dyDescent="0.2">
      <c r="A64" s="5" t="s">
        <v>98</v>
      </c>
      <c r="B64" s="15">
        <v>2011</v>
      </c>
      <c r="C64" s="15">
        <v>2012</v>
      </c>
      <c r="D64" s="2"/>
      <c r="E64" s="2"/>
    </row>
    <row r="65" spans="1:5" x14ac:dyDescent="0.2">
      <c r="A65" s="8" t="s">
        <v>53</v>
      </c>
      <c r="B65" s="16">
        <v>0</v>
      </c>
      <c r="C65" s="16"/>
      <c r="D65" s="2"/>
      <c r="E65" s="2"/>
    </row>
    <row r="66" spans="1:5" x14ac:dyDescent="0.2">
      <c r="A66" s="8" t="s">
        <v>54</v>
      </c>
      <c r="B66" s="16">
        <v>0</v>
      </c>
      <c r="C66" s="16"/>
      <c r="D66" s="2"/>
      <c r="E66" s="2"/>
    </row>
    <row r="67" spans="1:5" x14ac:dyDescent="0.2">
      <c r="A67" s="8" t="s">
        <v>55</v>
      </c>
      <c r="B67" s="16">
        <v>2</v>
      </c>
      <c r="C67" s="16"/>
      <c r="D67" s="2"/>
      <c r="E67" s="2"/>
    </row>
    <row r="68" spans="1:5" x14ac:dyDescent="0.2">
      <c r="A68" s="8" t="s">
        <v>56</v>
      </c>
      <c r="B68" s="16">
        <v>2</v>
      </c>
      <c r="C68" s="16"/>
      <c r="D68" s="2"/>
      <c r="E68" s="2"/>
    </row>
    <row r="69" spans="1:5" x14ac:dyDescent="0.2">
      <c r="A69" s="8" t="s">
        <v>57</v>
      </c>
      <c r="B69" s="16">
        <v>1</v>
      </c>
      <c r="C69" s="16"/>
      <c r="D69" s="2"/>
      <c r="E69" s="2"/>
    </row>
    <row r="70" spans="1:5" x14ac:dyDescent="0.2">
      <c r="A70" s="8" t="s">
        <v>58</v>
      </c>
      <c r="B70" s="16">
        <v>0</v>
      </c>
      <c r="C70" s="16"/>
      <c r="D70" s="2"/>
      <c r="E70" s="2"/>
    </row>
    <row r="71" spans="1:5" x14ac:dyDescent="0.2">
      <c r="A71" s="8" t="s">
        <v>59</v>
      </c>
      <c r="B71" s="9">
        <v>2</v>
      </c>
      <c r="C71" s="16"/>
      <c r="D71" s="2"/>
      <c r="E71" s="2"/>
    </row>
    <row r="72" spans="1:5" x14ac:dyDescent="0.2">
      <c r="A72" s="8" t="s">
        <v>60</v>
      </c>
      <c r="B72" s="16">
        <v>1</v>
      </c>
      <c r="C72" s="16"/>
      <c r="D72" s="2"/>
      <c r="E72" s="2"/>
    </row>
    <row r="73" spans="1:5" x14ac:dyDescent="0.2">
      <c r="A73" s="8" t="s">
        <v>61</v>
      </c>
      <c r="B73" s="16">
        <v>0</v>
      </c>
      <c r="C73" s="16"/>
      <c r="D73" s="2"/>
      <c r="E73" s="2"/>
    </row>
    <row r="74" spans="1:5" x14ac:dyDescent="0.2">
      <c r="A74" s="8" t="s">
        <v>62</v>
      </c>
      <c r="B74" s="9">
        <v>6</v>
      </c>
      <c r="C74" s="16"/>
      <c r="D74" s="2"/>
      <c r="E74" s="2"/>
    </row>
    <row r="75" spans="1:5" x14ac:dyDescent="0.2">
      <c r="A75" s="8" t="s">
        <v>63</v>
      </c>
      <c r="B75" s="16">
        <v>0</v>
      </c>
      <c r="C75" s="16"/>
      <c r="D75" s="2"/>
      <c r="E75" s="2"/>
    </row>
    <row r="76" spans="1:5" x14ac:dyDescent="0.2">
      <c r="A76" s="8" t="s">
        <v>64</v>
      </c>
      <c r="B76" s="16">
        <v>0</v>
      </c>
      <c r="C76" s="16"/>
      <c r="D76" s="2"/>
      <c r="E76" s="2"/>
    </row>
    <row r="77" spans="1:5" x14ac:dyDescent="0.2">
      <c r="A77" s="8" t="s">
        <v>65</v>
      </c>
      <c r="B77" s="9">
        <v>2</v>
      </c>
      <c r="C77" s="16"/>
      <c r="D77" s="2"/>
      <c r="E77" s="2"/>
    </row>
    <row r="78" spans="1:5" x14ac:dyDescent="0.2">
      <c r="A78" s="8" t="s">
        <v>66</v>
      </c>
      <c r="B78" s="9">
        <v>5</v>
      </c>
      <c r="C78" s="16"/>
      <c r="D78" s="2"/>
      <c r="E78" s="2"/>
    </row>
    <row r="79" spans="1:5" x14ac:dyDescent="0.2">
      <c r="A79" s="8" t="s">
        <v>67</v>
      </c>
      <c r="B79" s="9">
        <v>0</v>
      </c>
      <c r="C79" s="16"/>
      <c r="D79" s="2"/>
      <c r="E79" s="2"/>
    </row>
    <row r="80" spans="1:5" x14ac:dyDescent="0.2">
      <c r="A80" s="8" t="s">
        <v>68</v>
      </c>
      <c r="B80" s="9">
        <v>0</v>
      </c>
      <c r="C80" s="16"/>
      <c r="D80" s="2"/>
      <c r="E80" s="2"/>
    </row>
    <row r="81" spans="1:5" x14ac:dyDescent="0.2">
      <c r="A81" s="8" t="s">
        <v>69</v>
      </c>
      <c r="B81" s="9">
        <v>5</v>
      </c>
      <c r="C81" s="16"/>
      <c r="D81" s="2"/>
      <c r="E81" s="2"/>
    </row>
    <row r="82" spans="1:5" x14ac:dyDescent="0.2">
      <c r="A82" s="8" t="s">
        <v>70</v>
      </c>
      <c r="B82" s="9">
        <v>2</v>
      </c>
      <c r="C82" s="16"/>
      <c r="D82" s="2"/>
      <c r="E82" s="2"/>
    </row>
    <row r="83" spans="1:5" x14ac:dyDescent="0.2">
      <c r="A83" s="5" t="s">
        <v>0</v>
      </c>
      <c r="B83" s="6">
        <f>SUM(B65:B82)</f>
        <v>28</v>
      </c>
      <c r="C83" s="15">
        <v>26</v>
      </c>
      <c r="D83" s="2"/>
      <c r="E83" s="2"/>
    </row>
    <row r="84" spans="1:5" x14ac:dyDescent="0.2">
      <c r="A84" s="11"/>
      <c r="B84" s="12"/>
      <c r="C84" s="18"/>
      <c r="D84" s="2"/>
      <c r="E84" s="2"/>
    </row>
    <row r="85" spans="1:5" x14ac:dyDescent="0.2">
      <c r="A85" s="1" t="s">
        <v>72</v>
      </c>
      <c r="B85" s="13"/>
      <c r="C85" s="18"/>
      <c r="D85" s="2"/>
      <c r="E85" s="2"/>
    </row>
    <row r="86" spans="1:5" x14ac:dyDescent="0.2">
      <c r="A86" s="5" t="s">
        <v>98</v>
      </c>
      <c r="B86" s="15">
        <v>2011</v>
      </c>
      <c r="C86" s="15">
        <v>2012</v>
      </c>
      <c r="D86" s="2"/>
      <c r="E86" s="2"/>
    </row>
    <row r="87" spans="1:5" x14ac:dyDescent="0.2">
      <c r="A87" s="8" t="s">
        <v>101</v>
      </c>
      <c r="B87" s="16">
        <v>0</v>
      </c>
      <c r="C87" s="16">
        <v>2</v>
      </c>
      <c r="D87" s="2"/>
      <c r="E87" s="2"/>
    </row>
    <row r="88" spans="1:5" x14ac:dyDescent="0.2">
      <c r="A88" s="8" t="s">
        <v>102</v>
      </c>
      <c r="B88" s="16">
        <v>0</v>
      </c>
      <c r="C88" s="16">
        <v>1</v>
      </c>
      <c r="D88" s="2"/>
      <c r="E88" s="2"/>
    </row>
    <row r="89" spans="1:5" x14ac:dyDescent="0.2">
      <c r="A89" s="5" t="s">
        <v>0</v>
      </c>
      <c r="B89" s="15">
        <v>0</v>
      </c>
      <c r="C89" s="15">
        <v>3</v>
      </c>
      <c r="D89" s="2"/>
      <c r="E89" s="2"/>
    </row>
    <row r="90" spans="1:5" x14ac:dyDescent="0.2">
      <c r="A90" s="4"/>
      <c r="B90" s="18"/>
      <c r="C90" s="18"/>
      <c r="D90" s="2"/>
      <c r="E90" s="2"/>
    </row>
    <row r="91" spans="1:5" x14ac:dyDescent="0.2">
      <c r="A91" s="1"/>
      <c r="B91" s="18"/>
      <c r="C91" s="18"/>
      <c r="D91" s="2"/>
      <c r="E91" s="2"/>
    </row>
    <row r="92" spans="1:5" x14ac:dyDescent="0.2">
      <c r="A92" s="5" t="s">
        <v>103</v>
      </c>
      <c r="B92" s="6">
        <f>SUM(B61,B83,B89)</f>
        <v>969</v>
      </c>
      <c r="C92" s="6">
        <f>SUM(C61,C83,C89)</f>
        <v>998</v>
      </c>
      <c r="D92" s="2"/>
      <c r="E92" s="2"/>
    </row>
  </sheetData>
  <hyperlinks>
    <hyperlink ref="A1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="80" zoomScaleNormal="80" workbookViewId="0"/>
  </sheetViews>
  <sheetFormatPr defaultRowHeight="12.75" x14ac:dyDescent="0.2"/>
  <cols>
    <col min="1" max="1" width="21.5703125" style="3" customWidth="1"/>
    <col min="2" max="2" width="16.28515625" style="3" bestFit="1" customWidth="1"/>
    <col min="3" max="3" width="10.85546875" style="3" bestFit="1" customWidth="1"/>
    <col min="4" max="4" width="9.28515625" style="3" bestFit="1" customWidth="1"/>
    <col min="5" max="5" width="14.28515625" style="3" bestFit="1" customWidth="1"/>
    <col min="6" max="6" width="19.28515625" style="3" bestFit="1" customWidth="1"/>
    <col min="7" max="7" width="9.5703125" style="3" customWidth="1"/>
    <col min="8" max="16384" width="9.140625" style="3"/>
  </cols>
  <sheetData>
    <row r="1" spans="1:9" x14ac:dyDescent="0.2">
      <c r="A1" s="27" t="s">
        <v>110</v>
      </c>
    </row>
    <row r="2" spans="1:9" x14ac:dyDescent="0.2">
      <c r="A2" s="14"/>
    </row>
    <row r="3" spans="1:9" x14ac:dyDescent="0.2">
      <c r="A3" s="19" t="s">
        <v>100</v>
      </c>
    </row>
    <row r="5" spans="1:9" x14ac:dyDescent="0.2">
      <c r="A5" s="19" t="s">
        <v>73</v>
      </c>
    </row>
    <row r="6" spans="1:9" x14ac:dyDescent="0.2">
      <c r="A6" s="10"/>
      <c r="B6" s="15" t="s">
        <v>74</v>
      </c>
      <c r="C6" s="15" t="s">
        <v>75</v>
      </c>
      <c r="D6" s="15" t="s">
        <v>76</v>
      </c>
      <c r="E6" s="15" t="s">
        <v>77</v>
      </c>
      <c r="F6" s="15" t="s">
        <v>78</v>
      </c>
      <c r="G6" s="15" t="s">
        <v>0</v>
      </c>
    </row>
    <row r="7" spans="1:9" x14ac:dyDescent="0.2">
      <c r="A7" s="10" t="s">
        <v>79</v>
      </c>
      <c r="B7" s="17">
        <v>12</v>
      </c>
      <c r="C7" s="17">
        <v>28</v>
      </c>
      <c r="D7" s="17">
        <v>11</v>
      </c>
      <c r="E7" s="17">
        <v>0</v>
      </c>
      <c r="F7" s="17">
        <v>2</v>
      </c>
      <c r="G7" s="17">
        <f>SUM(B7:F7)</f>
        <v>53</v>
      </c>
    </row>
    <row r="8" spans="1:9" x14ac:dyDescent="0.2">
      <c r="A8" s="10" t="s">
        <v>80</v>
      </c>
      <c r="B8" s="17">
        <v>3</v>
      </c>
      <c r="C8" s="17">
        <v>6</v>
      </c>
      <c r="D8" s="17">
        <v>1</v>
      </c>
      <c r="E8" s="17">
        <v>1</v>
      </c>
      <c r="F8" s="17">
        <v>0</v>
      </c>
      <c r="G8" s="17">
        <f>SUM(B8:F8)</f>
        <v>11</v>
      </c>
    </row>
    <row r="9" spans="1:9" x14ac:dyDescent="0.2">
      <c r="A9" s="10" t="s">
        <v>81</v>
      </c>
      <c r="B9" s="17">
        <v>35</v>
      </c>
      <c r="C9" s="17">
        <v>17</v>
      </c>
      <c r="D9" s="17">
        <v>14</v>
      </c>
      <c r="E9" s="17">
        <v>6</v>
      </c>
      <c r="F9" s="17">
        <v>12</v>
      </c>
      <c r="G9" s="17">
        <f t="shared" ref="G9:G14" si="0">SUM(B9:F9)</f>
        <v>84</v>
      </c>
    </row>
    <row r="10" spans="1:9" x14ac:dyDescent="0.2">
      <c r="A10" s="10" t="s">
        <v>82</v>
      </c>
      <c r="B10" s="17">
        <v>39</v>
      </c>
      <c r="C10" s="17">
        <v>51</v>
      </c>
      <c r="D10" s="17">
        <v>9</v>
      </c>
      <c r="E10" s="17">
        <v>4</v>
      </c>
      <c r="F10" s="17">
        <v>2</v>
      </c>
      <c r="G10" s="17">
        <f t="shared" si="0"/>
        <v>105</v>
      </c>
    </row>
    <row r="11" spans="1:9" x14ac:dyDescent="0.2">
      <c r="A11" s="10" t="s">
        <v>83</v>
      </c>
      <c r="B11" s="17">
        <v>135</v>
      </c>
      <c r="C11" s="17">
        <v>47</v>
      </c>
      <c r="D11" s="17">
        <v>18</v>
      </c>
      <c r="E11" s="17">
        <v>5</v>
      </c>
      <c r="F11" s="17">
        <v>3</v>
      </c>
      <c r="G11" s="17">
        <f t="shared" si="0"/>
        <v>208</v>
      </c>
    </row>
    <row r="12" spans="1:9" x14ac:dyDescent="0.2">
      <c r="A12" s="10" t="s">
        <v>84</v>
      </c>
      <c r="B12" s="17">
        <v>211</v>
      </c>
      <c r="C12" s="17">
        <v>51</v>
      </c>
      <c r="D12" s="17">
        <v>23</v>
      </c>
      <c r="E12" s="17">
        <v>42</v>
      </c>
      <c r="F12" s="17">
        <v>11</v>
      </c>
      <c r="G12" s="17">
        <f t="shared" si="0"/>
        <v>338</v>
      </c>
    </row>
    <row r="13" spans="1:9" x14ac:dyDescent="0.2">
      <c r="A13" s="10" t="s">
        <v>85</v>
      </c>
      <c r="B13" s="17">
        <v>0</v>
      </c>
      <c r="C13" s="17">
        <v>0</v>
      </c>
      <c r="D13" s="17">
        <v>0</v>
      </c>
      <c r="E13" s="17">
        <v>15</v>
      </c>
      <c r="F13" s="17">
        <v>0</v>
      </c>
      <c r="G13" s="17">
        <f t="shared" si="0"/>
        <v>15</v>
      </c>
    </row>
    <row r="14" spans="1:9" x14ac:dyDescent="0.2">
      <c r="A14" s="10" t="s">
        <v>86</v>
      </c>
      <c r="B14" s="17">
        <v>1</v>
      </c>
      <c r="C14" s="17">
        <v>4</v>
      </c>
      <c r="D14" s="17">
        <v>0</v>
      </c>
      <c r="E14" s="17">
        <v>20</v>
      </c>
      <c r="F14" s="17">
        <v>1</v>
      </c>
      <c r="G14" s="17">
        <f t="shared" si="0"/>
        <v>26</v>
      </c>
    </row>
    <row r="15" spans="1:9" x14ac:dyDescent="0.2">
      <c r="A15" s="10"/>
      <c r="B15" s="17"/>
      <c r="C15" s="17"/>
      <c r="D15" s="17"/>
      <c r="E15" s="17"/>
      <c r="F15" s="17"/>
      <c r="G15" s="17"/>
    </row>
    <row r="16" spans="1:9" x14ac:dyDescent="0.2">
      <c r="A16" s="7" t="s">
        <v>87</v>
      </c>
      <c r="B16" s="15">
        <f t="shared" ref="B16:G16" si="1">SUM(B7:B14)</f>
        <v>436</v>
      </c>
      <c r="C16" s="15">
        <f t="shared" si="1"/>
        <v>204</v>
      </c>
      <c r="D16" s="15">
        <f t="shared" si="1"/>
        <v>76</v>
      </c>
      <c r="E16" s="15">
        <f t="shared" si="1"/>
        <v>93</v>
      </c>
      <c r="F16" s="15">
        <f t="shared" si="1"/>
        <v>31</v>
      </c>
      <c r="G16" s="15">
        <f t="shared" si="1"/>
        <v>840</v>
      </c>
      <c r="H16" s="20"/>
      <c r="I16" s="21"/>
    </row>
    <row r="17" spans="1:7" x14ac:dyDescent="0.2">
      <c r="B17" s="22"/>
      <c r="C17" s="22"/>
      <c r="D17" s="22"/>
      <c r="E17" s="22"/>
      <c r="F17" s="22"/>
      <c r="G17" s="22"/>
    </row>
    <row r="18" spans="1:7" x14ac:dyDescent="0.2">
      <c r="A18" s="19" t="s">
        <v>88</v>
      </c>
      <c r="B18" s="22"/>
      <c r="C18" s="22"/>
      <c r="D18" s="22"/>
      <c r="E18" s="22"/>
      <c r="F18" s="22"/>
      <c r="G18" s="22"/>
    </row>
    <row r="19" spans="1:7" x14ac:dyDescent="0.2">
      <c r="A19" s="10"/>
      <c r="B19" s="15" t="s">
        <v>74</v>
      </c>
      <c r="C19" s="15" t="s">
        <v>75</v>
      </c>
      <c r="D19" s="15" t="s">
        <v>76</v>
      </c>
      <c r="E19" s="15" t="s">
        <v>77</v>
      </c>
      <c r="F19" s="15" t="s">
        <v>78</v>
      </c>
      <c r="G19" s="15" t="s">
        <v>0</v>
      </c>
    </row>
    <row r="20" spans="1:7" x14ac:dyDescent="0.2">
      <c r="A20" s="10" t="s">
        <v>79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</row>
    <row r="21" spans="1:7" x14ac:dyDescent="0.2">
      <c r="A21" s="10" t="s">
        <v>80</v>
      </c>
      <c r="B21" s="17">
        <v>6</v>
      </c>
      <c r="C21" s="17">
        <v>4</v>
      </c>
      <c r="D21" s="17">
        <v>3</v>
      </c>
      <c r="E21" s="17">
        <v>1</v>
      </c>
      <c r="F21" s="17">
        <v>1</v>
      </c>
      <c r="G21" s="17">
        <f t="shared" ref="G21:G27" si="2">SUM(B21:F21)</f>
        <v>15</v>
      </c>
    </row>
    <row r="22" spans="1:7" x14ac:dyDescent="0.2">
      <c r="A22" s="10" t="s">
        <v>81</v>
      </c>
      <c r="B22" s="17">
        <v>21</v>
      </c>
      <c r="C22" s="17">
        <v>14</v>
      </c>
      <c r="D22" s="17">
        <v>7</v>
      </c>
      <c r="E22" s="17">
        <v>1</v>
      </c>
      <c r="F22" s="17">
        <v>2</v>
      </c>
      <c r="G22" s="17">
        <f t="shared" si="2"/>
        <v>45</v>
      </c>
    </row>
    <row r="23" spans="1:7" x14ac:dyDescent="0.2">
      <c r="A23" s="10" t="s">
        <v>82</v>
      </c>
      <c r="B23" s="17">
        <v>3</v>
      </c>
      <c r="C23" s="17">
        <v>7</v>
      </c>
      <c r="D23" s="17">
        <v>5</v>
      </c>
      <c r="E23" s="17">
        <v>1</v>
      </c>
      <c r="F23" s="17">
        <v>0</v>
      </c>
      <c r="G23" s="17">
        <f t="shared" si="2"/>
        <v>16</v>
      </c>
    </row>
    <row r="24" spans="1:7" x14ac:dyDescent="0.2">
      <c r="A24" s="10" t="s">
        <v>83</v>
      </c>
      <c r="B24" s="17">
        <v>12</v>
      </c>
      <c r="C24" s="17">
        <v>12</v>
      </c>
      <c r="D24" s="17">
        <v>5</v>
      </c>
      <c r="E24" s="17">
        <v>3</v>
      </c>
      <c r="F24" s="17">
        <v>0</v>
      </c>
      <c r="G24" s="17">
        <f t="shared" si="2"/>
        <v>32</v>
      </c>
    </row>
    <row r="25" spans="1:7" x14ac:dyDescent="0.2">
      <c r="A25" s="10" t="s">
        <v>84</v>
      </c>
      <c r="B25" s="17">
        <v>12</v>
      </c>
      <c r="C25" s="17">
        <v>4</v>
      </c>
      <c r="D25" s="17">
        <v>3</v>
      </c>
      <c r="E25" s="17">
        <v>0</v>
      </c>
      <c r="F25" s="17">
        <v>0</v>
      </c>
      <c r="G25" s="17">
        <f t="shared" si="2"/>
        <v>19</v>
      </c>
    </row>
    <row r="26" spans="1:7" x14ac:dyDescent="0.2">
      <c r="A26" s="10" t="s">
        <v>85</v>
      </c>
      <c r="B26" s="17">
        <v>0</v>
      </c>
      <c r="C26" s="17">
        <v>1</v>
      </c>
      <c r="D26" s="17">
        <v>0</v>
      </c>
      <c r="E26" s="17">
        <v>1</v>
      </c>
      <c r="F26" s="17">
        <v>0</v>
      </c>
      <c r="G26" s="17">
        <f t="shared" si="2"/>
        <v>2</v>
      </c>
    </row>
    <row r="27" spans="1:7" x14ac:dyDescent="0.2">
      <c r="A27" s="10" t="s">
        <v>89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f t="shared" si="2"/>
        <v>0</v>
      </c>
    </row>
    <row r="28" spans="1:7" x14ac:dyDescent="0.2">
      <c r="A28" s="10"/>
      <c r="B28" s="17"/>
      <c r="C28" s="17"/>
      <c r="D28" s="17"/>
      <c r="E28" s="17"/>
      <c r="F28" s="17"/>
      <c r="G28" s="17"/>
    </row>
    <row r="29" spans="1:7" x14ac:dyDescent="0.2">
      <c r="A29" s="7" t="s">
        <v>87</v>
      </c>
      <c r="B29" s="15">
        <f t="shared" ref="B29:G29" si="3">SUM(B20:B27)</f>
        <v>54</v>
      </c>
      <c r="C29" s="15">
        <f t="shared" si="3"/>
        <v>42</v>
      </c>
      <c r="D29" s="15">
        <f t="shared" si="3"/>
        <v>23</v>
      </c>
      <c r="E29" s="15">
        <f t="shared" si="3"/>
        <v>7</v>
      </c>
      <c r="F29" s="15">
        <f t="shared" si="3"/>
        <v>3</v>
      </c>
      <c r="G29" s="15">
        <f t="shared" si="3"/>
        <v>129</v>
      </c>
    </row>
    <row r="30" spans="1:7" x14ac:dyDescent="0.2">
      <c r="B30" s="22"/>
      <c r="C30" s="22"/>
      <c r="D30" s="22"/>
      <c r="E30" s="22"/>
      <c r="F30" s="22"/>
      <c r="G30" s="22"/>
    </row>
    <row r="31" spans="1:7" x14ac:dyDescent="0.2">
      <c r="A31" s="7" t="s">
        <v>90</v>
      </c>
      <c r="B31" s="15">
        <f t="shared" ref="B31:G31" si="4">B16+B29</f>
        <v>490</v>
      </c>
      <c r="C31" s="15">
        <f t="shared" si="4"/>
        <v>246</v>
      </c>
      <c r="D31" s="15">
        <f t="shared" si="4"/>
        <v>99</v>
      </c>
      <c r="E31" s="15">
        <f t="shared" si="4"/>
        <v>100</v>
      </c>
      <c r="F31" s="15">
        <f t="shared" si="4"/>
        <v>34</v>
      </c>
      <c r="G31" s="15">
        <f t="shared" si="4"/>
        <v>969</v>
      </c>
    </row>
    <row r="33" spans="1:1" x14ac:dyDescent="0.2">
      <c r="A33" s="3" t="s">
        <v>106</v>
      </c>
    </row>
    <row r="34" spans="1:1" x14ac:dyDescent="0.2">
      <c r="A34" s="23" t="s">
        <v>107</v>
      </c>
    </row>
  </sheetData>
  <hyperlinks>
    <hyperlink ref="A1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zoomScale="80" zoomScaleNormal="80" workbookViewId="0">
      <selection activeCell="A2" sqref="A2"/>
    </sheetView>
  </sheetViews>
  <sheetFormatPr defaultRowHeight="12.75" x14ac:dyDescent="0.2"/>
  <cols>
    <col min="1" max="1" width="61.7109375" style="3" bestFit="1" customWidth="1"/>
    <col min="2" max="2" width="17.28515625" style="3" bestFit="1" customWidth="1"/>
    <col min="3" max="3" width="12.42578125" style="3" bestFit="1" customWidth="1"/>
    <col min="4" max="16384" width="9.140625" style="3"/>
  </cols>
  <sheetData>
    <row r="1" spans="1:3" x14ac:dyDescent="0.2">
      <c r="A1" s="27" t="s">
        <v>110</v>
      </c>
    </row>
    <row r="3" spans="1:3" x14ac:dyDescent="0.2">
      <c r="A3" s="19" t="s">
        <v>91</v>
      </c>
      <c r="B3" s="19"/>
      <c r="C3" s="19"/>
    </row>
    <row r="4" spans="1:3" x14ac:dyDescent="0.2">
      <c r="A4" s="19"/>
      <c r="B4" s="19"/>
      <c r="C4" s="19"/>
    </row>
    <row r="5" spans="1:3" x14ac:dyDescent="0.2">
      <c r="A5" s="10"/>
      <c r="B5" s="15" t="s">
        <v>92</v>
      </c>
      <c r="C5" s="15" t="s">
        <v>109</v>
      </c>
    </row>
    <row r="6" spans="1:3" x14ac:dyDescent="0.2">
      <c r="A6" s="10" t="s">
        <v>93</v>
      </c>
      <c r="B6" s="10">
        <v>890</v>
      </c>
      <c r="C6" s="24">
        <v>91.847265221878232</v>
      </c>
    </row>
    <row r="7" spans="1:3" x14ac:dyDescent="0.2">
      <c r="A7" s="10" t="s">
        <v>94</v>
      </c>
      <c r="B7" s="10">
        <v>19</v>
      </c>
      <c r="C7" s="24">
        <v>1.9607843137254901</v>
      </c>
    </row>
    <row r="8" spans="1:3" x14ac:dyDescent="0.2">
      <c r="A8" s="10" t="s">
        <v>95</v>
      </c>
      <c r="B8" s="10">
        <v>39</v>
      </c>
      <c r="C8" s="24">
        <v>4.0247678018575854</v>
      </c>
    </row>
    <row r="9" spans="1:3" x14ac:dyDescent="0.2">
      <c r="A9" s="10" t="s">
        <v>96</v>
      </c>
      <c r="B9" s="10">
        <v>15</v>
      </c>
      <c r="C9" s="24">
        <v>1.5479876160990713</v>
      </c>
    </row>
    <row r="10" spans="1:3" x14ac:dyDescent="0.2">
      <c r="A10" s="10" t="s">
        <v>97</v>
      </c>
      <c r="B10" s="10">
        <v>2</v>
      </c>
      <c r="C10" s="24">
        <v>0.20639834881320948</v>
      </c>
    </row>
    <row r="11" spans="1:3" x14ac:dyDescent="0.2">
      <c r="A11" s="10" t="s">
        <v>112</v>
      </c>
      <c r="B11" s="10">
        <v>4</v>
      </c>
      <c r="C11" s="24">
        <v>0.41279669762641896</v>
      </c>
    </row>
    <row r="12" spans="1:3" x14ac:dyDescent="0.2">
      <c r="A12" s="7" t="s">
        <v>0</v>
      </c>
      <c r="B12" s="7">
        <f>SUM(B6:B11)</f>
        <v>969</v>
      </c>
      <c r="C12" s="26">
        <v>100</v>
      </c>
    </row>
    <row r="13" spans="1:3" x14ac:dyDescent="0.2">
      <c r="C13" s="25"/>
    </row>
  </sheetData>
  <hyperlinks>
    <hyperlink ref="A1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 of treasure cases by county</vt:lpstr>
      <vt:lpstr>analysis of finds</vt:lpstr>
      <vt:lpstr>method of discovery</vt:lpstr>
    </vt:vector>
  </TitlesOfParts>
  <Company>The British Museum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Traherne</dc:creator>
  <cp:lastModifiedBy>ALLEN, Penny</cp:lastModifiedBy>
  <dcterms:created xsi:type="dcterms:W3CDTF">2013-08-14T09:28:27Z</dcterms:created>
  <dcterms:modified xsi:type="dcterms:W3CDTF">2013-10-30T11:25:01Z</dcterms:modified>
</cp:coreProperties>
</file>