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Table'!$B$6:$O$50</definedName>
    <definedName name="ExternalData_1" localSheetId="2">'Table 1'!$A$6:$I$158</definedName>
    <definedName name="ExternalData_1" localSheetId="3">'Table 2'!$A$4:$H$18</definedName>
  </definedNames>
  <calcPr calcId="145621"/>
</workbook>
</file>

<file path=xl/calcChain.xml><?xml version="1.0" encoding="utf-8"?>
<calcChain xmlns="http://schemas.openxmlformats.org/spreadsheetml/2006/main">
  <c r="O49" i="1" l="1"/>
  <c r="O40" i="1"/>
  <c r="O24" i="1"/>
  <c r="O21" i="1"/>
  <c r="O19" i="1"/>
  <c r="O17" i="1"/>
  <c r="O15" i="1"/>
  <c r="O13" i="1"/>
  <c r="O9" i="1"/>
  <c r="E19" i="3"/>
  <c r="D19" i="3"/>
  <c r="E10" i="3"/>
  <c r="D10" i="3"/>
  <c r="O25" i="1" l="1"/>
  <c r="O50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212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212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212"/>
  </connection>
</connections>
</file>

<file path=xl/sharedStrings.xml><?xml version="1.0" encoding="utf-8"?>
<sst xmlns="http://schemas.openxmlformats.org/spreadsheetml/2006/main" count="252" uniqueCount="202">
  <si>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</si>
  <si>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</si>
  <si>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</si>
  <si>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</si>
  <si>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</si>
  <si>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</si>
  <si>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</si>
  <si>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</si>
  <si>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</si>
  <si>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Wandsworth</t>
  </si>
  <si>
    <t>1.0.1 Individual Schools Budget (before Academy recoupment)</t>
  </si>
  <si>
    <t>The individual lines that feed into 3.1.1, 3.3.4 and 3.4.6 are correct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</si>
  <si>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</si>
  <si>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</si>
  <si>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</si>
  <si>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</si>
  <si>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</si>
  <si>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</si>
  <si>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</si>
  <si>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</si>
  <si>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</si>
  <si>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</si>
  <si>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</si>
  <si>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</si>
  <si>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</si>
  <si>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</si>
  <si>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</si>
  <si>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</si>
  <si>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</si>
  <si>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</si>
  <si>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</si>
  <si>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</si>
  <si>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</si>
  <si>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</si>
  <si>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</si>
  <si>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</si>
  <si>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</si>
  <si>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</si>
  <si>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</si>
  <si>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</si>
  <si>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</si>
  <si>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</si>
  <si>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</si>
  <si>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</si>
  <si>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</si>
  <si>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</si>
  <si>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</si>
  <si>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</si>
  <si>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</si>
  <si>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</si>
  <si>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</si>
  <si>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</si>
  <si>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</si>
  <si>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</si>
  <si>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</si>
  <si>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</si>
  <si>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</si>
  <si>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</si>
  <si>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</si>
  <si>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</si>
  <si>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</si>
  <si>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</si>
  <si>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</si>
  <si>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</si>
  <si>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</si>
  <si>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</si>
  <si>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</si>
  <si>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</si>
  <si>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</si>
  <si>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</si>
  <si>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</si>
  <si>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</si>
  <si>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</si>
  <si>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</si>
  <si>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</si>
  <si>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</si>
  <si>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</si>
  <si>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</si>
  <si>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</si>
  <si>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</si>
  <si>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</si>
  <si>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</si>
  <si>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</si>
  <si>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</si>
  <si>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</si>
  <si>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</si>
  <si>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</si>
  <si>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</si>
  <si>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</si>
  <si>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</si>
  <si>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</si>
  <si>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</si>
  <si>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</si>
  <si>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</si>
  <si>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</si>
  <si>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</si>
  <si>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</si>
  <si>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</si>
  <si>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</si>
  <si>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</si>
  <si>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</si>
  <si>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</si>
  <si>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</si>
  <si>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</si>
  <si>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</si>
  <si>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</si>
  <si>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</si>
  <si>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</si>
  <si>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</si>
  <si>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</si>
  <si>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</si>
  <si>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</si>
  <si>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</si>
  <si>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</si>
  <si>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</si>
  <si>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</si>
  <si>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</si>
  <si>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</si>
  <si>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Francis Barber Pupil Referral Unit</t>
  </si>
  <si>
    <t/>
  </si>
  <si>
    <t>The individual lines that feed into 1.6.1 are correct so the total is correc.</t>
  </si>
  <si>
    <t>Victoria Drive Primary Pupil Referral Unit</t>
  </si>
  <si>
    <t>Hospital and Home Tuition Unit</t>
  </si>
  <si>
    <t>Linden Lodge School</t>
  </si>
  <si>
    <t>Oak Lodge School</t>
  </si>
  <si>
    <t>Bradstow School</t>
  </si>
  <si>
    <t>Greenmead School</t>
  </si>
  <si>
    <t>Paddock School</t>
  </si>
  <si>
    <t>Garratt Park School</t>
  </si>
  <si>
    <t>Nightingale School</t>
  </si>
  <si>
    <t>UnitType</t>
  </si>
  <si>
    <t>1. EYSFF (three and four year olds) Base Rate(s) per hour, per provider type</t>
  </si>
  <si>
    <t>Base Rate (15 hours)</t>
  </si>
  <si>
    <t>PerHour</t>
  </si>
  <si>
    <t>1.3.1 includes the new 2 year old funding which has yet to be allocated.</t>
  </si>
  <si>
    <t>2a. Supplements: Deprivation</t>
  </si>
  <si>
    <t>IDACI bands 4-5</t>
  </si>
  <si>
    <t>IDACI band 5 -6</t>
  </si>
  <si>
    <t>IDACI above band 6</t>
  </si>
  <si>
    <t>2b. Supplements: Quality</t>
  </si>
  <si>
    <t>No budget lines entered</t>
  </si>
  <si>
    <t>2c. Supplements: Flexibility</t>
  </si>
  <si>
    <t>2d. Supplements: Sustainability</t>
  </si>
  <si>
    <t>Sustainability</t>
  </si>
  <si>
    <t>LumpSum</t>
  </si>
  <si>
    <t>3. Other formula</t>
  </si>
  <si>
    <t>Lump Sum maintained nurseries</t>
  </si>
  <si>
    <t>4. Additional funded free hours</t>
  </si>
  <si>
    <t>Extra 10 hours</t>
  </si>
  <si>
    <t>Extra 10hrs above std intake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</si>
  <si>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</si>
  <si>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</si>
  <si>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</si>
  <si>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</si>
  <si>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</si>
  <si>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</si>
  <si>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Additional Places</t>
  </si>
  <si>
    <t>8. Early years centrally retained spending</t>
  </si>
  <si>
    <t>2yr old funding yet to be allocated to providers</t>
  </si>
  <si>
    <t>Early years and childcare unit</t>
  </si>
  <si>
    <t>Other Overheads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</si>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</sst>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212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189</v>
      </c>
      <c r="F5" s="31"/>
      <c r="G5" s="237"/>
      <c r="H5" s="32"/>
      <c r="I5" s="18" t="s">
        <v>193</v>
      </c>
      <c r="J5" s="31"/>
      <c r="K5" s="32"/>
      <c r="L5" s="18" t="s">
        <v>194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197</v>
      </c>
      <c r="C6" s="33" t="s">
        <v>0</v>
      </c>
      <c r="D6" s="23" t="s">
        <v>190</v>
      </c>
      <c r="E6" s="23" t="s">
        <v>191</v>
      </c>
      <c r="F6" s="23" t="s">
        <v>192</v>
      </c>
      <c r="G6" s="146" t="s">
        <v>130</v>
      </c>
      <c r="H6" s="23" t="s">
        <v>190</v>
      </c>
      <c r="I6" s="23" t="s">
        <v>191</v>
      </c>
      <c r="J6" s="162" t="s">
        <v>192</v>
      </c>
      <c r="K6" s="23" t="s">
        <v>190</v>
      </c>
      <c r="L6" s="23" t="s">
        <v>191</v>
      </c>
      <c r="M6" s="23" t="s">
        <v>192</v>
      </c>
      <c r="N6" s="190" t="s">
        <v>195</v>
      </c>
      <c r="O6" s="207" t="s">
        <v>196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131</v>
      </c>
      <c r="C8" s="38" t="s">
        <v>132</v>
      </c>
      <c r="D8" s="77">
        <v>4</v>
      </c>
      <c r="E8" s="77">
        <v>6.17</v>
      </c>
      <c r="F8" s="78">
        <v>5.07</v>
      </c>
      <c r="G8" s="148" t="s">
        <v>133</v>
      </c>
      <c r="H8" s="113">
        <v>1602308</v>
      </c>
      <c r="I8" s="113">
        <v>129960</v>
      </c>
      <c r="J8" s="164">
        <v>731310</v>
      </c>
      <c r="K8" s="78">
        <v>6409232</v>
      </c>
      <c r="L8" s="78">
        <v>801853.2</v>
      </c>
      <c r="M8" s="78">
        <v>3707741.7</v>
      </c>
      <c r="N8" s="192">
        <v>10918826.9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SUM(N8:N9)/18452605</f>
        <v>0.59172278927555222</v>
      </c>
      <c r="P9" s="237"/>
    </row>
    <row r="10" spans="1:42" x14ac:dyDescent="0.25">
      <c r="A10" s="233"/>
      <c r="B10" s="41" t="s">
        <v>135</v>
      </c>
      <c r="C10" s="41" t="s">
        <v>136</v>
      </c>
      <c r="D10" s="81">
        <v>0.37</v>
      </c>
      <c r="E10" s="81">
        <v>0.37</v>
      </c>
      <c r="F10" s="82">
        <v>0.37</v>
      </c>
      <c r="G10" s="150" t="s">
        <v>133</v>
      </c>
      <c r="H10" s="115">
        <v>93480</v>
      </c>
      <c r="I10" s="115">
        <v>28500</v>
      </c>
      <c r="J10" s="166">
        <v>300580</v>
      </c>
      <c r="K10" s="82">
        <v>34587.599999999999</v>
      </c>
      <c r="L10" s="82">
        <v>10545</v>
      </c>
      <c r="M10" s="82">
        <v>111214.6</v>
      </c>
      <c r="N10" s="194">
        <v>156347.20000000001</v>
      </c>
      <c r="O10" s="211"/>
      <c r="P10" s="237"/>
    </row>
    <row r="11" spans="1:42" x14ac:dyDescent="0.25">
      <c r="A11" s="233"/>
      <c r="B11" s="42"/>
      <c r="C11" s="41" t="s">
        <v>137</v>
      </c>
      <c r="D11" s="81">
        <v>0.46</v>
      </c>
      <c r="E11" s="81">
        <v>0.46</v>
      </c>
      <c r="F11" s="82">
        <v>0.46</v>
      </c>
      <c r="G11" s="150" t="s">
        <v>133</v>
      </c>
      <c r="H11" s="115">
        <v>59850</v>
      </c>
      <c r="I11" s="115">
        <v>47500</v>
      </c>
      <c r="J11" s="166">
        <v>315400</v>
      </c>
      <c r="K11" s="82">
        <v>27531</v>
      </c>
      <c r="L11" s="82">
        <v>21850</v>
      </c>
      <c r="M11" s="82">
        <v>145084</v>
      </c>
      <c r="N11" s="194">
        <v>194465</v>
      </c>
      <c r="O11" s="211"/>
      <c r="P11" s="237"/>
    </row>
    <row r="12" spans="1:42" x14ac:dyDescent="0.25">
      <c r="A12" s="233"/>
      <c r="B12" s="42"/>
      <c r="C12" s="41" t="s">
        <v>138</v>
      </c>
      <c r="D12" s="81">
        <v>0.55000000000000004</v>
      </c>
      <c r="E12" s="81">
        <v>0.55000000000000004</v>
      </c>
      <c r="F12" s="82">
        <v>0.55000000000000004</v>
      </c>
      <c r="G12" s="150" t="s">
        <v>133</v>
      </c>
      <c r="H12" s="115">
        <v>35910</v>
      </c>
      <c r="I12" s="115">
        <v>9500</v>
      </c>
      <c r="J12" s="166">
        <v>229900</v>
      </c>
      <c r="K12" s="82">
        <v>19750.5</v>
      </c>
      <c r="L12" s="82">
        <v>5225</v>
      </c>
      <c r="M12" s="82">
        <v>126445</v>
      </c>
      <c r="N12" s="194">
        <v>151420.5</v>
      </c>
      <c r="O12" s="211"/>
      <c r="P12" s="237"/>
    </row>
    <row r="13" spans="1:42" x14ac:dyDescent="0.25">
      <c r="A13" s="233"/>
      <c r="B13" s="42"/>
      <c r="C13" s="41"/>
      <c r="D13" s="81"/>
      <c r="E13" s="81"/>
      <c r="F13" s="82"/>
      <c r="G13" s="150"/>
      <c r="H13" s="115"/>
      <c r="I13" s="115"/>
      <c r="J13" s="166"/>
      <c r="K13" s="82"/>
      <c r="L13" s="82"/>
      <c r="M13" s="82"/>
      <c r="N13" s="194"/>
      <c r="O13" s="211">
        <f>SUM(N10:N13)/18452605</f>
        <v>2.7217441656611628E-2</v>
      </c>
      <c r="P13" s="237"/>
    </row>
    <row r="14" spans="1:42" x14ac:dyDescent="0.25">
      <c r="A14" s="233"/>
      <c r="B14" s="43" t="s">
        <v>139</v>
      </c>
      <c r="C14" s="43" t="s">
        <v>140</v>
      </c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/>
      <c r="P14" s="237"/>
    </row>
    <row r="15" spans="1:42" x14ac:dyDescent="0.25">
      <c r="A15" s="233"/>
      <c r="B15" s="42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SUM(N14:N15)/18452605</f>
        <v>0</v>
      </c>
      <c r="P15" s="237"/>
    </row>
    <row r="16" spans="1:42" x14ac:dyDescent="0.25">
      <c r="A16" s="233"/>
      <c r="B16" s="44" t="s">
        <v>141</v>
      </c>
      <c r="C16" s="44" t="s">
        <v>140</v>
      </c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/>
      <c r="P16" s="237"/>
    </row>
    <row r="17" spans="1:20" x14ac:dyDescent="0.25">
      <c r="A17" s="233"/>
      <c r="B17" s="42"/>
      <c r="C17" s="44"/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>
        <f>SUM(N16:N17)/18452605</f>
        <v>0</v>
      </c>
      <c r="P17" s="237"/>
    </row>
    <row r="18" spans="1:20" x14ac:dyDescent="0.25">
      <c r="A18" s="233"/>
      <c r="B18" s="45" t="s">
        <v>142</v>
      </c>
      <c r="C18" s="45" t="s">
        <v>143</v>
      </c>
      <c r="D18" s="87"/>
      <c r="E18" s="87">
        <v>28009.63</v>
      </c>
      <c r="F18" s="88"/>
      <c r="G18" s="153" t="s">
        <v>144</v>
      </c>
      <c r="H18" s="118"/>
      <c r="I18" s="118">
        <v>3</v>
      </c>
      <c r="J18" s="169"/>
      <c r="K18" s="88"/>
      <c r="L18" s="88">
        <v>84028.89</v>
      </c>
      <c r="M18" s="88"/>
      <c r="N18" s="197">
        <v>84028.89</v>
      </c>
      <c r="O18" s="214"/>
      <c r="P18" s="237"/>
    </row>
    <row r="19" spans="1:20" x14ac:dyDescent="0.25">
      <c r="A19" s="233"/>
      <c r="B19" s="39"/>
      <c r="C19" s="46"/>
      <c r="D19" s="89"/>
      <c r="E19" s="89"/>
      <c r="F19" s="90"/>
      <c r="G19" s="154"/>
      <c r="H19" s="119"/>
      <c r="I19" s="119"/>
      <c r="J19" s="170"/>
      <c r="K19" s="90"/>
      <c r="L19" s="90"/>
      <c r="M19" s="90"/>
      <c r="N19" s="198"/>
      <c r="O19" s="215">
        <f>SUM(N18:N19)/18452605</f>
        <v>4.5537684245666125E-3</v>
      </c>
      <c r="P19" s="237"/>
    </row>
    <row r="20" spans="1:20" x14ac:dyDescent="0.25">
      <c r="A20" s="233"/>
      <c r="B20" s="47" t="s">
        <v>145</v>
      </c>
      <c r="C20" s="47" t="s">
        <v>146</v>
      </c>
      <c r="D20" s="91"/>
      <c r="E20" s="91">
        <v>150000</v>
      </c>
      <c r="F20" s="92"/>
      <c r="G20" s="155" t="s">
        <v>144</v>
      </c>
      <c r="H20" s="120"/>
      <c r="I20" s="120">
        <v>3</v>
      </c>
      <c r="J20" s="171"/>
      <c r="K20" s="92"/>
      <c r="L20" s="92">
        <v>450000</v>
      </c>
      <c r="M20" s="92"/>
      <c r="N20" s="199">
        <v>450000</v>
      </c>
      <c r="O20" s="216"/>
      <c r="P20" s="237"/>
    </row>
    <row r="21" spans="1:20" x14ac:dyDescent="0.25">
      <c r="A21" s="233"/>
      <c r="B21" s="39"/>
      <c r="C21" s="48"/>
      <c r="D21" s="93"/>
      <c r="E21" s="93"/>
      <c r="F21" s="94"/>
      <c r="G21" s="156"/>
      <c r="H21" s="121"/>
      <c r="I21" s="121"/>
      <c r="J21" s="172"/>
      <c r="K21" s="94"/>
      <c r="L21" s="94"/>
      <c r="M21" s="94"/>
      <c r="N21" s="200"/>
      <c r="O21" s="217">
        <f>SUM(N20:N21)/18452605</f>
        <v>2.4386800671233139E-2</v>
      </c>
      <c r="P21" s="237"/>
    </row>
    <row r="22" spans="1:20" x14ac:dyDescent="0.25">
      <c r="A22" s="233"/>
      <c r="B22" s="49" t="s">
        <v>147</v>
      </c>
      <c r="C22" s="49" t="s">
        <v>148</v>
      </c>
      <c r="D22" s="95"/>
      <c r="E22" s="95">
        <v>6.17</v>
      </c>
      <c r="F22" s="96">
        <v>4.09</v>
      </c>
      <c r="G22" s="157" t="s">
        <v>133</v>
      </c>
      <c r="H22" s="122"/>
      <c r="I22" s="122">
        <v>38380</v>
      </c>
      <c r="J22" s="173">
        <v>341240</v>
      </c>
      <c r="K22" s="110"/>
      <c r="L22" s="96">
        <v>236804.6</v>
      </c>
      <c r="M22" s="96">
        <v>1395671.6</v>
      </c>
      <c r="N22" s="201">
        <v>1632476.2</v>
      </c>
      <c r="O22" s="218"/>
      <c r="P22" s="237"/>
    </row>
    <row r="23" spans="1:20" x14ac:dyDescent="0.25">
      <c r="A23" s="233"/>
      <c r="B23" s="42"/>
      <c r="C23" s="49" t="s">
        <v>149</v>
      </c>
      <c r="D23" s="95"/>
      <c r="E23" s="95"/>
      <c r="F23" s="96">
        <v>1.02</v>
      </c>
      <c r="G23" s="157" t="s">
        <v>133</v>
      </c>
      <c r="H23" s="122"/>
      <c r="I23" s="122"/>
      <c r="J23" s="173">
        <v>22040</v>
      </c>
      <c r="K23" s="110"/>
      <c r="L23" s="96"/>
      <c r="M23" s="96">
        <v>22480.799999999999</v>
      </c>
      <c r="N23" s="201">
        <v>22480.799999999999</v>
      </c>
      <c r="O23" s="218"/>
      <c r="P23" s="237"/>
    </row>
    <row r="24" spans="1:20" x14ac:dyDescent="0.25">
      <c r="A24" s="233"/>
      <c r="B24" s="39"/>
      <c r="C24" s="50"/>
      <c r="D24" s="97"/>
      <c r="E24" s="97"/>
      <c r="F24" s="98"/>
      <c r="G24" s="158"/>
      <c r="H24" s="123"/>
      <c r="I24" s="123"/>
      <c r="J24" s="174"/>
      <c r="K24" s="111"/>
      <c r="L24" s="98"/>
      <c r="M24" s="98"/>
      <c r="N24" s="202"/>
      <c r="O24" s="219">
        <f>SUM(N22:N24)/18452605</f>
        <v>8.9686903285471076E-2</v>
      </c>
      <c r="P24" s="237"/>
    </row>
    <row r="25" spans="1:20" x14ac:dyDescent="0.25">
      <c r="A25" s="233"/>
      <c r="B25" s="51" t="s">
        <v>150</v>
      </c>
      <c r="C25" s="51"/>
      <c r="D25" s="99"/>
      <c r="E25" s="99"/>
      <c r="F25" s="100"/>
      <c r="G25" s="159"/>
      <c r="H25" s="124"/>
      <c r="I25" s="124"/>
      <c r="J25" s="175"/>
      <c r="K25" s="100">
        <v>6491101.0999999996</v>
      </c>
      <c r="L25" s="100">
        <v>1610306.69</v>
      </c>
      <c r="M25" s="100">
        <v>5508637.7000000002</v>
      </c>
      <c r="N25" s="203">
        <v>13610045.49</v>
      </c>
      <c r="O25" s="220">
        <f>SUM(O8:O24)</f>
        <v>0.73756770331343469</v>
      </c>
      <c r="P25" s="237"/>
    </row>
    <row r="26" spans="1:20" x14ac:dyDescent="0.25">
      <c r="A26" s="20"/>
      <c r="B26" s="52"/>
      <c r="C26" s="52"/>
      <c r="D26" s="132"/>
      <c r="E26" s="132"/>
      <c r="F26" s="133"/>
      <c r="G26" s="160"/>
      <c r="H26" s="134"/>
      <c r="I26" s="134"/>
      <c r="J26" s="176"/>
      <c r="K26" s="132"/>
      <c r="L26" s="132"/>
      <c r="M26" s="132"/>
      <c r="N26" s="204"/>
      <c r="O26" s="231"/>
      <c r="P26" s="237"/>
    </row>
    <row r="27" spans="1:20" ht="31.2" x14ac:dyDescent="0.25">
      <c r="A27" s="20"/>
      <c r="B27" s="243"/>
      <c r="C27" s="243"/>
      <c r="D27" s="135"/>
      <c r="E27" s="136" t="s">
        <v>189</v>
      </c>
      <c r="F27" s="137"/>
      <c r="G27" s="244"/>
      <c r="H27" s="138"/>
      <c r="I27" s="138" t="s">
        <v>193</v>
      </c>
      <c r="J27" s="177"/>
      <c r="K27" s="137"/>
      <c r="L27" s="137" t="s">
        <v>194</v>
      </c>
      <c r="M27" s="137"/>
      <c r="N27" s="245"/>
      <c r="O27" s="246"/>
      <c r="P27" s="237"/>
    </row>
    <row r="28" spans="1:20" s="6" customFormat="1" ht="36" x14ac:dyDescent="0.25">
      <c r="A28" s="234"/>
      <c r="B28" s="21" t="s">
        <v>197</v>
      </c>
      <c r="C28" s="22" t="s">
        <v>0</v>
      </c>
      <c r="D28" s="101" t="s">
        <v>190</v>
      </c>
      <c r="E28" s="101" t="s">
        <v>191</v>
      </c>
      <c r="F28" s="101" t="s">
        <v>192</v>
      </c>
      <c r="G28" s="147"/>
      <c r="H28" s="125" t="s">
        <v>190</v>
      </c>
      <c r="I28" s="125" t="s">
        <v>191</v>
      </c>
      <c r="J28" s="178" t="s">
        <v>192</v>
      </c>
      <c r="K28" s="101" t="s">
        <v>190</v>
      </c>
      <c r="L28" s="101" t="s">
        <v>191</v>
      </c>
      <c r="M28" s="101" t="s">
        <v>192</v>
      </c>
      <c r="N28" s="205" t="s">
        <v>195</v>
      </c>
      <c r="O28" s="207" t="s">
        <v>196</v>
      </c>
      <c r="P28" s="239"/>
      <c r="Q28" s="7"/>
      <c r="R28" s="7"/>
      <c r="S28" s="7"/>
      <c r="T28" s="7"/>
    </row>
    <row r="29" spans="1:20" ht="20.399999999999999" x14ac:dyDescent="0.25">
      <c r="A29" s="233"/>
      <c r="B29" s="53" t="s">
        <v>151</v>
      </c>
      <c r="C29" s="53" t="s">
        <v>140</v>
      </c>
      <c r="D29" s="102"/>
      <c r="E29" s="102"/>
      <c r="F29" s="103"/>
      <c r="G29" s="161"/>
      <c r="H29" s="126"/>
      <c r="I29" s="126"/>
      <c r="J29" s="179"/>
      <c r="K29" s="103"/>
      <c r="L29" s="103"/>
      <c r="M29" s="103"/>
      <c r="N29" s="206"/>
      <c r="O29" s="221"/>
      <c r="P29" s="237"/>
    </row>
    <row r="30" spans="1:20" x14ac:dyDescent="0.25">
      <c r="A30" s="233"/>
      <c r="B30" s="39"/>
      <c r="C30" s="40"/>
      <c r="D30" s="79"/>
      <c r="E30" s="79"/>
      <c r="F30" s="80"/>
      <c r="G30" s="149"/>
      <c r="H30" s="114"/>
      <c r="I30" s="114"/>
      <c r="J30" s="165"/>
      <c r="K30" s="80"/>
      <c r="L30" s="80"/>
      <c r="M30" s="80"/>
      <c r="N30" s="193"/>
      <c r="O30" s="222"/>
      <c r="P30" s="237"/>
    </row>
    <row r="31" spans="1:20" x14ac:dyDescent="0.25">
      <c r="A31" s="233"/>
      <c r="B31" s="43" t="s">
        <v>152</v>
      </c>
      <c r="C31" s="43" t="s">
        <v>140</v>
      </c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42"/>
      <c r="C32" s="43"/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47" t="s">
        <v>153</v>
      </c>
      <c r="C33" s="47" t="s">
        <v>140</v>
      </c>
      <c r="D33" s="91"/>
      <c r="E33" s="91"/>
      <c r="F33" s="92"/>
      <c r="G33" s="155"/>
      <c r="H33" s="120"/>
      <c r="I33" s="120"/>
      <c r="J33" s="171"/>
      <c r="K33" s="92"/>
      <c r="L33" s="92"/>
      <c r="M33" s="92"/>
      <c r="N33" s="199"/>
      <c r="O33" s="223"/>
      <c r="P33" s="237"/>
    </row>
    <row r="34" spans="1:20" x14ac:dyDescent="0.25">
      <c r="A34" s="233"/>
      <c r="B34" s="39"/>
      <c r="C34" s="48"/>
      <c r="D34" s="93"/>
      <c r="E34" s="93"/>
      <c r="F34" s="94"/>
      <c r="G34" s="156"/>
      <c r="H34" s="121"/>
      <c r="I34" s="121"/>
      <c r="J34" s="172"/>
      <c r="K34" s="94"/>
      <c r="L34" s="94"/>
      <c r="M34" s="94"/>
      <c r="N34" s="200"/>
      <c r="O34" s="222"/>
      <c r="P34" s="237"/>
    </row>
    <row r="35" spans="1:20" x14ac:dyDescent="0.25">
      <c r="A35" s="233"/>
      <c r="B35" s="54" t="s">
        <v>154</v>
      </c>
      <c r="C35" s="54"/>
      <c r="D35" s="104"/>
      <c r="E35" s="104"/>
      <c r="F35" s="104"/>
      <c r="G35" s="55"/>
      <c r="H35" s="124"/>
      <c r="I35" s="124"/>
      <c r="J35" s="124"/>
      <c r="K35" s="182"/>
      <c r="L35" s="100"/>
      <c r="M35" s="100"/>
      <c r="N35" s="100"/>
      <c r="O35" s="224"/>
      <c r="P35" s="237"/>
    </row>
    <row r="36" spans="1:20" x14ac:dyDescent="0.25">
      <c r="A36" s="20"/>
      <c r="B36" s="56"/>
      <c r="C36" s="56"/>
      <c r="D36" s="139"/>
      <c r="E36" s="139"/>
      <c r="F36" s="139"/>
      <c r="G36" s="140"/>
      <c r="H36" s="141"/>
      <c r="I36" s="141"/>
      <c r="J36" s="141"/>
      <c r="K36" s="183"/>
      <c r="L36" s="139"/>
      <c r="M36" s="139"/>
      <c r="N36" s="236"/>
      <c r="O36" s="189"/>
      <c r="P36" s="56"/>
    </row>
    <row r="37" spans="1:20" s="24" customFormat="1" ht="12" x14ac:dyDescent="0.25">
      <c r="A37" s="235"/>
      <c r="B37" s="57"/>
      <c r="C37" s="57"/>
      <c r="D37" s="142"/>
      <c r="E37" s="142"/>
      <c r="F37" s="142"/>
      <c r="G37" s="143"/>
      <c r="H37" s="144"/>
      <c r="I37" s="144"/>
      <c r="J37" s="144"/>
      <c r="K37" s="184"/>
      <c r="L37" s="142"/>
      <c r="M37" s="142"/>
      <c r="N37" s="142"/>
      <c r="O37" s="225"/>
      <c r="P37" s="58"/>
      <c r="Q37" s="59"/>
      <c r="R37" s="59"/>
      <c r="S37" s="59"/>
      <c r="T37" s="59"/>
    </row>
    <row r="38" spans="1:20" s="24" customFormat="1" ht="24" x14ac:dyDescent="0.25">
      <c r="A38" s="235"/>
      <c r="B38" s="60" t="s">
        <v>198</v>
      </c>
      <c r="C38" s="60"/>
      <c r="D38" s="105"/>
      <c r="E38" s="105" t="s">
        <v>199</v>
      </c>
      <c r="F38" s="106"/>
      <c r="G38" s="61"/>
      <c r="H38" s="127"/>
      <c r="I38" s="127"/>
      <c r="J38" s="127"/>
      <c r="K38" s="185"/>
      <c r="L38" s="106" t="s">
        <v>200</v>
      </c>
      <c r="M38" s="106"/>
      <c r="N38" s="106"/>
      <c r="O38" s="226" t="s">
        <v>196</v>
      </c>
      <c r="P38" s="240"/>
      <c r="Q38" s="59"/>
      <c r="R38" s="59"/>
      <c r="S38" s="59"/>
      <c r="T38" s="59"/>
    </row>
    <row r="39" spans="1:20" x14ac:dyDescent="0.25">
      <c r="A39" s="233"/>
      <c r="B39" s="62" t="s">
        <v>155</v>
      </c>
      <c r="C39" s="63" t="s">
        <v>156</v>
      </c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>
        <v>19624</v>
      </c>
      <c r="O39" s="227"/>
      <c r="P39" s="237"/>
    </row>
    <row r="40" spans="1:20" x14ac:dyDescent="0.25">
      <c r="A40" s="233"/>
      <c r="B40" s="65"/>
      <c r="C40" s="63"/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>
        <f>SUM(N39:N40)/18452605</f>
        <v>1.063481280827287E-3</v>
      </c>
      <c r="P40" s="237"/>
    </row>
    <row r="41" spans="1:20" ht="20.399999999999999" x14ac:dyDescent="0.25">
      <c r="A41" s="233"/>
      <c r="B41" s="66" t="s">
        <v>157</v>
      </c>
      <c r="C41" s="67" t="s">
        <v>158</v>
      </c>
      <c r="D41" s="108"/>
      <c r="E41" s="108"/>
      <c r="F41" s="108"/>
      <c r="G41" s="68"/>
      <c r="H41" s="129"/>
      <c r="I41" s="129"/>
      <c r="J41" s="129"/>
      <c r="K41" s="187"/>
      <c r="L41" s="112"/>
      <c r="M41" s="112"/>
      <c r="N41" s="112">
        <v>4308000</v>
      </c>
      <c r="O41" s="228"/>
      <c r="P41" s="237"/>
    </row>
    <row r="42" spans="1:20" x14ac:dyDescent="0.25">
      <c r="A42" s="233"/>
      <c r="B42" s="65"/>
      <c r="C42" s="69" t="s">
        <v>159</v>
      </c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>
        <v>300170</v>
      </c>
      <c r="O42" s="229"/>
      <c r="P42" s="237"/>
    </row>
    <row r="43" spans="1:20" x14ac:dyDescent="0.25">
      <c r="A43" s="233"/>
      <c r="B43" s="65"/>
      <c r="C43" s="69" t="s">
        <v>140</v>
      </c>
      <c r="D43" s="109"/>
      <c r="E43" s="109"/>
      <c r="F43" s="109"/>
      <c r="G43" s="70"/>
      <c r="H43" s="130"/>
      <c r="I43" s="130"/>
      <c r="J43" s="130"/>
      <c r="K43" s="188"/>
      <c r="L43" s="181"/>
      <c r="M43" s="181"/>
      <c r="N43" s="181"/>
      <c r="O43" s="229"/>
      <c r="P43" s="237"/>
    </row>
    <row r="44" spans="1:20" x14ac:dyDescent="0.25">
      <c r="A44" s="233"/>
      <c r="B44" s="65"/>
      <c r="C44" s="69" t="s">
        <v>140</v>
      </c>
      <c r="D44" s="109"/>
      <c r="E44" s="109"/>
      <c r="F44" s="109"/>
      <c r="G44" s="70"/>
      <c r="H44" s="130"/>
      <c r="I44" s="130"/>
      <c r="J44" s="130"/>
      <c r="K44" s="188"/>
      <c r="L44" s="181"/>
      <c r="M44" s="181"/>
      <c r="N44" s="181"/>
      <c r="O44" s="229"/>
      <c r="P44" s="237"/>
    </row>
    <row r="45" spans="1:20" x14ac:dyDescent="0.25">
      <c r="A45" s="233"/>
      <c r="B45" s="65"/>
      <c r="C45" s="69" t="s">
        <v>140</v>
      </c>
      <c r="D45" s="109"/>
      <c r="E45" s="109"/>
      <c r="F45" s="109"/>
      <c r="G45" s="70"/>
      <c r="H45" s="130"/>
      <c r="I45" s="130"/>
      <c r="J45" s="130"/>
      <c r="K45" s="188"/>
      <c r="L45" s="181"/>
      <c r="M45" s="181"/>
      <c r="N45" s="181"/>
      <c r="O45" s="229"/>
      <c r="P45" s="237"/>
    </row>
    <row r="46" spans="1:20" x14ac:dyDescent="0.25">
      <c r="A46" s="233"/>
      <c r="B46" s="65"/>
      <c r="C46" s="69" t="s">
        <v>140</v>
      </c>
      <c r="D46" s="109"/>
      <c r="E46" s="109"/>
      <c r="F46" s="109"/>
      <c r="G46" s="70"/>
      <c r="H46" s="130"/>
      <c r="I46" s="130"/>
      <c r="J46" s="130"/>
      <c r="K46" s="188"/>
      <c r="L46" s="181"/>
      <c r="M46" s="181"/>
      <c r="N46" s="181"/>
      <c r="O46" s="229"/>
      <c r="P46" s="237"/>
    </row>
    <row r="47" spans="1:20" x14ac:dyDescent="0.25">
      <c r="A47" s="233"/>
      <c r="B47" s="65"/>
      <c r="C47" s="69" t="s">
        <v>140</v>
      </c>
      <c r="D47" s="109"/>
      <c r="E47" s="109"/>
      <c r="F47" s="109"/>
      <c r="G47" s="70"/>
      <c r="H47" s="130"/>
      <c r="I47" s="130"/>
      <c r="J47" s="130"/>
      <c r="K47" s="188"/>
      <c r="L47" s="181"/>
      <c r="M47" s="181"/>
      <c r="N47" s="181"/>
      <c r="O47" s="229"/>
      <c r="P47" s="237"/>
    </row>
    <row r="48" spans="1:20" x14ac:dyDescent="0.25">
      <c r="A48" s="233"/>
      <c r="B48" s="65"/>
      <c r="C48" s="69" t="s">
        <v>160</v>
      </c>
      <c r="D48" s="109"/>
      <c r="E48" s="109"/>
      <c r="F48" s="109"/>
      <c r="G48" s="70"/>
      <c r="H48" s="130"/>
      <c r="I48" s="130"/>
      <c r="J48" s="130"/>
      <c r="K48" s="188"/>
      <c r="L48" s="181"/>
      <c r="M48" s="181"/>
      <c r="N48" s="181">
        <v>214766</v>
      </c>
      <c r="O48" s="229"/>
      <c r="P48" s="237"/>
    </row>
    <row r="49" spans="1:16" x14ac:dyDescent="0.25">
      <c r="A49" s="233"/>
      <c r="B49" s="65"/>
      <c r="C49" s="69"/>
      <c r="D49" s="109"/>
      <c r="E49" s="109"/>
      <c r="F49" s="109"/>
      <c r="G49" s="70"/>
      <c r="H49" s="130"/>
      <c r="I49" s="130"/>
      <c r="J49" s="130"/>
      <c r="K49" s="188"/>
      <c r="L49" s="181"/>
      <c r="M49" s="181"/>
      <c r="N49" s="181"/>
      <c r="O49" s="229">
        <f>SUM(N41:N49)/18452605</f>
        <v>0.26136884196025439</v>
      </c>
      <c r="P49" s="237"/>
    </row>
    <row r="50" spans="1:16" x14ac:dyDescent="0.25">
      <c r="A50" s="233"/>
      <c r="B50" s="54" t="s">
        <v>161</v>
      </c>
      <c r="C50" s="54"/>
      <c r="D50" s="104"/>
      <c r="E50" s="104"/>
      <c r="F50" s="104"/>
      <c r="G50" s="55"/>
      <c r="H50" s="131"/>
      <c r="I50" s="131"/>
      <c r="J50" s="131"/>
      <c r="K50" s="182"/>
      <c r="L50" s="100"/>
      <c r="M50" s="100"/>
      <c r="N50" s="100">
        <v>4842560</v>
      </c>
      <c r="O50" s="220">
        <f>SUM(O39:O49)</f>
        <v>0.26243232324108168</v>
      </c>
      <c r="P50" s="237"/>
    </row>
    <row r="51" spans="1:16" x14ac:dyDescent="0.25">
      <c r="A51" s="1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230"/>
      <c r="P51" s="71"/>
    </row>
    <row r="52" spans="1:16" x14ac:dyDescent="0.25">
      <c r="B52" s="72" t="s">
        <v>201</v>
      </c>
    </row>
    <row r="53" spans="1:16" x14ac:dyDescent="0.25">
      <c r="B53" s="73" t="s">
        <v>134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5"/>
    </row>
  </sheetData>
  <mergeCells count="20">
    <mergeCell ref="B51:P51"/>
    <mergeCell ref="B53:O53"/>
    <mergeCell ref="C48:J48"/>
    <mergeCell ref="C49:J49"/>
    <mergeCell ref="B50:J50"/>
    <mergeCell ref="B26:O26"/>
    <mergeCell ref="N27:O27"/>
    <mergeCell ref="B36:P36"/>
    <mergeCell ref="C42:J42"/>
    <mergeCell ref="C43:J43"/>
    <mergeCell ref="C44:J44"/>
    <mergeCell ref="C45:J45"/>
    <mergeCell ref="C46:J46"/>
    <mergeCell ref="C47:J47"/>
    <mergeCell ref="C2:E2"/>
    <mergeCell ref="B25:C25"/>
    <mergeCell ref="B35:G35"/>
    <mergeCell ref="C39:J39"/>
    <mergeCell ref="C40:J40"/>
    <mergeCell ref="C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5" width="11.8984375" bestFit="1" customWidth="1"/>
    <col min="6" max="6" width="10.796875" bestFit="1" customWidth="1"/>
    <col min="7" max="7" width="11.8984375" bestFit="1" customWidth="1"/>
    <col min="8" max="8" width="7.8984375" bestFit="1" customWidth="1"/>
    <col min="9" max="9" width="11.8984375" bestFit="1" customWidth="1"/>
  </cols>
  <sheetData>
    <row r="1" spans="1:9" ht="17.399999999999999" x14ac:dyDescent="0.3">
      <c r="A1" s="2" t="s">
        <v>162</v>
      </c>
    </row>
    <row r="2" spans="1:9" ht="15.6" x14ac:dyDescent="0.3">
      <c r="A2" s="3" t="s">
        <v>163</v>
      </c>
      <c r="E2" s="3" t="s">
        <v>164</v>
      </c>
    </row>
    <row r="4" spans="1:9" ht="15.6" x14ac:dyDescent="0.3">
      <c r="A4" s="4" t="s">
        <v>165</v>
      </c>
      <c r="B4" s="5" t="s">
        <v>9</v>
      </c>
      <c r="C4" s="5">
        <v>212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15228235</v>
      </c>
      <c r="C10">
        <v>85550413</v>
      </c>
      <c r="D10">
        <v>53140796</v>
      </c>
      <c r="E10">
        <v>8798565</v>
      </c>
      <c r="G10">
        <v>162718009</v>
      </c>
      <c r="I10">
        <v>162718009</v>
      </c>
    </row>
    <row r="12" spans="1:9" x14ac:dyDescent="0.25">
      <c r="A12" s="1" t="s">
        <v>167</v>
      </c>
    </row>
    <row r="14" spans="1:9" x14ac:dyDescent="0.25">
      <c r="A14" t="s">
        <v>12</v>
      </c>
      <c r="C14">
        <v>215646</v>
      </c>
      <c r="D14">
        <v>66245</v>
      </c>
      <c r="G14">
        <v>281891</v>
      </c>
      <c r="H14">
        <v>0</v>
      </c>
      <c r="I14">
        <v>281891</v>
      </c>
    </row>
    <row r="15" spans="1:9" x14ac:dyDescent="0.25">
      <c r="A15" t="s">
        <v>13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14</v>
      </c>
      <c r="C16">
        <v>9235</v>
      </c>
      <c r="D16">
        <v>33136</v>
      </c>
      <c r="G16">
        <v>42371</v>
      </c>
      <c r="H16">
        <v>0</v>
      </c>
      <c r="I16">
        <v>42371</v>
      </c>
    </row>
    <row r="17" spans="1:9" x14ac:dyDescent="0.25">
      <c r="A17" t="s">
        <v>15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19</v>
      </c>
      <c r="C21">
        <v>349942</v>
      </c>
      <c r="D21">
        <v>195744</v>
      </c>
      <c r="G21">
        <v>545686</v>
      </c>
      <c r="H21">
        <v>0</v>
      </c>
      <c r="I21">
        <v>545686</v>
      </c>
    </row>
    <row r="23" spans="1:9" x14ac:dyDescent="0.25">
      <c r="A23" s="1" t="s">
        <v>168</v>
      </c>
    </row>
    <row r="25" spans="1:9" x14ac:dyDescent="0.25">
      <c r="A25" t="s">
        <v>20</v>
      </c>
      <c r="B25">
        <v>0</v>
      </c>
      <c r="C25">
        <v>4726478.1399999997</v>
      </c>
      <c r="D25">
        <v>986328.2</v>
      </c>
      <c r="E25">
        <v>9811471.0199999996</v>
      </c>
      <c r="F25">
        <v>0</v>
      </c>
      <c r="G25">
        <v>15524277.359999999</v>
      </c>
      <c r="H25">
        <v>0</v>
      </c>
      <c r="I25">
        <v>15524277.359999999</v>
      </c>
    </row>
    <row r="26" spans="1:9" x14ac:dyDescent="0.25">
      <c r="A26" t="s">
        <v>21</v>
      </c>
      <c r="B26">
        <v>0</v>
      </c>
      <c r="C26">
        <v>58880.6</v>
      </c>
      <c r="D26">
        <v>1304254.1299999999</v>
      </c>
      <c r="E26">
        <v>0</v>
      </c>
      <c r="F26">
        <v>308221.3</v>
      </c>
      <c r="G26">
        <v>1671356.03</v>
      </c>
      <c r="H26">
        <v>0</v>
      </c>
      <c r="I26">
        <v>1671356.03</v>
      </c>
    </row>
    <row r="27" spans="1:9" x14ac:dyDescent="0.25">
      <c r="A27" t="s">
        <v>22</v>
      </c>
      <c r="B27">
        <v>0</v>
      </c>
      <c r="C27">
        <v>0</v>
      </c>
      <c r="D27">
        <v>0</v>
      </c>
      <c r="E27">
        <v>5453818</v>
      </c>
      <c r="F27">
        <v>0</v>
      </c>
      <c r="G27">
        <v>5453818</v>
      </c>
      <c r="H27">
        <v>0</v>
      </c>
      <c r="I27">
        <v>5453818</v>
      </c>
    </row>
    <row r="28" spans="1:9" x14ac:dyDescent="0.25">
      <c r="A28" t="s">
        <v>23</v>
      </c>
      <c r="B28">
        <v>0</v>
      </c>
      <c r="C28">
        <v>948750</v>
      </c>
      <c r="D28">
        <v>417444</v>
      </c>
      <c r="E28">
        <v>0</v>
      </c>
      <c r="F28">
        <v>0</v>
      </c>
      <c r="G28">
        <v>1366194</v>
      </c>
      <c r="H28">
        <v>0</v>
      </c>
      <c r="I28">
        <v>1366194</v>
      </c>
    </row>
    <row r="29" spans="1:9" x14ac:dyDescent="0.25">
      <c r="A29" t="s">
        <v>24</v>
      </c>
      <c r="B29">
        <v>849281</v>
      </c>
      <c r="C29">
        <v>839984</v>
      </c>
      <c r="D29">
        <v>574321</v>
      </c>
      <c r="E29">
        <v>1149923.81</v>
      </c>
      <c r="F29">
        <v>0</v>
      </c>
      <c r="G29">
        <v>3413509.81</v>
      </c>
      <c r="H29">
        <v>0</v>
      </c>
      <c r="I29">
        <v>3413509.81</v>
      </c>
    </row>
    <row r="30" spans="1:9" x14ac:dyDescent="0.25">
      <c r="A30" t="s">
        <v>25</v>
      </c>
      <c r="B30">
        <v>61732</v>
      </c>
      <c r="C30">
        <v>185195.33</v>
      </c>
      <c r="D30">
        <v>185195.33</v>
      </c>
      <c r="E30">
        <v>185195.18</v>
      </c>
      <c r="F30">
        <v>0</v>
      </c>
      <c r="G30">
        <v>617317.84</v>
      </c>
      <c r="H30">
        <v>0</v>
      </c>
      <c r="I30">
        <v>617317.84</v>
      </c>
    </row>
    <row r="31" spans="1:9" x14ac:dyDescent="0.25">
      <c r="A31" t="s">
        <v>26</v>
      </c>
      <c r="E31">
        <v>789012</v>
      </c>
      <c r="G31">
        <v>789012</v>
      </c>
      <c r="H31">
        <v>0</v>
      </c>
      <c r="I31">
        <v>789012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169</v>
      </c>
    </row>
    <row r="38" spans="1:9" x14ac:dyDescent="0.25">
      <c r="A38" t="s">
        <v>30</v>
      </c>
      <c r="B38">
        <v>4891220</v>
      </c>
      <c r="G38">
        <v>4891220</v>
      </c>
      <c r="H38">
        <v>48660</v>
      </c>
      <c r="I38">
        <v>4842560</v>
      </c>
    </row>
    <row r="40" spans="1:9" x14ac:dyDescent="0.25">
      <c r="A40" s="1" t="s">
        <v>170</v>
      </c>
    </row>
    <row r="42" spans="1:9" x14ac:dyDescent="0.25">
      <c r="A42" t="s">
        <v>31</v>
      </c>
      <c r="B42">
        <v>80262</v>
      </c>
      <c r="C42">
        <v>1031656.96</v>
      </c>
      <c r="D42">
        <v>618931.04</v>
      </c>
      <c r="E42">
        <v>171913</v>
      </c>
      <c r="G42">
        <v>1902763</v>
      </c>
      <c r="H42">
        <v>284370</v>
      </c>
      <c r="I42">
        <v>1618393</v>
      </c>
    </row>
    <row r="43" spans="1:9" x14ac:dyDescent="0.25">
      <c r="A43" t="s">
        <v>32</v>
      </c>
      <c r="B43">
        <v>34350</v>
      </c>
      <c r="C43">
        <v>415246.65</v>
      </c>
      <c r="D43">
        <v>80469.350000000006</v>
      </c>
      <c r="E43">
        <v>0</v>
      </c>
      <c r="G43">
        <v>530066</v>
      </c>
      <c r="H43">
        <v>104105</v>
      </c>
      <c r="I43">
        <v>425961</v>
      </c>
    </row>
    <row r="44" spans="1:9" x14ac:dyDescent="0.25">
      <c r="A44" t="s">
        <v>33</v>
      </c>
      <c r="B44">
        <v>181</v>
      </c>
      <c r="C44">
        <v>862.85</v>
      </c>
      <c r="D44">
        <v>223.15</v>
      </c>
      <c r="E44">
        <v>543</v>
      </c>
      <c r="G44">
        <v>1810</v>
      </c>
      <c r="H44">
        <v>0</v>
      </c>
      <c r="I44">
        <v>1810</v>
      </c>
    </row>
    <row r="45" spans="1:9" x14ac:dyDescent="0.25">
      <c r="A45" t="s">
        <v>34</v>
      </c>
      <c r="B45">
        <v>0</v>
      </c>
      <c r="C45">
        <v>308240.86</v>
      </c>
      <c r="D45">
        <v>79719.14</v>
      </c>
      <c r="E45">
        <v>12040</v>
      </c>
      <c r="G45">
        <v>400000</v>
      </c>
      <c r="H45">
        <v>0</v>
      </c>
      <c r="I45">
        <v>400000</v>
      </c>
    </row>
    <row r="46" spans="1:9" x14ac:dyDescent="0.25">
      <c r="A46" t="s">
        <v>35</v>
      </c>
      <c r="B46">
        <v>13650</v>
      </c>
      <c r="C46">
        <v>118508</v>
      </c>
      <c r="D46">
        <v>53255</v>
      </c>
      <c r="E46">
        <v>27417</v>
      </c>
      <c r="G46">
        <v>212830</v>
      </c>
      <c r="H46">
        <v>0</v>
      </c>
      <c r="I46">
        <v>212830</v>
      </c>
    </row>
    <row r="47" spans="1:9" x14ac:dyDescent="0.25">
      <c r="A47" t="s">
        <v>36</v>
      </c>
      <c r="B47">
        <v>0</v>
      </c>
      <c r="C47">
        <v>152547</v>
      </c>
      <c r="D47">
        <v>39453</v>
      </c>
      <c r="E47">
        <v>0</v>
      </c>
      <c r="G47">
        <v>192000</v>
      </c>
      <c r="H47">
        <v>0</v>
      </c>
      <c r="I47">
        <v>192000</v>
      </c>
    </row>
    <row r="48" spans="1:9" x14ac:dyDescent="0.25">
      <c r="A48" t="s">
        <v>37</v>
      </c>
      <c r="B48">
        <v>0</v>
      </c>
      <c r="C48">
        <v>66000</v>
      </c>
      <c r="D48">
        <v>0</v>
      </c>
      <c r="E48">
        <v>0</v>
      </c>
      <c r="G48">
        <v>66000</v>
      </c>
      <c r="H48">
        <v>0</v>
      </c>
      <c r="I48">
        <v>66000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1665690</v>
      </c>
      <c r="D51">
        <v>0</v>
      </c>
      <c r="E51">
        <v>0</v>
      </c>
      <c r="G51">
        <v>1665690</v>
      </c>
      <c r="H51">
        <v>0</v>
      </c>
      <c r="I51">
        <v>1665690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42</v>
      </c>
      <c r="B53">
        <v>0</v>
      </c>
      <c r="C53">
        <v>29457.68</v>
      </c>
      <c r="D53">
        <v>23145.32</v>
      </c>
      <c r="E53">
        <v>0</v>
      </c>
      <c r="F53">
        <v>0</v>
      </c>
      <c r="G53">
        <v>52603</v>
      </c>
      <c r="H53">
        <v>0</v>
      </c>
      <c r="I53">
        <v>52603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21158911</v>
      </c>
      <c r="C55">
        <v>96672734.069999993</v>
      </c>
      <c r="D55">
        <v>57798659.659999996</v>
      </c>
      <c r="E55">
        <v>26399898.010000002</v>
      </c>
      <c r="F55">
        <v>308221.3</v>
      </c>
      <c r="G55">
        <v>202338424.03999999</v>
      </c>
      <c r="H55">
        <v>437135</v>
      </c>
      <c r="I55">
        <v>201901289.03999999</v>
      </c>
    </row>
    <row r="57" spans="1:9" x14ac:dyDescent="0.25">
      <c r="A57" s="1" t="s">
        <v>171</v>
      </c>
    </row>
    <row r="59" spans="1:9" x14ac:dyDescent="0.25">
      <c r="A59" t="s">
        <v>45</v>
      </c>
      <c r="G59">
        <v>193311000</v>
      </c>
    </row>
    <row r="60" spans="1:9" x14ac:dyDescent="0.25">
      <c r="A60" t="s">
        <v>46</v>
      </c>
      <c r="G60">
        <v>1049500</v>
      </c>
    </row>
    <row r="61" spans="1:9" x14ac:dyDescent="0.25">
      <c r="A61" t="s">
        <v>47</v>
      </c>
      <c r="G61">
        <v>7540789</v>
      </c>
    </row>
    <row r="62" spans="1:9" x14ac:dyDescent="0.25">
      <c r="A62" t="s">
        <v>48</v>
      </c>
      <c r="G62">
        <v>0</v>
      </c>
    </row>
    <row r="63" spans="1:9" x14ac:dyDescent="0.25">
      <c r="A63" t="s">
        <v>49</v>
      </c>
      <c r="G63">
        <v>201901289</v>
      </c>
    </row>
    <row r="64" spans="1:9" x14ac:dyDescent="0.25">
      <c r="A64" t="s">
        <v>50</v>
      </c>
      <c r="G64">
        <v>-24310000</v>
      </c>
    </row>
    <row r="66" spans="1:9" x14ac:dyDescent="0.25">
      <c r="A66" s="1" t="s">
        <v>172</v>
      </c>
    </row>
    <row r="68" spans="1:9" x14ac:dyDescent="0.25">
      <c r="A68" t="s">
        <v>51</v>
      </c>
      <c r="G68">
        <v>121437</v>
      </c>
      <c r="H68">
        <v>9021</v>
      </c>
      <c r="I68">
        <v>112416</v>
      </c>
    </row>
    <row r="69" spans="1:9" x14ac:dyDescent="0.25">
      <c r="A69" t="s">
        <v>52</v>
      </c>
      <c r="G69">
        <v>163179</v>
      </c>
      <c r="H69">
        <v>115744</v>
      </c>
      <c r="I69">
        <v>47435</v>
      </c>
    </row>
    <row r="70" spans="1:9" x14ac:dyDescent="0.25">
      <c r="A70" t="s">
        <v>53</v>
      </c>
      <c r="G70">
        <v>458394</v>
      </c>
      <c r="H70">
        <v>0</v>
      </c>
      <c r="I70">
        <v>458394</v>
      </c>
    </row>
    <row r="71" spans="1:9" x14ac:dyDescent="0.25">
      <c r="A71" t="s">
        <v>54</v>
      </c>
      <c r="G71">
        <v>698853</v>
      </c>
      <c r="H71">
        <v>0</v>
      </c>
      <c r="I71">
        <v>698853</v>
      </c>
    </row>
    <row r="72" spans="1:9" x14ac:dyDescent="0.25">
      <c r="A72" t="s">
        <v>55</v>
      </c>
      <c r="G72">
        <v>62040</v>
      </c>
      <c r="H72">
        <v>0</v>
      </c>
      <c r="I72">
        <v>62040</v>
      </c>
    </row>
    <row r="73" spans="1:9" x14ac:dyDescent="0.25">
      <c r="A73" t="s">
        <v>56</v>
      </c>
      <c r="G73">
        <v>2279459</v>
      </c>
      <c r="H73">
        <v>0</v>
      </c>
      <c r="I73">
        <v>2279459</v>
      </c>
    </row>
    <row r="74" spans="1:9" x14ac:dyDescent="0.25">
      <c r="A74" t="s">
        <v>57</v>
      </c>
      <c r="G74">
        <v>0</v>
      </c>
      <c r="H74">
        <v>0</v>
      </c>
      <c r="I74">
        <v>0</v>
      </c>
    </row>
    <row r="75" spans="1:9" x14ac:dyDescent="0.25">
      <c r="A75" t="s">
        <v>58</v>
      </c>
      <c r="G75">
        <v>25681</v>
      </c>
      <c r="H75">
        <v>0</v>
      </c>
      <c r="I75">
        <v>25681</v>
      </c>
    </row>
    <row r="77" spans="1:9" x14ac:dyDescent="0.25">
      <c r="A77" t="s">
        <v>59</v>
      </c>
      <c r="G77">
        <v>680015</v>
      </c>
      <c r="H77">
        <v>0</v>
      </c>
      <c r="I77">
        <v>680015</v>
      </c>
    </row>
    <row r="78" spans="1:9" x14ac:dyDescent="0.25">
      <c r="A78" t="s">
        <v>60</v>
      </c>
      <c r="G78">
        <v>1030830</v>
      </c>
      <c r="H78">
        <v>0</v>
      </c>
      <c r="I78">
        <v>1030830</v>
      </c>
    </row>
    <row r="79" spans="1:9" x14ac:dyDescent="0.25">
      <c r="A79" t="s">
        <v>61</v>
      </c>
      <c r="G79">
        <v>117616</v>
      </c>
      <c r="H79">
        <v>0</v>
      </c>
      <c r="I79">
        <v>117616</v>
      </c>
    </row>
    <row r="80" spans="1:9" x14ac:dyDescent="0.25">
      <c r="A80" t="s">
        <v>62</v>
      </c>
      <c r="B80">
        <v>0</v>
      </c>
      <c r="C80">
        <v>1141486</v>
      </c>
      <c r="D80">
        <v>285372</v>
      </c>
      <c r="E80">
        <v>1426857</v>
      </c>
      <c r="F80">
        <v>0</v>
      </c>
      <c r="G80">
        <v>2853715</v>
      </c>
      <c r="H80">
        <v>0</v>
      </c>
      <c r="I80">
        <v>2853715</v>
      </c>
    </row>
    <row r="81" spans="1:9" x14ac:dyDescent="0.25">
      <c r="A81" t="s">
        <v>63</v>
      </c>
      <c r="B81">
        <v>0</v>
      </c>
      <c r="C81">
        <v>7356</v>
      </c>
      <c r="D81">
        <v>1839</v>
      </c>
      <c r="E81">
        <v>9194</v>
      </c>
      <c r="F81">
        <v>0</v>
      </c>
      <c r="G81">
        <v>18389</v>
      </c>
      <c r="H81">
        <v>0</v>
      </c>
      <c r="I81">
        <v>18389</v>
      </c>
    </row>
    <row r="82" spans="1:9" x14ac:dyDescent="0.25">
      <c r="A82" t="s">
        <v>64</v>
      </c>
      <c r="G82">
        <v>653570</v>
      </c>
      <c r="H82">
        <v>0</v>
      </c>
      <c r="I82">
        <v>653570</v>
      </c>
    </row>
    <row r="84" spans="1:9" x14ac:dyDescent="0.25">
      <c r="A84" t="s">
        <v>65</v>
      </c>
      <c r="D84">
        <v>183139</v>
      </c>
      <c r="E84">
        <v>85000</v>
      </c>
      <c r="G84">
        <v>268139</v>
      </c>
      <c r="H84">
        <v>0</v>
      </c>
      <c r="I84">
        <v>268139</v>
      </c>
    </row>
    <row r="85" spans="1:9" x14ac:dyDescent="0.25">
      <c r="A85" t="s">
        <v>66</v>
      </c>
      <c r="G85">
        <v>1584037</v>
      </c>
      <c r="H85">
        <v>1585049</v>
      </c>
      <c r="I85">
        <v>-1012</v>
      </c>
    </row>
    <row r="86" spans="1:9" x14ac:dyDescent="0.25">
      <c r="A86" t="s">
        <v>67</v>
      </c>
      <c r="G86">
        <v>1421295</v>
      </c>
      <c r="H86">
        <v>0</v>
      </c>
      <c r="I86">
        <v>1421295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0</v>
      </c>
      <c r="H88">
        <v>0</v>
      </c>
      <c r="I88">
        <v>0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12436649</v>
      </c>
      <c r="H90">
        <v>1709814</v>
      </c>
      <c r="I90">
        <v>10726835</v>
      </c>
    </row>
    <row r="92" spans="1:9" x14ac:dyDescent="0.25">
      <c r="A92" s="1" t="s">
        <v>173</v>
      </c>
    </row>
    <row r="95" spans="1:9" x14ac:dyDescent="0.25">
      <c r="A95" s="1" t="s">
        <v>174</v>
      </c>
    </row>
    <row r="97" spans="1:9" x14ac:dyDescent="0.25">
      <c r="A97" t="s">
        <v>72</v>
      </c>
      <c r="G97">
        <v>2738126</v>
      </c>
      <c r="H97">
        <v>0</v>
      </c>
      <c r="I97">
        <v>2738126</v>
      </c>
    </row>
    <row r="98" spans="1:9" x14ac:dyDescent="0.25">
      <c r="A98" t="s">
        <v>73</v>
      </c>
      <c r="G98">
        <v>2756598</v>
      </c>
      <c r="H98">
        <v>0</v>
      </c>
      <c r="I98">
        <v>2756598</v>
      </c>
    </row>
    <row r="99" spans="1:9" x14ac:dyDescent="0.25">
      <c r="A99" t="s">
        <v>74</v>
      </c>
      <c r="G99">
        <v>735281</v>
      </c>
      <c r="H99">
        <v>0</v>
      </c>
      <c r="I99">
        <v>735281</v>
      </c>
    </row>
    <row r="100" spans="1:9" x14ac:dyDescent="0.25">
      <c r="A100" t="s">
        <v>75</v>
      </c>
      <c r="G100">
        <v>908361</v>
      </c>
      <c r="H100">
        <v>70000</v>
      </c>
      <c r="I100">
        <v>838361</v>
      </c>
    </row>
    <row r="101" spans="1:9" x14ac:dyDescent="0.25">
      <c r="A101" t="s">
        <v>76</v>
      </c>
      <c r="G101">
        <v>7138366</v>
      </c>
      <c r="H101">
        <v>70000</v>
      </c>
      <c r="I101">
        <v>7068366</v>
      </c>
    </row>
    <row r="103" spans="1:9" x14ac:dyDescent="0.25">
      <c r="A103" s="1" t="s">
        <v>175</v>
      </c>
    </row>
    <row r="106" spans="1:9" x14ac:dyDescent="0.25">
      <c r="A106" t="s">
        <v>77</v>
      </c>
      <c r="G106">
        <v>3260562</v>
      </c>
      <c r="H106">
        <v>3890</v>
      </c>
      <c r="I106">
        <v>3256672</v>
      </c>
    </row>
    <row r="107" spans="1:9" x14ac:dyDescent="0.25">
      <c r="A107" t="s">
        <v>78</v>
      </c>
      <c r="G107">
        <v>4868819</v>
      </c>
      <c r="H107">
        <v>51130</v>
      </c>
      <c r="I107">
        <v>4817689</v>
      </c>
    </row>
    <row r="108" spans="1:9" x14ac:dyDescent="0.25">
      <c r="A108" t="s">
        <v>79</v>
      </c>
      <c r="G108">
        <v>1535248</v>
      </c>
      <c r="H108">
        <v>5060</v>
      </c>
      <c r="I108">
        <v>1530188</v>
      </c>
    </row>
    <row r="109" spans="1:9" x14ac:dyDescent="0.25">
      <c r="A109" t="s">
        <v>80</v>
      </c>
      <c r="G109">
        <v>631211</v>
      </c>
      <c r="H109">
        <v>0</v>
      </c>
      <c r="I109">
        <v>631211</v>
      </c>
    </row>
    <row r="110" spans="1:9" x14ac:dyDescent="0.25">
      <c r="A110" t="s">
        <v>81</v>
      </c>
      <c r="G110">
        <v>740736</v>
      </c>
      <c r="H110">
        <v>0</v>
      </c>
      <c r="I110">
        <v>740736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83</v>
      </c>
      <c r="G112">
        <v>131230</v>
      </c>
      <c r="H112">
        <v>0</v>
      </c>
      <c r="I112">
        <v>131230</v>
      </c>
    </row>
    <row r="113" spans="1:9" x14ac:dyDescent="0.25">
      <c r="A113" t="s">
        <v>84</v>
      </c>
      <c r="B113">
        <v>29591</v>
      </c>
      <c r="C113">
        <v>148375</v>
      </c>
      <c r="D113">
        <v>200370</v>
      </c>
      <c r="E113">
        <v>44386</v>
      </c>
      <c r="G113">
        <v>422722</v>
      </c>
      <c r="H113">
        <v>0</v>
      </c>
      <c r="I113">
        <v>422722</v>
      </c>
    </row>
    <row r="114" spans="1:9" x14ac:dyDescent="0.25">
      <c r="A114" t="s">
        <v>85</v>
      </c>
      <c r="G114">
        <v>1472387</v>
      </c>
      <c r="H114">
        <v>40</v>
      </c>
      <c r="I114">
        <v>1472347</v>
      </c>
    </row>
    <row r="115" spans="1:9" x14ac:dyDescent="0.25">
      <c r="A115" t="s">
        <v>86</v>
      </c>
      <c r="G115">
        <v>242963</v>
      </c>
      <c r="H115">
        <v>0</v>
      </c>
      <c r="I115">
        <v>242963</v>
      </c>
    </row>
    <row r="116" spans="1:9" x14ac:dyDescent="0.25">
      <c r="A116" t="s">
        <v>87</v>
      </c>
      <c r="B116">
        <v>29591</v>
      </c>
      <c r="C116">
        <v>148375</v>
      </c>
      <c r="D116">
        <v>200370</v>
      </c>
      <c r="E116">
        <v>44386</v>
      </c>
      <c r="G116">
        <v>13305878</v>
      </c>
      <c r="H116">
        <v>60120</v>
      </c>
      <c r="I116">
        <v>13245758</v>
      </c>
    </row>
    <row r="118" spans="1:9" x14ac:dyDescent="0.25">
      <c r="A118" s="1" t="s">
        <v>176</v>
      </c>
    </row>
    <row r="120" spans="1:9" x14ac:dyDescent="0.25">
      <c r="A120" t="s">
        <v>88</v>
      </c>
      <c r="G120">
        <v>288302</v>
      </c>
      <c r="H120">
        <v>6310</v>
      </c>
      <c r="I120">
        <v>281992</v>
      </c>
    </row>
    <row r="122" spans="1:9" x14ac:dyDescent="0.25">
      <c r="A122" s="1" t="s">
        <v>177</v>
      </c>
    </row>
    <row r="124" spans="1:9" x14ac:dyDescent="0.25">
      <c r="A124" t="s">
        <v>89</v>
      </c>
      <c r="G124">
        <v>12156770</v>
      </c>
      <c r="H124">
        <v>202520</v>
      </c>
      <c r="I124">
        <v>11954250</v>
      </c>
    </row>
    <row r="125" spans="1:9" x14ac:dyDescent="0.25">
      <c r="A125" t="s">
        <v>90</v>
      </c>
      <c r="G125">
        <v>708088</v>
      </c>
      <c r="H125">
        <v>0</v>
      </c>
      <c r="I125">
        <v>708088</v>
      </c>
    </row>
    <row r="126" spans="1:9" x14ac:dyDescent="0.25">
      <c r="A126" t="s">
        <v>91</v>
      </c>
      <c r="G126">
        <v>232418</v>
      </c>
      <c r="H126">
        <v>79032</v>
      </c>
      <c r="I126">
        <v>153386</v>
      </c>
    </row>
    <row r="127" spans="1:9" x14ac:dyDescent="0.25">
      <c r="A127" t="s">
        <v>92</v>
      </c>
      <c r="G127">
        <v>13097276</v>
      </c>
      <c r="H127">
        <v>281552</v>
      </c>
      <c r="I127">
        <v>12815724</v>
      </c>
    </row>
    <row r="129" spans="1:9" x14ac:dyDescent="0.25">
      <c r="A129" s="1" t="s">
        <v>178</v>
      </c>
    </row>
    <row r="131" spans="1:9" x14ac:dyDescent="0.25">
      <c r="A131" t="s">
        <v>93</v>
      </c>
      <c r="G131">
        <v>87287</v>
      </c>
      <c r="H131">
        <v>0</v>
      </c>
      <c r="I131">
        <v>87287</v>
      </c>
    </row>
    <row r="132" spans="1:9" x14ac:dyDescent="0.25">
      <c r="A132" t="s">
        <v>94</v>
      </c>
      <c r="G132">
        <v>1873672</v>
      </c>
      <c r="H132">
        <v>18240</v>
      </c>
      <c r="I132">
        <v>1855432</v>
      </c>
    </row>
    <row r="133" spans="1:9" x14ac:dyDescent="0.25">
      <c r="A133" t="s">
        <v>95</v>
      </c>
      <c r="G133">
        <v>0</v>
      </c>
      <c r="H133">
        <v>0</v>
      </c>
      <c r="I133">
        <v>0</v>
      </c>
    </row>
    <row r="134" spans="1:9" x14ac:dyDescent="0.25">
      <c r="A134" t="s">
        <v>96</v>
      </c>
      <c r="G134">
        <v>5021037</v>
      </c>
      <c r="H134">
        <v>698440</v>
      </c>
      <c r="I134">
        <v>4322597</v>
      </c>
    </row>
    <row r="135" spans="1:9" x14ac:dyDescent="0.25">
      <c r="A135" t="s">
        <v>97</v>
      </c>
      <c r="G135">
        <v>60500</v>
      </c>
      <c r="H135">
        <v>5477</v>
      </c>
      <c r="I135">
        <v>55023</v>
      </c>
    </row>
    <row r="136" spans="1:9" x14ac:dyDescent="0.25">
      <c r="A136" t="s">
        <v>98</v>
      </c>
      <c r="G136">
        <v>7042496</v>
      </c>
      <c r="H136">
        <v>722157</v>
      </c>
      <c r="I136">
        <v>6320339</v>
      </c>
    </row>
    <row r="138" spans="1:9" x14ac:dyDescent="0.25">
      <c r="A138" s="1" t="s">
        <v>179</v>
      </c>
    </row>
    <row r="140" spans="1:9" x14ac:dyDescent="0.25">
      <c r="A140" t="s">
        <v>99</v>
      </c>
      <c r="G140">
        <v>4204238</v>
      </c>
      <c r="H140">
        <v>204462</v>
      </c>
      <c r="I140">
        <v>3999776</v>
      </c>
    </row>
    <row r="141" spans="1:9" x14ac:dyDescent="0.25">
      <c r="A141" t="s">
        <v>100</v>
      </c>
      <c r="G141">
        <v>1991857</v>
      </c>
      <c r="H141">
        <v>14000</v>
      </c>
      <c r="I141">
        <v>1977857</v>
      </c>
    </row>
    <row r="142" spans="1:9" x14ac:dyDescent="0.25">
      <c r="A142" t="s">
        <v>101</v>
      </c>
      <c r="G142">
        <v>6196095</v>
      </c>
      <c r="H142">
        <v>218462</v>
      </c>
      <c r="I142">
        <v>5977633</v>
      </c>
    </row>
    <row r="144" spans="1:9" x14ac:dyDescent="0.25">
      <c r="A144" s="1" t="s">
        <v>180</v>
      </c>
    </row>
    <row r="146" spans="1:9" x14ac:dyDescent="0.25">
      <c r="A146" t="s">
        <v>102</v>
      </c>
      <c r="G146">
        <v>1155572</v>
      </c>
      <c r="H146">
        <v>0</v>
      </c>
      <c r="I146">
        <v>1155572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214775073.03999999</v>
      </c>
      <c r="H150">
        <v>2146949</v>
      </c>
      <c r="I150">
        <v>212628124.03999999</v>
      </c>
    </row>
    <row r="151" spans="1:9" x14ac:dyDescent="0.25">
      <c r="A151" t="s">
        <v>105</v>
      </c>
      <c r="G151">
        <v>48223985</v>
      </c>
      <c r="H151">
        <v>1358601</v>
      </c>
      <c r="I151">
        <v>46865384</v>
      </c>
    </row>
    <row r="153" spans="1:9" x14ac:dyDescent="0.25">
      <c r="A153" t="s">
        <v>106</v>
      </c>
      <c r="G153">
        <v>262999058.03999999</v>
      </c>
      <c r="H153">
        <v>3505550</v>
      </c>
      <c r="I153">
        <v>259493508.03999999</v>
      </c>
    </row>
    <row r="155" spans="1:9" x14ac:dyDescent="0.25">
      <c r="A155" t="s">
        <v>107</v>
      </c>
      <c r="B155">
        <v>0</v>
      </c>
      <c r="C155">
        <v>14343250</v>
      </c>
      <c r="D155">
        <v>24691456</v>
      </c>
      <c r="E155">
        <v>1469298</v>
      </c>
      <c r="G155">
        <v>40504004</v>
      </c>
      <c r="H155">
        <v>0</v>
      </c>
      <c r="I155">
        <v>40504004</v>
      </c>
    </row>
    <row r="157" spans="1:9" x14ac:dyDescent="0.25">
      <c r="A157" t="s">
        <v>108</v>
      </c>
      <c r="G157">
        <v>0</v>
      </c>
      <c r="H157">
        <v>0</v>
      </c>
      <c r="I157">
        <v>0</v>
      </c>
    </row>
    <row r="158" spans="1:9" x14ac:dyDescent="0.25">
      <c r="A158" t="s">
        <v>109</v>
      </c>
      <c r="G158">
        <v>113810</v>
      </c>
      <c r="H158">
        <v>0</v>
      </c>
      <c r="I158">
        <v>113810</v>
      </c>
    </row>
    <row r="162" spans="1:8" ht="41.4" x14ac:dyDescent="0.25">
      <c r="A162" s="9" t="s">
        <v>181</v>
      </c>
    </row>
    <row r="164" spans="1:8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/>
  </sheetViews>
  <sheetFormatPr defaultRowHeight="13.8" x14ac:dyDescent="0.25"/>
  <cols>
    <col min="1" max="1" width="30.69921875" customWidth="1"/>
    <col min="2" max="2" width="33.7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182</v>
      </c>
    </row>
    <row r="3" spans="1:9" ht="15.6" x14ac:dyDescent="0.3">
      <c r="A3" s="3" t="s">
        <v>163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183</v>
      </c>
      <c r="B7" t="s">
        <v>118</v>
      </c>
      <c r="C7">
        <v>1101</v>
      </c>
      <c r="D7">
        <v>120</v>
      </c>
      <c r="E7">
        <v>960000</v>
      </c>
      <c r="F7">
        <v>8000</v>
      </c>
      <c r="G7" s="13" t="s">
        <v>119</v>
      </c>
    </row>
    <row r="8" spans="1:9" x14ac:dyDescent="0.25">
      <c r="B8" t="s">
        <v>121</v>
      </c>
      <c r="C8">
        <v>1102</v>
      </c>
      <c r="D8">
        <v>0</v>
      </c>
      <c r="E8">
        <v>0</v>
      </c>
      <c r="F8">
        <v>0</v>
      </c>
      <c r="G8" s="13" t="s">
        <v>119</v>
      </c>
    </row>
    <row r="9" spans="1:9" x14ac:dyDescent="0.25">
      <c r="B9" t="s">
        <v>122</v>
      </c>
      <c r="C9">
        <v>1103</v>
      </c>
      <c r="D9">
        <v>42</v>
      </c>
      <c r="E9">
        <v>527596</v>
      </c>
      <c r="F9">
        <v>12561.81</v>
      </c>
      <c r="G9" s="13" t="s">
        <v>119</v>
      </c>
    </row>
    <row r="10" spans="1:9" x14ac:dyDescent="0.25">
      <c r="A10" s="1" t="s">
        <v>185</v>
      </c>
      <c r="D10">
        <f>SUM(D7:D9)</f>
        <v>162</v>
      </c>
      <c r="E10">
        <f>SUM(E7:E9)</f>
        <v>1487596</v>
      </c>
    </row>
    <row r="11" spans="1:9" x14ac:dyDescent="0.25">
      <c r="A11" s="1"/>
    </row>
    <row r="12" spans="1:9" x14ac:dyDescent="0.25">
      <c r="A12" s="1" t="s">
        <v>184</v>
      </c>
      <c r="B12" t="s">
        <v>123</v>
      </c>
      <c r="C12">
        <v>7067</v>
      </c>
      <c r="D12">
        <v>144</v>
      </c>
      <c r="E12">
        <v>1440000</v>
      </c>
      <c r="F12">
        <v>10000</v>
      </c>
      <c r="G12" s="13" t="s">
        <v>119</v>
      </c>
    </row>
    <row r="13" spans="1:9" x14ac:dyDescent="0.25">
      <c r="B13" t="s">
        <v>124</v>
      </c>
      <c r="C13">
        <v>7068</v>
      </c>
      <c r="D13">
        <v>93</v>
      </c>
      <c r="E13">
        <v>930000</v>
      </c>
      <c r="F13">
        <v>10000</v>
      </c>
      <c r="G13" s="13" t="s">
        <v>119</v>
      </c>
    </row>
    <row r="14" spans="1:9" x14ac:dyDescent="0.25">
      <c r="B14" t="s">
        <v>125</v>
      </c>
      <c r="C14">
        <v>7077</v>
      </c>
      <c r="D14">
        <v>56</v>
      </c>
      <c r="E14">
        <v>560000</v>
      </c>
      <c r="F14">
        <v>10000</v>
      </c>
      <c r="G14" s="13" t="s">
        <v>119</v>
      </c>
    </row>
    <row r="15" spans="1:9" x14ac:dyDescent="0.25">
      <c r="B15" t="s">
        <v>126</v>
      </c>
      <c r="C15">
        <v>7123</v>
      </c>
      <c r="D15">
        <v>50</v>
      </c>
      <c r="E15">
        <v>500000</v>
      </c>
      <c r="F15">
        <v>10000</v>
      </c>
      <c r="G15" s="13" t="s">
        <v>119</v>
      </c>
    </row>
    <row r="16" spans="1:9" x14ac:dyDescent="0.25">
      <c r="B16" t="s">
        <v>127</v>
      </c>
      <c r="C16">
        <v>7183</v>
      </c>
      <c r="D16">
        <v>146</v>
      </c>
      <c r="E16">
        <v>1460000</v>
      </c>
      <c r="F16">
        <v>10000</v>
      </c>
      <c r="G16" s="13" t="s">
        <v>119</v>
      </c>
    </row>
    <row r="17" spans="1:7" x14ac:dyDescent="0.25">
      <c r="B17" t="s">
        <v>128</v>
      </c>
      <c r="C17">
        <v>7207</v>
      </c>
      <c r="D17">
        <v>175</v>
      </c>
      <c r="E17">
        <v>1750000</v>
      </c>
      <c r="F17">
        <v>10000</v>
      </c>
      <c r="G17" s="13" t="s">
        <v>119</v>
      </c>
    </row>
    <row r="18" spans="1:7" x14ac:dyDescent="0.25">
      <c r="B18" t="s">
        <v>129</v>
      </c>
      <c r="C18">
        <v>7209</v>
      </c>
      <c r="D18">
        <v>98</v>
      </c>
      <c r="E18">
        <v>980000</v>
      </c>
      <c r="F18">
        <v>10000</v>
      </c>
      <c r="G18" s="13" t="s">
        <v>119</v>
      </c>
    </row>
    <row r="19" spans="1:7" x14ac:dyDescent="0.25">
      <c r="A19" s="1" t="s">
        <v>186</v>
      </c>
      <c r="D19">
        <f>SUM(D12:D18)</f>
        <v>762</v>
      </c>
      <c r="E19">
        <f>SUM(E12:E18)</f>
        <v>7620000</v>
      </c>
    </row>
    <row r="23" spans="1:7" x14ac:dyDescent="0.25">
      <c r="A23" s="15" t="s">
        <v>187</v>
      </c>
      <c r="B23" s="15"/>
      <c r="C23" s="15"/>
      <c r="D23" s="15"/>
      <c r="E23" s="15"/>
      <c r="F23" s="15"/>
    </row>
    <row r="24" spans="1:7" x14ac:dyDescent="0.25">
      <c r="A24" s="10" t="s">
        <v>120</v>
      </c>
      <c r="B24" s="11"/>
      <c r="C24" s="11"/>
      <c r="D24" s="11"/>
      <c r="E24" s="11"/>
      <c r="F24" s="12"/>
    </row>
    <row r="25" spans="1:7" x14ac:dyDescent="0.25">
      <c r="A25" s="10"/>
      <c r="B25" s="11"/>
      <c r="C25" s="11"/>
      <c r="D25" s="11"/>
      <c r="E25" s="11"/>
      <c r="F25" s="12"/>
    </row>
  </sheetData>
  <mergeCells count="2">
    <mergeCell ref="A23:F23"/>
    <mergeCell ref="A24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2013-09-10T11:54:10Z</dcterms:created>
  <dcterms:modified xsi:type="dcterms:W3CDTF">2013-09-10T11:54:14Z</dcterms:modified>
</cp:coreProperties>
</file>