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85" windowHeight="8490" tabRatio="825" firstSheet="1" activeTab="1"/>
  </bookViews>
  <sheets>
    <sheet name="RS 2004-05 data" sheetId="1" state="hidden" r:id="rId1"/>
    <sheet name="Annex A11(SAR)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A11(SAR)'!$A$1:$L$32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<sst xmlns="http://schemas.openxmlformats.org/spreadsheetml/2006/main" count="266" uniqueCount="156">
  <si>
    <t>Annex A11: Subjective Analysis (SAR) 2012-13 (revised) (continued)</t>
  </si>
  <si>
    <t>Annex A11: Subjective Analysis (SAR) 2012-13 (revised)</t>
  </si>
  <si>
    <t>£ thousand</t>
  </si>
  <si>
    <t>19 Energy Costs - Electricity, Gas and Other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</si>
  <si>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</si>
  <si>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</si>
  <si>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</si>
  <si>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</si>
  <si>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</si>
  <si>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</si>
  <si>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</si>
  <si>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</si>
  <si>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</si>
  <si>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</si>
  <si>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</si>
  <si>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</si>
  <si>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</si>
  <si>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</si>
  <si>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</si>
  <si>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</si>
  <si>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</si>
  <si>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</si>
  <si>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</si>
  <si>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</si>
  <si>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</si>
  <si>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Highways and transport services</t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</si>
  <si>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</si>
  <si>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</si>
  <si>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</si>
  <si>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</si>
  <si>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</si>
  <si>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</si>
  <si>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</si>
  <si>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</si>
  <si>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</si>
  <si>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</si>
  <si>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</si>
  <si>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</si>
  <si>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</si>
  <si>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</si>
  <si>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</si>
  <si>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Cultural, environmental and planning services</t>
  </si>
  <si>
    <t>Central and other services</t>
  </si>
  <si>
    <t>All other services</t>
  </si>
  <si>
    <t>30 Direct Transport Costs  -  Vehicle Running Costs, Repair &amp; Maintenance</t>
  </si>
  <si>
    <t>42 Communications and Computing  -  Postage, Telephone, Computer Costs and Other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</si>
  <si>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</si>
  <si>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</si>
  <si>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</si>
  <si>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</si>
  <si>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</si>
  <si>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</si>
  <si>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</si>
  <si>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</si>
  <si>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</si>
  <si>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</si>
  <si>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</si>
  <si>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</si>
  <si>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</si>
  <si>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</si>
  <si>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</si>
  <si>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</si>
  <si>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</si>
  <si>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</si>
  <si>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</si>
  <si>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</si>
  <si>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</si>
  <si>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</si>
  <si>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</si>
  <si>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</si>
  <si>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</si>
  <si>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</si>
  <si>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</si>
  <si>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</si>
  <si>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</si>
  <si>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</si>
  <si>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</si>
  <si>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</si>
  <si>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</si>
  <si>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</si>
  <si>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</si>
  <si>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</si>
  <si>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</si>
  <si>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</si>
  <si>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</si>
  <si>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continued</t>
  </si>
  <si>
    <t>Total</t>
  </si>
  <si>
    <t>LA order check</t>
  </si>
  <si>
    <t>£ million</t>
  </si>
  <si>
    <t>of which:</t>
  </si>
  <si>
    <t>Social Care</t>
  </si>
  <si>
    <t>Housing services (excluding HRA)</t>
  </si>
  <si>
    <t>Fire  &amp; rescue services</t>
  </si>
  <si>
    <t>TOTAL ALL SERVICES</t>
  </si>
  <si>
    <t>PART A - PAY ESTIMATES</t>
  </si>
  <si>
    <t>1 Teacher salary</t>
  </si>
  <si>
    <t>2 Employers' National Insurance contributions</t>
  </si>
  <si>
    <t>3 Employers' Pension contributions</t>
  </si>
  <si>
    <t>4 Location allowance</t>
  </si>
  <si>
    <t>5 TOTAL TEACHERS GROUP (Total of lines 1 to 4)</t>
  </si>
  <si>
    <t>6 Police &amp; Fire salary</t>
  </si>
  <si>
    <t>7 Employers' National Insurance contributions</t>
  </si>
  <si>
    <t>8 Employers' Pension contributions</t>
  </si>
  <si>
    <t>9 Location allowance</t>
  </si>
  <si>
    <t>10 TOTAL POLICE &amp; FIRE GROUP (Total of lines 6 to 9)</t>
  </si>
  <si>
    <t>11 All Other Staff salary</t>
  </si>
  <si>
    <t>12 Employers' National Insurance contributions</t>
  </si>
  <si>
    <t>13 Employers' Pension contributions</t>
  </si>
  <si>
    <t>14 Location allowance</t>
  </si>
  <si>
    <t>15 TOTAL ALL OTHER STAFF GROUP (Total of lines 11 to 14)</t>
  </si>
  <si>
    <t>16 Other Pay Related Costs</t>
  </si>
  <si>
    <t>17 TOTAL Part A  (Total of lines 5, 10, 15, 16a &amp; 16b)</t>
  </si>
  <si>
    <t>PART B - RUNNING EXPENSES</t>
  </si>
  <si>
    <t>18 Repairs, Alterations and Maintenance of Buildings</t>
  </si>
  <si>
    <t>21 Rents</t>
  </si>
  <si>
    <t>22 Rates</t>
  </si>
  <si>
    <t>23 Water Services</t>
  </si>
  <si>
    <t>24 Fixtures &amp; Fittings</t>
  </si>
  <si>
    <t>25 Cleaning and Domestic Supplies</t>
  </si>
  <si>
    <t>26 Grounds Maintenance Costs</t>
  </si>
  <si>
    <t>27 Premises Insurance</t>
  </si>
  <si>
    <t>28 Other Premises Related Expenditure</t>
  </si>
  <si>
    <t>29 TOTAL PREMISES EXPENSES (Total of lines 18 to 28)</t>
  </si>
  <si>
    <t>32 Contract Hire and Operating Leases</t>
  </si>
  <si>
    <t>33 Car Allowances for Travelling Expenses</t>
  </si>
  <si>
    <t>34 Public Transport Allowances for Travelling Expenses</t>
  </si>
  <si>
    <t>35 Transport Insurance</t>
  </si>
  <si>
    <t>36 Other Transport Related Expenditure</t>
  </si>
  <si>
    <t>37 TOTAL TRANSPORT EXPENSES (Total of lines 30 to 36)</t>
  </si>
  <si>
    <t>38 Equipment, Furniture &amp; Materials</t>
  </si>
  <si>
    <t>39 Catering</t>
  </si>
  <si>
    <t>40 Clothing, Uniforms &amp; Laundry</t>
  </si>
  <si>
    <t>41 Printing, Stationery and General Office Expenses</t>
  </si>
  <si>
    <t>46 Subsistence and Conference Expenses</t>
  </si>
  <si>
    <t>47 Subscriptions</t>
  </si>
  <si>
    <t>48 Insurance</t>
  </si>
  <si>
    <t>49 Schools' Non ICT Learning Resources</t>
  </si>
  <si>
    <t>50 Schools' ICT Learning Resources</t>
  </si>
  <si>
    <t>51 Exam Fees</t>
  </si>
  <si>
    <t>52 Other Supplies and Services Expenditure</t>
  </si>
  <si>
    <t>53 TOTAL SUPPLIES &amp; SERVICES EXPENDITURE (Total of lines 38 to 52)</t>
  </si>
  <si>
    <t>54 Joint Authorites and Other Local Authorities</t>
  </si>
  <si>
    <t>55 Grants to Voluntary Bodies</t>
  </si>
  <si>
    <t>56 Private Contractors and Other Agencies  -  Professional Services</t>
  </si>
  <si>
    <t>57 Private Contractors and Other Agencies  -  Agency Staff</t>
  </si>
  <si>
    <t>58 Private Contractors and Other Agencies  -  Other</t>
  </si>
  <si>
    <t>59 Internal Trading Organisations</t>
  </si>
  <si>
    <t>60 TOTAL THIRD PARTY PAYMENTS (Total of lines 54 to 59)</t>
  </si>
  <si>
    <t>61 Total Transfer Payments (Discretionary)</t>
  </si>
  <si>
    <t>62 Expenditure on Management and Support Services</t>
  </si>
  <si>
    <t>63 TOTAL Part B (Total of lines 29, 37, 53, 60, 61 &amp; 62)</t>
  </si>
  <si>
    <t>PART C - INCOME</t>
  </si>
  <si>
    <t>64 Rental Income</t>
  </si>
  <si>
    <t>65 Recharges</t>
  </si>
  <si>
    <t>66 All Other Income</t>
  </si>
  <si>
    <t>67 TOTAL Part C (Lines 64 to 66)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</si>
</sst>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m\ yyyy\ hh:mm"/>
  </numFmts>
  <fonts count="29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i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164" fontId="9" fillId="0" borderId="0">
      <alignment/>
      <protection/>
    </xf>
    <xf numFmtId="164" fontId="9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3" fillId="24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22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3" fontId="0" fillId="24" borderId="0" xfId="0" applyNumberFormat="1" applyFon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24" borderId="0" xfId="0" applyFont="1" applyFill="1" applyBorder="1" applyAlignment="1">
      <alignment/>
    </xf>
    <xf numFmtId="3" fontId="8" fillId="24" borderId="11" xfId="57" applyNumberFormat="1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3" fillId="24" borderId="0" xfId="0" applyNumberFormat="1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24" borderId="0" xfId="0" applyFont="1" applyFill="1" applyBorder="1" applyAlignment="1">
      <alignment horizontal="right" wrapText="1"/>
    </xf>
    <xf numFmtId="0" fontId="0" fillId="24" borderId="14" xfId="0" applyFont="1" applyFill="1" applyBorder="1" applyAlignment="1">
      <alignment/>
    </xf>
    <xf numFmtId="0" fontId="3" fillId="0" borderId="0" xfId="0" applyFont="1" applyFill="1" applyAlignment="1">
      <alignment/>
    </xf>
    <xf numFmtId="164" fontId="3" fillId="24" borderId="0" xfId="58" applyFont="1" applyFill="1" applyBorder="1" applyAlignment="1">
      <alignment horizontal="right"/>
      <protection/>
    </xf>
    <xf numFmtId="164" fontId="3" fillId="24" borderId="10" xfId="58" applyFont="1" applyFill="1" applyBorder="1" applyAlignment="1">
      <alignment horizontal="right"/>
      <protection/>
    </xf>
    <xf numFmtId="0" fontId="8" fillId="24" borderId="10" xfId="0" applyFont="1" applyFill="1" applyBorder="1" applyAlignment="1">
      <alignment/>
    </xf>
    <xf numFmtId="164" fontId="3" fillId="24" borderId="0" xfId="0" applyNumberFormat="1" applyFont="1" applyFill="1" applyBorder="1" applyAlignment="1">
      <alignment horizontal="right" wrapText="1"/>
    </xf>
    <xf numFmtId="164" fontId="3" fillId="24" borderId="0" xfId="0" applyNumberFormat="1" applyFont="1" applyFill="1" applyBorder="1" applyAlignment="1">
      <alignment horizontal="right" vertical="top" wrapText="1"/>
    </xf>
    <xf numFmtId="164" fontId="28" fillId="24" borderId="1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wrapText="1"/>
    </xf>
    <xf numFmtId="0" fontId="0" fillId="24" borderId="12" xfId="0" applyFont="1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0" fontId="3" fillId="24" borderId="12" xfId="0" applyFont="1" applyFill="1" applyBorder="1" applyAlignment="1">
      <alignment horizontal="left" wrapText="1"/>
    </xf>
    <xf numFmtId="0" fontId="3" fillId="24" borderId="10" xfId="0" applyFont="1" applyFill="1" applyBorder="1" applyAlignment="1">
      <alignment/>
    </xf>
    <xf numFmtId="0" fontId="6" fillId="0" borderId="0" xfId="0" applyFont="1" applyFill="1" applyAlignment="1">
      <alignment/>
    </xf>
    <xf numFmtId="3" fontId="3" fillId="24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3" fillId="24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24" borderId="14" xfId="0" applyFont="1" applyFill="1" applyBorder="1" applyAlignment="1">
      <alignment wrapText="1"/>
    </xf>
    <xf numFmtId="3" fontId="3" fillId="24" borderId="13" xfId="0" applyNumberFormat="1" applyFont="1" applyFill="1" applyBorder="1" applyAlignment="1">
      <alignment/>
    </xf>
    <xf numFmtId="164" fontId="3" fillId="24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164" fontId="2" fillId="25" borderId="15" xfId="58" applyFont="1" applyFill="1" applyBorder="1" applyAlignment="1" quotePrefix="1">
      <alignment horizontal="left"/>
      <protection/>
    </xf>
    <xf numFmtId="0" fontId="0" fillId="25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A2_0304" xfId="57"/>
    <cellStyle name="Normal_TableA9_03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38" t="s">
        <v>26</v>
      </c>
    </row>
    <row r="3" spans="1:8" ht="12.75">
      <c r="A3" s="38" t="s">
        <v>27</v>
      </c>
      <c r="E3" s="28"/>
      <c r="H3" s="9"/>
    </row>
    <row r="4" spans="1:9" ht="12.75">
      <c r="A4" s="32" t="str">
        <f>IF(J5=0,"All rows in order","Check row order")</f>
        <v>All rows in order</v>
      </c>
      <c r="B4" s="3"/>
      <c r="C4" s="23" t="s">
        <v>84</v>
      </c>
      <c r="D4" s="28" t="s">
        <v>88</v>
      </c>
      <c r="E4" s="28" t="s">
        <v>11</v>
      </c>
      <c r="H4" s="9"/>
      <c r="I4" s="7" t="s">
        <v>87</v>
      </c>
    </row>
    <row r="5" spans="1:10" ht="12.75">
      <c r="A5" s="1"/>
      <c r="B5" s="2"/>
      <c r="C5" s="4"/>
      <c r="E5" s="29"/>
      <c r="H5" s="10"/>
      <c r="I5" s="8" t="s">
        <v>86</v>
      </c>
      <c r="J5" s="33">
        <f>SUM(J6:J92)</f>
        <v>0</v>
      </c>
    </row>
    <row r="6" spans="1:10" ht="12.75">
      <c r="A6" s="11" t="s">
        <v>12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12</v>
      </c>
      <c r="J6" s="27">
        <f>IF(I6=A6,0,1)</f>
        <v>0</v>
      </c>
    </row>
    <row r="7" spans="1:10" ht="12.75">
      <c r="A7" s="11" t="s">
        <v>13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13</v>
      </c>
      <c r="J7" s="27">
        <f aca="true" t="shared" si="2" ref="J7:J70">IF(I7=A7,0,1)</f>
        <v>0</v>
      </c>
    </row>
    <row r="8" spans="1:10" ht="12.75">
      <c r="A8" s="15" t="s">
        <v>6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6</v>
      </c>
      <c r="J8" s="27">
        <f t="shared" si="2"/>
        <v>0</v>
      </c>
    </row>
    <row r="9" spans="1:10" ht="12.75">
      <c r="A9" s="15" t="s">
        <v>14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14</v>
      </c>
      <c r="J9" s="27">
        <f t="shared" si="2"/>
        <v>0</v>
      </c>
    </row>
    <row r="10" spans="1:10" ht="12.75">
      <c r="A10" s="15" t="s">
        <v>15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15</v>
      </c>
      <c r="J10" s="27">
        <f t="shared" si="2"/>
        <v>0</v>
      </c>
    </row>
    <row r="11" spans="1:10" ht="12.75">
      <c r="A11" s="15" t="s">
        <v>16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16</v>
      </c>
      <c r="J11" s="27">
        <f t="shared" si="2"/>
        <v>0</v>
      </c>
    </row>
    <row r="12" spans="1:10" ht="12.75">
      <c r="A12" s="15" t="s">
        <v>17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17</v>
      </c>
      <c r="J12" s="27">
        <f t="shared" si="2"/>
        <v>0</v>
      </c>
    </row>
    <row r="13" spans="1:10" ht="12.75">
      <c r="A13" s="11" t="s">
        <v>8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8</v>
      </c>
      <c r="J13" s="27">
        <f t="shared" si="2"/>
        <v>0</v>
      </c>
    </row>
    <row r="14" spans="1:10" ht="12.75">
      <c r="A14" s="15" t="s">
        <v>9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9</v>
      </c>
      <c r="J14" s="27">
        <f t="shared" si="2"/>
        <v>0</v>
      </c>
    </row>
    <row r="15" spans="1:10" ht="12.75">
      <c r="A15" s="15" t="s">
        <v>18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18</v>
      </c>
      <c r="J15" s="27">
        <f t="shared" si="2"/>
        <v>0</v>
      </c>
    </row>
    <row r="16" spans="1:10" ht="12.75">
      <c r="A16" s="15" t="s">
        <v>5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5</v>
      </c>
      <c r="J16" s="27">
        <f t="shared" si="2"/>
        <v>0</v>
      </c>
    </row>
    <row r="17" spans="1:10" ht="12.75">
      <c r="A17" s="11" t="s">
        <v>10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10</v>
      </c>
      <c r="J17" s="27">
        <f t="shared" si="2"/>
        <v>0</v>
      </c>
    </row>
    <row r="18" spans="1:10" s="5" customFormat="1" ht="12.75">
      <c r="A18" s="34" t="s">
        <v>19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19</v>
      </c>
      <c r="J18" s="27">
        <f t="shared" si="2"/>
        <v>0</v>
      </c>
    </row>
    <row r="19" spans="1:10" ht="12.75">
      <c r="A19" s="11" t="s">
        <v>20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20</v>
      </c>
      <c r="J19" s="27">
        <f t="shared" si="2"/>
        <v>0</v>
      </c>
    </row>
    <row r="20" spans="1:10" ht="12.75">
      <c r="A20" s="11" t="s">
        <v>21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21</v>
      </c>
      <c r="J20" s="27">
        <f t="shared" si="2"/>
        <v>0</v>
      </c>
    </row>
    <row r="21" spans="1:10" ht="12.75">
      <c r="A21" s="11" t="s">
        <v>22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22</v>
      </c>
      <c r="J21" s="27">
        <f t="shared" si="2"/>
        <v>0</v>
      </c>
    </row>
    <row r="22" spans="1:10" ht="12.75">
      <c r="A22" s="18" t="s">
        <v>23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23</v>
      </c>
      <c r="J22" s="27">
        <f t="shared" si="2"/>
        <v>0</v>
      </c>
    </row>
    <row r="23" spans="1:10" ht="12.75">
      <c r="A23" s="18" t="s">
        <v>24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24</v>
      </c>
      <c r="J23" s="27">
        <f t="shared" si="2"/>
        <v>0</v>
      </c>
    </row>
    <row r="24" spans="1:10" ht="12.75">
      <c r="A24" s="35" t="s">
        <v>28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28</v>
      </c>
      <c r="J24" s="27">
        <f t="shared" si="2"/>
        <v>0</v>
      </c>
    </row>
    <row r="25" spans="1:10" ht="12.75">
      <c r="A25" s="35" t="s">
        <v>29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29</v>
      </c>
      <c r="J25" s="27">
        <f t="shared" si="2"/>
        <v>0</v>
      </c>
    </row>
    <row r="26" spans="1:10" ht="12.75">
      <c r="A26" s="35" t="s">
        <v>30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30</v>
      </c>
      <c r="J26" s="27">
        <f t="shared" si="2"/>
        <v>0</v>
      </c>
    </row>
    <row r="27" spans="1:10" ht="12.75">
      <c r="A27" s="35" t="s">
        <v>31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31</v>
      </c>
      <c r="J27" s="27">
        <f t="shared" si="2"/>
        <v>0</v>
      </c>
    </row>
    <row r="28" spans="1:10" ht="12.75">
      <c r="A28" s="36" t="s">
        <v>32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32</v>
      </c>
      <c r="J28" s="27">
        <f t="shared" si="2"/>
        <v>0</v>
      </c>
    </row>
    <row r="29" spans="1:10" ht="12.75">
      <c r="A29" s="36" t="s">
        <v>33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33</v>
      </c>
      <c r="J29" s="27">
        <f t="shared" si="2"/>
        <v>0</v>
      </c>
    </row>
    <row r="30" spans="1:10" ht="12.75">
      <c r="A30" s="36" t="s">
        <v>34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34</v>
      </c>
      <c r="J30" s="27">
        <f t="shared" si="2"/>
        <v>0</v>
      </c>
    </row>
    <row r="31" spans="1:10" ht="12.75">
      <c r="A31" s="36" t="s">
        <v>7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7</v>
      </c>
      <c r="J31" s="27">
        <f t="shared" si="2"/>
        <v>0</v>
      </c>
    </row>
    <row r="32" spans="1:10" ht="12.75">
      <c r="A32" s="36" t="s">
        <v>35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35</v>
      </c>
      <c r="J32" s="27">
        <f t="shared" si="2"/>
        <v>0</v>
      </c>
    </row>
    <row r="33" spans="1:10" ht="12.75">
      <c r="A33" s="36" t="s">
        <v>36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36</v>
      </c>
      <c r="J33" s="27">
        <f t="shared" si="2"/>
        <v>0</v>
      </c>
    </row>
    <row r="34" spans="1:10" ht="12.75">
      <c r="A34" s="36" t="s">
        <v>37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37</v>
      </c>
      <c r="J34" s="27">
        <f t="shared" si="2"/>
        <v>0</v>
      </c>
    </row>
    <row r="35" spans="1:10" s="5" customFormat="1" ht="12.75">
      <c r="A35" s="37" t="s">
        <v>38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38</v>
      </c>
      <c r="J35" s="27">
        <f t="shared" si="2"/>
        <v>0</v>
      </c>
    </row>
    <row r="36" spans="1:10" ht="12.75">
      <c r="A36" s="36" t="s">
        <v>39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39</v>
      </c>
      <c r="J36" s="27">
        <f t="shared" si="2"/>
        <v>0</v>
      </c>
    </row>
    <row r="37" spans="1:10" ht="12.75">
      <c r="A37" s="36" t="s">
        <v>40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40</v>
      </c>
      <c r="J37" s="27">
        <f t="shared" si="2"/>
        <v>0</v>
      </c>
    </row>
    <row r="38" spans="1:10" ht="12.75">
      <c r="A38" s="36" t="s">
        <v>46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46</v>
      </c>
      <c r="J38" s="27">
        <f t="shared" si="2"/>
        <v>0</v>
      </c>
    </row>
    <row r="39" spans="1:10" ht="12.75">
      <c r="A39" s="36" t="s">
        <v>47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47</v>
      </c>
      <c r="J39" s="27">
        <f t="shared" si="2"/>
        <v>0</v>
      </c>
    </row>
    <row r="40" spans="1:10" ht="12.75">
      <c r="A40" s="36" t="s">
        <v>48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48</v>
      </c>
      <c r="J40" s="27">
        <f t="shared" si="2"/>
        <v>0</v>
      </c>
    </row>
    <row r="41" spans="1:10" ht="12.75">
      <c r="A41" s="36" t="s">
        <v>49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49</v>
      </c>
      <c r="J41" s="27">
        <f t="shared" si="2"/>
        <v>0</v>
      </c>
    </row>
    <row r="42" spans="1:10" ht="12.75">
      <c r="A42" s="36" t="s">
        <v>50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50</v>
      </c>
      <c r="J42" s="27">
        <f t="shared" si="2"/>
        <v>0</v>
      </c>
    </row>
    <row r="43" spans="1:10" ht="12.75">
      <c r="A43" s="36" t="s">
        <v>51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51</v>
      </c>
      <c r="J43" s="27">
        <f t="shared" si="2"/>
        <v>0</v>
      </c>
    </row>
    <row r="44" spans="1:10" ht="12.75">
      <c r="A44" s="36" t="s">
        <v>52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52</v>
      </c>
      <c r="J44" s="27">
        <f t="shared" si="2"/>
        <v>0</v>
      </c>
    </row>
    <row r="45" spans="1:10" ht="12.75">
      <c r="A45" s="36" t="s">
        <v>53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53</v>
      </c>
      <c r="J45" s="27">
        <f t="shared" si="2"/>
        <v>0</v>
      </c>
    </row>
    <row r="46" spans="1:10" ht="12.75">
      <c r="A46" s="36" t="s">
        <v>54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54</v>
      </c>
      <c r="J46" s="27">
        <f t="shared" si="2"/>
        <v>0</v>
      </c>
    </row>
    <row r="47" spans="1:10" s="5" customFormat="1" ht="12.75">
      <c r="A47" s="37" t="s">
        <v>55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55</v>
      </c>
      <c r="J47" s="27">
        <f t="shared" si="2"/>
        <v>0</v>
      </c>
    </row>
    <row r="48" spans="1:10" ht="12.75">
      <c r="A48" s="36" t="s">
        <v>56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56</v>
      </c>
      <c r="J48" s="27">
        <f t="shared" si="2"/>
        <v>0</v>
      </c>
    </row>
    <row r="49" spans="1:10" ht="12.75">
      <c r="A49" s="36" t="s">
        <v>57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57</v>
      </c>
      <c r="J49" s="27">
        <f t="shared" si="2"/>
        <v>0</v>
      </c>
    </row>
    <row r="50" spans="1:10" ht="12.75">
      <c r="A50" s="36" t="s">
        <v>58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58</v>
      </c>
      <c r="J50" s="27">
        <f t="shared" si="2"/>
        <v>0</v>
      </c>
    </row>
    <row r="51" spans="1:10" s="5" customFormat="1" ht="12.75">
      <c r="A51" s="37" t="s">
        <v>59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59</v>
      </c>
      <c r="J51" s="27">
        <f t="shared" si="2"/>
        <v>0</v>
      </c>
    </row>
    <row r="52" spans="1:10" ht="12.75">
      <c r="A52" s="36" t="s">
        <v>60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60</v>
      </c>
      <c r="J52" s="27">
        <f t="shared" si="2"/>
        <v>0</v>
      </c>
    </row>
    <row r="53" spans="1:10" s="5" customFormat="1" ht="12.75">
      <c r="A53" s="37" t="s">
        <v>61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61</v>
      </c>
      <c r="J53" s="27">
        <f t="shared" si="2"/>
        <v>0</v>
      </c>
    </row>
    <row r="54" spans="1:10" ht="12.75">
      <c r="A54" s="36" t="s">
        <v>62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62</v>
      </c>
      <c r="J54" s="27">
        <f t="shared" si="2"/>
        <v>0</v>
      </c>
    </row>
    <row r="55" spans="1:10" ht="12.75">
      <c r="A55" s="36" t="s">
        <v>63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63</v>
      </c>
      <c r="J55" s="27">
        <f t="shared" si="2"/>
        <v>0</v>
      </c>
    </row>
    <row r="56" spans="1:10" ht="12.75">
      <c r="A56" s="36" t="s">
        <v>64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64</v>
      </c>
      <c r="J56" s="27">
        <f t="shared" si="2"/>
        <v>0</v>
      </c>
    </row>
    <row r="57" spans="1:10" ht="12.75">
      <c r="A57" s="36" t="s">
        <v>65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65</v>
      </c>
      <c r="J57" s="27">
        <f t="shared" si="2"/>
        <v>0</v>
      </c>
    </row>
    <row r="58" spans="1:10" ht="12.75">
      <c r="A58" s="36" t="s">
        <v>66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66</v>
      </c>
      <c r="J58" s="27">
        <f t="shared" si="2"/>
        <v>0</v>
      </c>
    </row>
    <row r="59" spans="1:10" s="5" customFormat="1" ht="12.75">
      <c r="A59" s="37" t="s">
        <v>67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67</v>
      </c>
      <c r="J59" s="27">
        <f t="shared" si="2"/>
        <v>0</v>
      </c>
    </row>
    <row r="60" spans="1:10" ht="12.75">
      <c r="A60" s="36" t="s">
        <v>4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4</v>
      </c>
      <c r="J60" s="27">
        <f t="shared" si="2"/>
        <v>0</v>
      </c>
    </row>
    <row r="61" spans="1:10" ht="12.75">
      <c r="A61" s="36" t="s">
        <v>68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68</v>
      </c>
      <c r="J61" s="27">
        <f t="shared" si="2"/>
        <v>0</v>
      </c>
    </row>
    <row r="62" spans="1:10" ht="12.75">
      <c r="A62" s="36" t="s">
        <v>69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69</v>
      </c>
      <c r="J62" s="27">
        <f t="shared" si="2"/>
        <v>0</v>
      </c>
    </row>
    <row r="63" spans="1:10" ht="12.75">
      <c r="A63" s="36" t="s">
        <v>70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70</v>
      </c>
      <c r="J63" s="27">
        <f t="shared" si="2"/>
        <v>0</v>
      </c>
    </row>
    <row r="64" spans="1:10" ht="12.75">
      <c r="A64" s="36" t="s">
        <v>71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71</v>
      </c>
      <c r="J64" s="27">
        <f t="shared" si="2"/>
        <v>0</v>
      </c>
    </row>
    <row r="65" spans="1:10" s="5" customFormat="1" ht="12.75">
      <c r="A65" s="37" t="s">
        <v>72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72</v>
      </c>
      <c r="J65" s="27">
        <f t="shared" si="2"/>
        <v>0</v>
      </c>
    </row>
    <row r="66" spans="1:10" ht="12.75">
      <c r="A66" s="36" t="s">
        <v>73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73</v>
      </c>
      <c r="J66" s="27">
        <f t="shared" si="2"/>
        <v>0</v>
      </c>
    </row>
    <row r="67" spans="1:10" ht="12.75">
      <c r="A67" s="36" t="s">
        <v>74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74</v>
      </c>
      <c r="J67" s="27">
        <f t="shared" si="2"/>
        <v>0</v>
      </c>
    </row>
    <row r="68" spans="1:10" ht="12.75">
      <c r="A68" s="36" t="s">
        <v>75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75</v>
      </c>
      <c r="J68" s="27">
        <f t="shared" si="2"/>
        <v>0</v>
      </c>
    </row>
    <row r="69" spans="1:10" ht="12.75">
      <c r="A69" s="36" t="s">
        <v>76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76</v>
      </c>
      <c r="J69" s="27">
        <f t="shared" si="2"/>
        <v>0</v>
      </c>
    </row>
    <row r="70" spans="1:10" ht="12.75">
      <c r="A70" s="36" t="s">
        <v>77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77</v>
      </c>
      <c r="J70" s="27">
        <f t="shared" si="2"/>
        <v>0</v>
      </c>
    </row>
    <row r="71" spans="1:10" ht="12.75">
      <c r="A71" s="36" t="s">
        <v>78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78</v>
      </c>
      <c r="J71" s="27">
        <f aca="true" t="shared" si="5" ref="J71:J92">IF(I71=A71,0,1)</f>
        <v>0</v>
      </c>
    </row>
    <row r="72" spans="1:10" ht="12.75">
      <c r="A72" s="36" t="s">
        <v>79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79</v>
      </c>
      <c r="J72" s="27">
        <f t="shared" si="5"/>
        <v>0</v>
      </c>
    </row>
    <row r="73" spans="1:10" ht="12.75">
      <c r="A73" s="36" t="s">
        <v>80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80</v>
      </c>
      <c r="J73" s="27">
        <f t="shared" si="5"/>
        <v>0</v>
      </c>
    </row>
    <row r="74" spans="1:10" ht="12.75">
      <c r="A74" s="36" t="s">
        <v>81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81</v>
      </c>
      <c r="J74" s="27">
        <f t="shared" si="5"/>
        <v>0</v>
      </c>
    </row>
    <row r="75" spans="1:10" ht="12.75">
      <c r="A75" s="36" t="s">
        <v>82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82</v>
      </c>
      <c r="J75" s="27">
        <f t="shared" si="5"/>
        <v>0</v>
      </c>
    </row>
    <row r="76" spans="1:10" ht="12.75">
      <c r="A76" s="36" t="s">
        <v>12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12</v>
      </c>
      <c r="J76" s="27">
        <f t="shared" si="5"/>
        <v>0</v>
      </c>
    </row>
    <row r="77" spans="1:10" ht="12.75">
      <c r="A77" s="36" t="s">
        <v>13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13</v>
      </c>
      <c r="J77" s="27">
        <f t="shared" si="5"/>
        <v>0</v>
      </c>
    </row>
    <row r="78" spans="1:10" ht="12.75">
      <c r="A78" s="36" t="s">
        <v>6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6</v>
      </c>
      <c r="J78" s="27">
        <f t="shared" si="5"/>
        <v>0</v>
      </c>
    </row>
    <row r="79" spans="1:10" ht="12.75">
      <c r="A79" s="36" t="s">
        <v>14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14</v>
      </c>
      <c r="J79" s="27">
        <f t="shared" si="5"/>
        <v>0</v>
      </c>
    </row>
    <row r="80" spans="1:10" ht="12.75">
      <c r="A80" s="36" t="s">
        <v>15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15</v>
      </c>
      <c r="J80" s="27">
        <f t="shared" si="5"/>
        <v>0</v>
      </c>
    </row>
    <row r="81" spans="1:10" ht="12.75">
      <c r="A81" s="36" t="s">
        <v>16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16</v>
      </c>
      <c r="J81" s="27">
        <f t="shared" si="5"/>
        <v>0</v>
      </c>
    </row>
    <row r="82" spans="1:10" ht="12.75">
      <c r="A82" s="36" t="s">
        <v>17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17</v>
      </c>
      <c r="J82" s="27">
        <f t="shared" si="5"/>
        <v>0</v>
      </c>
    </row>
    <row r="83" spans="1:10" ht="12.75">
      <c r="A83" s="36" t="s">
        <v>8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8</v>
      </c>
      <c r="J83" s="27">
        <f t="shared" si="5"/>
        <v>0</v>
      </c>
    </row>
    <row r="84" spans="1:10" ht="12.75">
      <c r="A84" s="36" t="s">
        <v>9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9</v>
      </c>
      <c r="J84" s="27">
        <f t="shared" si="5"/>
        <v>0</v>
      </c>
    </row>
    <row r="85" spans="1:10" ht="12.75">
      <c r="A85" s="36" t="s">
        <v>18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18</v>
      </c>
      <c r="J85" s="27">
        <f t="shared" si="5"/>
        <v>0</v>
      </c>
    </row>
    <row r="86" spans="1:10" ht="12.75">
      <c r="A86" s="36" t="s">
        <v>5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5</v>
      </c>
      <c r="J86" s="27">
        <f t="shared" si="5"/>
        <v>0</v>
      </c>
    </row>
    <row r="87" spans="1:10" ht="12.75">
      <c r="A87" s="36" t="s">
        <v>10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10</v>
      </c>
      <c r="J87" s="27">
        <f t="shared" si="5"/>
        <v>0</v>
      </c>
    </row>
    <row r="88" spans="1:10" ht="12.75">
      <c r="A88" s="36" t="s">
        <v>35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35</v>
      </c>
      <c r="J88" s="27">
        <f t="shared" si="5"/>
        <v>0</v>
      </c>
    </row>
    <row r="89" spans="1:10" ht="12.75">
      <c r="A89" s="36" t="s">
        <v>36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36</v>
      </c>
      <c r="J89" s="27">
        <f t="shared" si="5"/>
        <v>0</v>
      </c>
    </row>
    <row r="90" spans="1:10" ht="12.75">
      <c r="A90" s="36" t="s">
        <v>57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57</v>
      </c>
      <c r="J90" s="27">
        <f t="shared" si="5"/>
        <v>0</v>
      </c>
    </row>
    <row r="91" spans="1:10" ht="12.75">
      <c r="A91" s="36" t="s">
        <v>66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66</v>
      </c>
      <c r="J91" s="27">
        <f t="shared" si="5"/>
        <v>0</v>
      </c>
    </row>
    <row r="92" spans="1:10" s="5" customFormat="1" ht="12.75">
      <c r="A92" s="37" t="s">
        <v>83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83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5">
    <tabColor indexed="47"/>
    <pageSetUpPr fitToPage="1"/>
  </sheetPr>
  <dimension ref="A1:Z100"/>
  <sheetViews>
    <sheetView showGridLines="0" tabSelected="1" zoomScale="85" zoomScaleNormal="85" workbookViewId="0" topLeftCell="A1">
      <selection activeCell="A1" sqref="A1:L1"/>
    </sheetView>
  </sheetViews>
  <sheetFormatPr defaultColWidth="9.140625" defaultRowHeight="12.75"/>
  <cols>
    <col min="1" max="1" width="55.140625" style="39" customWidth="1"/>
    <col min="2" max="2" width="11.57421875" style="39" customWidth="1"/>
    <col min="3" max="3" width="3.57421875" style="39" customWidth="1"/>
    <col min="4" max="7" width="11.421875" style="39" customWidth="1"/>
    <col min="8" max="8" width="14.28125" style="39" customWidth="1"/>
    <col min="9" max="11" width="11.421875" style="39" customWidth="1"/>
    <col min="12" max="12" width="1.7109375" style="42" customWidth="1"/>
    <col min="13" max="13" width="10.140625" style="54" bestFit="1" customWidth="1"/>
    <col min="14" max="18" width="9.140625" style="54" customWidth="1"/>
    <col min="19" max="19" width="10.7109375" style="54" bestFit="1" customWidth="1"/>
    <col min="20" max="20" width="9.7109375" style="54" bestFit="1" customWidth="1"/>
    <col min="21" max="26" width="9.140625" style="54" customWidth="1"/>
    <col min="27" max="16384" width="9.140625" style="39" customWidth="1"/>
  </cols>
  <sheetData>
    <row r="1" spans="1:12" ht="15.75">
      <c r="A1" s="82" t="s">
        <v>1</v>
      </c>
      <c r="B1" s="83"/>
      <c r="C1" s="83"/>
      <c r="D1" s="83"/>
      <c r="E1" s="83"/>
      <c r="F1" s="83"/>
      <c r="G1" s="83"/>
      <c r="H1" s="83"/>
      <c r="I1" s="84"/>
      <c r="J1" s="84"/>
      <c r="K1" s="84"/>
      <c r="L1" s="85"/>
    </row>
    <row r="2" spans="1:12" ht="12.75">
      <c r="A2" s="45"/>
      <c r="B2" s="46"/>
      <c r="C2" s="46"/>
      <c r="D2" s="46"/>
      <c r="E2" s="46"/>
      <c r="F2" s="46"/>
      <c r="G2" s="46"/>
      <c r="H2" s="46"/>
      <c r="I2" s="46"/>
      <c r="J2" s="46"/>
      <c r="K2" s="58" t="s">
        <v>2</v>
      </c>
      <c r="L2" s="59"/>
    </row>
    <row r="3" spans="1:12" ht="8.25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60"/>
    </row>
    <row r="4" spans="1:12" ht="12.75">
      <c r="A4" s="45"/>
      <c r="B4" s="46"/>
      <c r="C4" s="46"/>
      <c r="D4" s="52" t="s">
        <v>89</v>
      </c>
      <c r="E4" s="52"/>
      <c r="F4" s="52"/>
      <c r="G4" s="52"/>
      <c r="H4" s="52"/>
      <c r="I4" s="52"/>
      <c r="J4" s="52"/>
      <c r="K4" s="52"/>
      <c r="L4" s="60"/>
    </row>
    <row r="5" spans="1:12" ht="3.75" customHeight="1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60"/>
    </row>
    <row r="6" spans="1:26" ht="53.25" customHeight="1">
      <c r="A6" s="45"/>
      <c r="B6" s="55" t="s">
        <v>93</v>
      </c>
      <c r="C6" s="61"/>
      <c r="D6" s="61" t="s">
        <v>12</v>
      </c>
      <c r="E6" s="61" t="s">
        <v>25</v>
      </c>
      <c r="F6" s="61" t="s">
        <v>90</v>
      </c>
      <c r="G6" s="61" t="s">
        <v>91</v>
      </c>
      <c r="H6" s="61" t="s">
        <v>41</v>
      </c>
      <c r="I6" s="61" t="s">
        <v>8</v>
      </c>
      <c r="J6" s="61" t="s">
        <v>92</v>
      </c>
      <c r="K6" s="61" t="s">
        <v>42</v>
      </c>
      <c r="L6" s="63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12" ht="7.5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60"/>
    </row>
    <row r="8" spans="1:12" ht="12.75">
      <c r="A8" s="48" t="s">
        <v>94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60"/>
    </row>
    <row r="9" spans="1:12" ht="7.5" customHeight="1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60"/>
    </row>
    <row r="10" spans="1:25" ht="12.75">
      <c r="A10" s="65" t="s">
        <v>95</v>
      </c>
      <c r="B10" s="40">
        <v>13245544.467799144</v>
      </c>
      <c r="C10" s="40"/>
      <c r="D10" s="40">
        <v>13201323.729477502</v>
      </c>
      <c r="E10" s="40">
        <v>193.90602684500834</v>
      </c>
      <c r="F10" s="40">
        <v>41377.761864245724</v>
      </c>
      <c r="G10" s="40">
        <v>0</v>
      </c>
      <c r="H10" s="40">
        <v>631.2661317808975</v>
      </c>
      <c r="I10" s="40">
        <v>0</v>
      </c>
      <c r="J10" s="40">
        <v>0</v>
      </c>
      <c r="K10" s="40">
        <v>2017.8042987683082</v>
      </c>
      <c r="L10" s="49"/>
      <c r="X10" s="50"/>
      <c r="Y10" s="50"/>
    </row>
    <row r="11" spans="1:25" ht="12.75">
      <c r="A11" s="65" t="s">
        <v>96</v>
      </c>
      <c r="B11" s="40">
        <v>1032703.8384668906</v>
      </c>
      <c r="C11" s="40"/>
      <c r="D11" s="40">
        <v>1029395.005031883</v>
      </c>
      <c r="E11" s="40">
        <v>3.99806240917543</v>
      </c>
      <c r="F11" s="40">
        <v>3227.0143866433464</v>
      </c>
      <c r="G11" s="40">
        <v>0</v>
      </c>
      <c r="H11" s="40">
        <v>44.14846501506922</v>
      </c>
      <c r="I11" s="40">
        <v>0</v>
      </c>
      <c r="J11" s="40">
        <v>0</v>
      </c>
      <c r="K11" s="40">
        <v>33.67252094016082</v>
      </c>
      <c r="L11" s="49"/>
      <c r="X11" s="50"/>
      <c r="Y11" s="50"/>
    </row>
    <row r="12" spans="1:25" ht="12.75">
      <c r="A12" s="65" t="s">
        <v>97</v>
      </c>
      <c r="B12" s="40">
        <v>1692175.2099646374</v>
      </c>
      <c r="C12" s="40"/>
      <c r="D12" s="40">
        <v>1669683.9505510628</v>
      </c>
      <c r="E12" s="40">
        <v>13.993218432114006</v>
      </c>
      <c r="F12" s="40">
        <v>6747.518690699642</v>
      </c>
      <c r="G12" s="40">
        <v>0</v>
      </c>
      <c r="H12" s="40">
        <v>69.11918776178442</v>
      </c>
      <c r="I12" s="40">
        <v>0</v>
      </c>
      <c r="J12" s="40">
        <v>0</v>
      </c>
      <c r="K12" s="40">
        <v>15660.628316681303</v>
      </c>
      <c r="L12" s="49"/>
      <c r="X12" s="50"/>
      <c r="Y12" s="50"/>
    </row>
    <row r="13" spans="1:25" ht="12.75">
      <c r="A13" s="65" t="s">
        <v>98</v>
      </c>
      <c r="B13" s="40">
        <v>27.09698833381554</v>
      </c>
      <c r="C13" s="40"/>
      <c r="D13" s="40">
        <v>19.067865963418235</v>
      </c>
      <c r="E13" s="40">
        <v>0</v>
      </c>
      <c r="F13" s="40">
        <v>8.029122370397307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9"/>
      <c r="X13" s="50"/>
      <c r="Y13" s="50"/>
    </row>
    <row r="14" spans="1:26" s="57" customFormat="1" ht="15" customHeight="1">
      <c r="A14" s="66" t="s">
        <v>99</v>
      </c>
      <c r="B14" s="31">
        <v>15970450.613219004</v>
      </c>
      <c r="C14" s="31"/>
      <c r="D14" s="31">
        <v>15900421.752926413</v>
      </c>
      <c r="E14" s="31">
        <v>211.89730768629778</v>
      </c>
      <c r="F14" s="31">
        <v>51360.32406395911</v>
      </c>
      <c r="G14" s="31">
        <v>0</v>
      </c>
      <c r="H14" s="31">
        <v>744.533784557751</v>
      </c>
      <c r="I14" s="31">
        <v>0</v>
      </c>
      <c r="J14" s="31">
        <v>0</v>
      </c>
      <c r="K14" s="31">
        <v>17712.10513638977</v>
      </c>
      <c r="L14" s="41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50"/>
      <c r="Y14" s="67"/>
      <c r="Z14" s="54"/>
    </row>
    <row r="15" spans="1:26" s="57" customFormat="1" ht="8.25" customHeight="1">
      <c r="A15" s="66"/>
      <c r="B15" s="40"/>
      <c r="C15" s="43"/>
      <c r="D15" s="43"/>
      <c r="E15" s="43"/>
      <c r="F15" s="43"/>
      <c r="G15" s="43"/>
      <c r="H15" s="43"/>
      <c r="I15" s="43"/>
      <c r="J15" s="43"/>
      <c r="K15" s="43"/>
      <c r="L15" s="69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50"/>
      <c r="Y15" s="70"/>
      <c r="Z15" s="54"/>
    </row>
    <row r="16" spans="1:24" ht="12.75" customHeight="1">
      <c r="A16" s="65" t="s">
        <v>100</v>
      </c>
      <c r="B16" s="40">
        <v>6290551.2470810795</v>
      </c>
      <c r="C16" s="40"/>
      <c r="D16" s="40">
        <v>1.8300515257574583</v>
      </c>
      <c r="E16" s="40">
        <v>0</v>
      </c>
      <c r="F16" s="40">
        <v>1.811165249615599</v>
      </c>
      <c r="G16" s="40">
        <v>0</v>
      </c>
      <c r="H16" s="40">
        <v>546.9012525298834</v>
      </c>
      <c r="I16" s="40">
        <v>5176575.768199157</v>
      </c>
      <c r="J16" s="40">
        <v>1076730.7274416036</v>
      </c>
      <c r="K16" s="40">
        <v>36694.20897101452</v>
      </c>
      <c r="L16" s="49"/>
      <c r="X16" s="50"/>
    </row>
    <row r="17" spans="1:24" ht="12.75">
      <c r="A17" s="65" t="s">
        <v>101</v>
      </c>
      <c r="B17" s="40">
        <v>567503.9650440849</v>
      </c>
      <c r="C17" s="40"/>
      <c r="D17" s="40">
        <v>0</v>
      </c>
      <c r="E17" s="40">
        <v>0</v>
      </c>
      <c r="F17" s="40">
        <v>0</v>
      </c>
      <c r="G17" s="40">
        <v>0</v>
      </c>
      <c r="H17" s="40">
        <v>50.43544481280201</v>
      </c>
      <c r="I17" s="40">
        <v>474396.4835526698</v>
      </c>
      <c r="J17" s="40">
        <v>89480.51498942851</v>
      </c>
      <c r="K17" s="40">
        <v>3576.531057173844</v>
      </c>
      <c r="L17" s="49"/>
      <c r="X17" s="50"/>
    </row>
    <row r="18" spans="1:24" ht="12.75">
      <c r="A18" s="65" t="s">
        <v>102</v>
      </c>
      <c r="B18" s="40">
        <v>1644935.2201908622</v>
      </c>
      <c r="C18" s="40"/>
      <c r="D18" s="40">
        <v>9.150257628787292</v>
      </c>
      <c r="E18" s="40">
        <v>0</v>
      </c>
      <c r="F18" s="40">
        <v>0</v>
      </c>
      <c r="G18" s="40">
        <v>0</v>
      </c>
      <c r="H18" s="40">
        <v>90.88658928208766</v>
      </c>
      <c r="I18" s="40">
        <v>1422914.4304394529</v>
      </c>
      <c r="J18" s="40">
        <v>200427.81546473748</v>
      </c>
      <c r="K18" s="40">
        <v>21492.937439761048</v>
      </c>
      <c r="L18" s="49"/>
      <c r="X18" s="50"/>
    </row>
    <row r="19" spans="1:24" ht="12.75">
      <c r="A19" s="65" t="s">
        <v>103</v>
      </c>
      <c r="B19" s="40">
        <v>251431.14767414966</v>
      </c>
      <c r="C19" s="40"/>
      <c r="D19" s="40">
        <v>0</v>
      </c>
      <c r="E19" s="40">
        <v>0</v>
      </c>
      <c r="F19" s="40">
        <v>0</v>
      </c>
      <c r="G19" s="40">
        <v>0</v>
      </c>
      <c r="H19" s="40">
        <v>11.032130309805174</v>
      </c>
      <c r="I19" s="40">
        <v>218414.38771827548</v>
      </c>
      <c r="J19" s="40">
        <v>32965.56075184123</v>
      </c>
      <c r="K19" s="40">
        <v>40.167073723149244</v>
      </c>
      <c r="L19" s="49"/>
      <c r="X19" s="50"/>
    </row>
    <row r="20" spans="1:26" s="57" customFormat="1" ht="15" customHeight="1">
      <c r="A20" s="68" t="s">
        <v>104</v>
      </c>
      <c r="B20" s="31">
        <v>8754421.579990176</v>
      </c>
      <c r="C20" s="31"/>
      <c r="D20" s="31">
        <v>10.98030915454475</v>
      </c>
      <c r="E20" s="31">
        <v>0</v>
      </c>
      <c r="F20" s="31">
        <v>1.811165249615599</v>
      </c>
      <c r="G20" s="31">
        <v>0</v>
      </c>
      <c r="H20" s="31">
        <v>699.2554169345782</v>
      </c>
      <c r="I20" s="31">
        <v>7292301.069909555</v>
      </c>
      <c r="J20" s="31">
        <v>1399604.6186476108</v>
      </c>
      <c r="K20" s="31">
        <v>61803.84454167256</v>
      </c>
      <c r="L20" s="41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50"/>
      <c r="Y20" s="67"/>
      <c r="Z20" s="54"/>
    </row>
    <row r="21" spans="1:26" s="57" customFormat="1" ht="8.25" customHeight="1">
      <c r="A21" s="66"/>
      <c r="B21" s="40"/>
      <c r="C21" s="43"/>
      <c r="D21" s="43"/>
      <c r="E21" s="43"/>
      <c r="F21" s="43"/>
      <c r="G21" s="43"/>
      <c r="H21" s="43"/>
      <c r="I21" s="43"/>
      <c r="J21" s="43"/>
      <c r="K21" s="43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50"/>
      <c r="Y21" s="70"/>
      <c r="Z21" s="54"/>
    </row>
    <row r="22" spans="1:24" ht="12.75">
      <c r="A22" s="65" t="s">
        <v>105</v>
      </c>
      <c r="B22" s="40">
        <v>23772463.848698214</v>
      </c>
      <c r="C22" s="40"/>
      <c r="D22" s="40">
        <v>7763956.698715068</v>
      </c>
      <c r="E22" s="40">
        <v>944801.2252150496</v>
      </c>
      <c r="F22" s="40">
        <v>4927449.433413944</v>
      </c>
      <c r="G22" s="40">
        <v>527387.8607829134</v>
      </c>
      <c r="H22" s="40">
        <v>3286494.87365719</v>
      </c>
      <c r="I22" s="40">
        <v>2132286.1158564724</v>
      </c>
      <c r="J22" s="40">
        <v>143315.14876281162</v>
      </c>
      <c r="K22" s="40">
        <v>4046772.4922947604</v>
      </c>
      <c r="L22" s="49"/>
      <c r="X22" s="50"/>
    </row>
    <row r="23" spans="1:24" ht="12.75">
      <c r="A23" s="65" t="s">
        <v>106</v>
      </c>
      <c r="B23" s="40">
        <v>1666931.637102535</v>
      </c>
      <c r="C23" s="40"/>
      <c r="D23" s="40">
        <v>446562.3093316315</v>
      </c>
      <c r="E23" s="40">
        <v>74241.7993075202</v>
      </c>
      <c r="F23" s="40">
        <v>369318.8955908584</v>
      </c>
      <c r="G23" s="40">
        <v>43510.900854571</v>
      </c>
      <c r="H23" s="40">
        <v>237392.73181253616</v>
      </c>
      <c r="I23" s="40">
        <v>159705.83189119736</v>
      </c>
      <c r="J23" s="40">
        <v>10965.959003424814</v>
      </c>
      <c r="K23" s="40">
        <v>325233.20931079565</v>
      </c>
      <c r="L23" s="49"/>
      <c r="X23" s="50"/>
    </row>
    <row r="24" spans="1:24" ht="12.75">
      <c r="A24" s="65" t="s">
        <v>107</v>
      </c>
      <c r="B24" s="40">
        <v>3710582.3229335356</v>
      </c>
      <c r="C24" s="40"/>
      <c r="D24" s="40">
        <v>1060115.7423754947</v>
      </c>
      <c r="E24" s="40">
        <v>158842.40931096557</v>
      </c>
      <c r="F24" s="40">
        <v>736460.7328302729</v>
      </c>
      <c r="G24" s="40">
        <v>78044.89689970853</v>
      </c>
      <c r="H24" s="40">
        <v>463493.9384243536</v>
      </c>
      <c r="I24" s="40">
        <v>334989.67104176333</v>
      </c>
      <c r="J24" s="40">
        <v>34219.71576114914</v>
      </c>
      <c r="K24" s="40">
        <v>844415.2162898278</v>
      </c>
      <c r="L24" s="49"/>
      <c r="X24" s="50"/>
    </row>
    <row r="25" spans="1:24" ht="12.75">
      <c r="A25" s="65" t="s">
        <v>108</v>
      </c>
      <c r="B25" s="40">
        <v>90363.45360061924</v>
      </c>
      <c r="C25" s="40"/>
      <c r="D25" s="40">
        <v>12985.20913341297</v>
      </c>
      <c r="E25" s="40">
        <v>1004.4606772387349</v>
      </c>
      <c r="F25" s="40">
        <v>6174.022090800365</v>
      </c>
      <c r="G25" s="40">
        <v>5224.992916766457</v>
      </c>
      <c r="H25" s="40">
        <v>11496.899616811206</v>
      </c>
      <c r="I25" s="40">
        <v>47773.27423635087</v>
      </c>
      <c r="J25" s="40">
        <v>874.3156312445273</v>
      </c>
      <c r="K25" s="40">
        <v>4830.279297994095</v>
      </c>
      <c r="L25" s="49"/>
      <c r="X25" s="50"/>
    </row>
    <row r="26" spans="1:26" s="57" customFormat="1" ht="15" customHeight="1">
      <c r="A26" s="66" t="s">
        <v>109</v>
      </c>
      <c r="B26" s="31">
        <v>29240341.2623349</v>
      </c>
      <c r="C26" s="31"/>
      <c r="D26" s="31">
        <v>9283619.959555607</v>
      </c>
      <c r="E26" s="31">
        <v>1178889.894510774</v>
      </c>
      <c r="F26" s="31">
        <v>6039403.083925876</v>
      </c>
      <c r="G26" s="31">
        <v>654168.6514539594</v>
      </c>
      <c r="H26" s="31">
        <v>3998878.443510891</v>
      </c>
      <c r="I26" s="31">
        <v>2674754.893025784</v>
      </c>
      <c r="J26" s="31">
        <v>189375.1391586301</v>
      </c>
      <c r="K26" s="31">
        <v>5221251.197193378</v>
      </c>
      <c r="L26" s="41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50"/>
      <c r="Y26" s="67"/>
      <c r="Z26" s="54"/>
    </row>
    <row r="27" spans="1:26" s="57" customFormat="1" ht="9.75" customHeight="1">
      <c r="A27" s="66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69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50"/>
      <c r="Y27" s="67"/>
      <c r="Z27" s="54"/>
    </row>
    <row r="28" spans="1:24" ht="12.75">
      <c r="A28" s="65" t="s">
        <v>110</v>
      </c>
      <c r="B28" s="40">
        <v>2170973.5444559124</v>
      </c>
      <c r="C28" s="40"/>
      <c r="D28" s="40">
        <v>767110.307208823</v>
      </c>
      <c r="E28" s="40">
        <v>45779.20818153967</v>
      </c>
      <c r="F28" s="40">
        <v>212982.7808449152</v>
      </c>
      <c r="G28" s="40">
        <v>18706.348546040565</v>
      </c>
      <c r="H28" s="40">
        <v>135928.7672876165</v>
      </c>
      <c r="I28" s="40">
        <v>153068.03706466086</v>
      </c>
      <c r="J28" s="40">
        <v>70043.24219375914</v>
      </c>
      <c r="K28" s="40">
        <v>767356.8531285602</v>
      </c>
      <c r="L28" s="49"/>
      <c r="X28" s="50"/>
    </row>
    <row r="29" spans="1:24" ht="9" customHeight="1">
      <c r="A29" s="6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  <c r="X29" s="50"/>
    </row>
    <row r="30" spans="1:26" s="57" customFormat="1" ht="15" customHeight="1">
      <c r="A30" s="66" t="s">
        <v>111</v>
      </c>
      <c r="B30" s="31">
        <v>56136187</v>
      </c>
      <c r="C30" s="51"/>
      <c r="D30" s="31">
        <v>25951163</v>
      </c>
      <c r="E30" s="31">
        <v>1224881</v>
      </c>
      <c r="F30" s="31">
        <v>6303748</v>
      </c>
      <c r="G30" s="31">
        <v>672875</v>
      </c>
      <c r="H30" s="31">
        <v>4136251</v>
      </c>
      <c r="I30" s="31">
        <v>10120124</v>
      </c>
      <c r="J30" s="31">
        <v>1659023</v>
      </c>
      <c r="K30" s="31">
        <v>6068124</v>
      </c>
      <c r="L30" s="71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72"/>
      <c r="Y30" s="67"/>
      <c r="Z30" s="73"/>
    </row>
    <row r="31" spans="1:26" s="57" customFormat="1" ht="12" customHeight="1">
      <c r="A31" s="66"/>
      <c r="B31" s="31"/>
      <c r="C31" s="51"/>
      <c r="D31" s="31"/>
      <c r="E31" s="31"/>
      <c r="F31" s="31"/>
      <c r="G31" s="31"/>
      <c r="H31" s="31"/>
      <c r="I31" s="31"/>
      <c r="J31" s="31"/>
      <c r="K31" s="31"/>
      <c r="L31" s="71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72"/>
      <c r="Y31" s="67"/>
      <c r="Z31" s="73"/>
    </row>
    <row r="32" spans="1:26" s="57" customFormat="1" ht="12" customHeight="1">
      <c r="A32" s="76"/>
      <c r="B32" s="74"/>
      <c r="C32" s="74"/>
      <c r="D32" s="74"/>
      <c r="E32" s="74"/>
      <c r="F32" s="74"/>
      <c r="G32" s="74"/>
      <c r="H32" s="74"/>
      <c r="I32" s="74"/>
      <c r="J32" s="74"/>
      <c r="K32" s="44" t="s">
        <v>85</v>
      </c>
      <c r="L32" s="7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72"/>
      <c r="Y32" s="67"/>
      <c r="Z32" s="73"/>
    </row>
    <row r="33" spans="1:26" s="57" customFormat="1" ht="10.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72"/>
      <c r="Y33" s="67"/>
      <c r="Z33" s="73"/>
    </row>
    <row r="34" spans="1:26" s="57" customFormat="1" ht="10.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72"/>
      <c r="Y34" s="67"/>
      <c r="Z34" s="73"/>
    </row>
    <row r="35" spans="7:13" ht="12.75" customHeight="1">
      <c r="G35" s="67"/>
      <c r="H35" s="80"/>
      <c r="I35" s="75"/>
      <c r="J35" s="75"/>
      <c r="K35" s="75"/>
      <c r="L35" s="81"/>
      <c r="M35" s="79"/>
    </row>
    <row r="36" spans="1:13" ht="15.75">
      <c r="A36" s="82" t="s">
        <v>0</v>
      </c>
      <c r="B36" s="84"/>
      <c r="C36" s="84"/>
      <c r="D36" s="84"/>
      <c r="E36" s="84"/>
      <c r="F36" s="84"/>
      <c r="G36" s="85"/>
      <c r="H36" s="80"/>
      <c r="I36" s="75"/>
      <c r="J36" s="75"/>
      <c r="K36" s="75"/>
      <c r="L36" s="81"/>
      <c r="M36" s="79"/>
    </row>
    <row r="37" spans="1:7" ht="12.75">
      <c r="A37" s="45"/>
      <c r="B37" s="46"/>
      <c r="C37" s="46"/>
      <c r="D37" s="46"/>
      <c r="E37" s="46"/>
      <c r="F37" s="58" t="s">
        <v>2</v>
      </c>
      <c r="G37" s="59"/>
    </row>
    <row r="38" spans="1:7" ht="12.75">
      <c r="A38" s="45"/>
      <c r="B38" s="46"/>
      <c r="C38" s="46"/>
      <c r="D38" s="46"/>
      <c r="E38" s="46"/>
      <c r="F38" s="46"/>
      <c r="G38" s="47"/>
    </row>
    <row r="39" spans="1:7" ht="12.75">
      <c r="A39" s="45"/>
      <c r="B39" s="46"/>
      <c r="C39" s="46"/>
      <c r="D39" s="52" t="s">
        <v>89</v>
      </c>
      <c r="E39" s="52"/>
      <c r="F39" s="52"/>
      <c r="G39" s="47"/>
    </row>
    <row r="40" spans="1:7" ht="12.75">
      <c r="A40" s="45"/>
      <c r="B40" s="46"/>
      <c r="C40" s="46"/>
      <c r="D40" s="46"/>
      <c r="E40" s="46"/>
      <c r="F40" s="46"/>
      <c r="G40" s="47"/>
    </row>
    <row r="41" spans="1:7" ht="25.5">
      <c r="A41" s="45"/>
      <c r="B41" s="55" t="s">
        <v>93</v>
      </c>
      <c r="C41" s="61"/>
      <c r="D41" s="61" t="s">
        <v>90</v>
      </c>
      <c r="E41" s="61" t="s">
        <v>8</v>
      </c>
      <c r="F41" s="61" t="s">
        <v>43</v>
      </c>
      <c r="G41" s="78"/>
    </row>
    <row r="42" spans="1:7" ht="12.75">
      <c r="A42" s="45"/>
      <c r="B42" s="61"/>
      <c r="C42" s="61"/>
      <c r="D42" s="61"/>
      <c r="E42" s="62"/>
      <c r="F42" s="61"/>
      <c r="G42" s="78"/>
    </row>
    <row r="43" spans="1:7" ht="12.75">
      <c r="A43" s="66" t="s">
        <v>112</v>
      </c>
      <c r="B43" s="43"/>
      <c r="C43" s="43"/>
      <c r="D43" s="43"/>
      <c r="E43" s="43"/>
      <c r="F43" s="43"/>
      <c r="G43" s="69"/>
    </row>
    <row r="44" spans="1:7" ht="12.75">
      <c r="A44" s="66"/>
      <c r="B44" s="43"/>
      <c r="C44" s="43"/>
      <c r="D44" s="43"/>
      <c r="E44" s="43"/>
      <c r="F44" s="43"/>
      <c r="G44" s="69"/>
    </row>
    <row r="45" spans="1:7" ht="12.75">
      <c r="A45" s="65" t="s">
        <v>113</v>
      </c>
      <c r="B45" s="40">
        <v>1705875.1799558396</v>
      </c>
      <c r="C45" s="40"/>
      <c r="D45" s="40">
        <v>51320.26942670437</v>
      </c>
      <c r="E45" s="40">
        <v>176370.78919524644</v>
      </c>
      <c r="F45" s="40">
        <v>1478184.1213338887</v>
      </c>
      <c r="G45" s="49"/>
    </row>
    <row r="46" spans="1:7" ht="12.75">
      <c r="A46" s="65" t="s">
        <v>3</v>
      </c>
      <c r="B46" s="40">
        <v>1113194.2736532462</v>
      </c>
      <c r="C46" s="40"/>
      <c r="D46" s="40">
        <v>43169.49361412341</v>
      </c>
      <c r="E46" s="40">
        <v>82084.73888718983</v>
      </c>
      <c r="F46" s="40">
        <v>987940.0411519329</v>
      </c>
      <c r="G46" s="49"/>
    </row>
    <row r="47" spans="1:7" ht="12.75">
      <c r="A47" s="65" t="s">
        <v>114</v>
      </c>
      <c r="B47" s="40">
        <v>821280.3210958927</v>
      </c>
      <c r="C47" s="40"/>
      <c r="D47" s="40">
        <v>60261.24546791823</v>
      </c>
      <c r="E47" s="40">
        <v>78725.42534106068</v>
      </c>
      <c r="F47" s="40">
        <v>682293.650286914</v>
      </c>
      <c r="G47" s="49"/>
    </row>
    <row r="48" spans="1:7" ht="12.75">
      <c r="A48" s="65" t="s">
        <v>115</v>
      </c>
      <c r="B48" s="40">
        <v>1033295.9486173245</v>
      </c>
      <c r="C48" s="40"/>
      <c r="D48" s="40">
        <v>19408.808163863763</v>
      </c>
      <c r="E48" s="40">
        <v>119595.23597570349</v>
      </c>
      <c r="F48" s="40">
        <v>894291.9044777572</v>
      </c>
      <c r="G48" s="49"/>
    </row>
    <row r="49" spans="1:7" ht="12.75">
      <c r="A49" s="65" t="s">
        <v>116</v>
      </c>
      <c r="B49" s="40">
        <v>220804.5902342453</v>
      </c>
      <c r="C49" s="40"/>
      <c r="D49" s="40">
        <v>9628.397058491071</v>
      </c>
      <c r="E49" s="40">
        <v>8291.4585283625</v>
      </c>
      <c r="F49" s="40">
        <v>202884.7346473917</v>
      </c>
      <c r="G49" s="49"/>
    </row>
    <row r="50" spans="1:7" ht="12.75">
      <c r="A50" s="65" t="s">
        <v>117</v>
      </c>
      <c r="B50" s="40">
        <v>50841.32208627991</v>
      </c>
      <c r="C50" s="40"/>
      <c r="D50" s="40">
        <v>2725.2191583014123</v>
      </c>
      <c r="E50" s="40">
        <v>598.0092570661614</v>
      </c>
      <c r="F50" s="40">
        <v>47518.09367091235</v>
      </c>
      <c r="G50" s="49"/>
    </row>
    <row r="51" spans="1:7" ht="12.75">
      <c r="A51" s="65" t="s">
        <v>118</v>
      </c>
      <c r="B51" s="40">
        <v>524773.6635036388</v>
      </c>
      <c r="C51" s="40"/>
      <c r="D51" s="40">
        <v>29229.622462414154</v>
      </c>
      <c r="E51" s="40">
        <v>34704.94045166899</v>
      </c>
      <c r="F51" s="40">
        <v>460839.1005895557</v>
      </c>
      <c r="G51" s="49"/>
    </row>
    <row r="52" spans="1:7" ht="12.75">
      <c r="A52" s="65" t="s">
        <v>119</v>
      </c>
      <c r="B52" s="40">
        <v>413675.9281862109</v>
      </c>
      <c r="C52" s="40"/>
      <c r="D52" s="40">
        <v>4057.00013534079</v>
      </c>
      <c r="E52" s="40">
        <v>1855.5863212511927</v>
      </c>
      <c r="F52" s="40">
        <v>407763.34172961896</v>
      </c>
      <c r="G52" s="49"/>
    </row>
    <row r="53" spans="1:7" ht="12.75">
      <c r="A53" s="65" t="s">
        <v>120</v>
      </c>
      <c r="B53" s="40">
        <v>143074.29338482762</v>
      </c>
      <c r="C53" s="40"/>
      <c r="D53" s="40">
        <v>3232.528968640294</v>
      </c>
      <c r="E53" s="40">
        <v>3250.027690858636</v>
      </c>
      <c r="F53" s="40">
        <v>136591.7367253287</v>
      </c>
      <c r="G53" s="49"/>
    </row>
    <row r="54" spans="1:7" ht="12.75">
      <c r="A54" s="65" t="s">
        <v>121</v>
      </c>
      <c r="B54" s="40">
        <v>688741.9659126379</v>
      </c>
      <c r="C54" s="40"/>
      <c r="D54" s="40">
        <v>49374.035529210305</v>
      </c>
      <c r="E54" s="40">
        <v>52716.28387859935</v>
      </c>
      <c r="F54" s="40">
        <v>586651.6465048295</v>
      </c>
      <c r="G54" s="49"/>
    </row>
    <row r="55" spans="1:7" ht="12.75">
      <c r="A55" s="66" t="s">
        <v>122</v>
      </c>
      <c r="B55" s="31">
        <v>6715557.486630144</v>
      </c>
      <c r="C55" s="31"/>
      <c r="D55" s="31">
        <v>272406.61998500774</v>
      </c>
      <c r="E55" s="31">
        <v>558192.4955270073</v>
      </c>
      <c r="F55" s="31">
        <v>5884958.371118128</v>
      </c>
      <c r="G55" s="41"/>
    </row>
    <row r="56" spans="1:7" ht="12.75">
      <c r="A56" s="66"/>
      <c r="B56" s="43"/>
      <c r="C56" s="43"/>
      <c r="D56" s="43"/>
      <c r="E56" s="43"/>
      <c r="F56" s="43"/>
      <c r="G56" s="69"/>
    </row>
    <row r="57" spans="1:7" ht="25.5">
      <c r="A57" s="65" t="s">
        <v>44</v>
      </c>
      <c r="B57" s="40">
        <v>677068.0779304511</v>
      </c>
      <c r="C57" s="40"/>
      <c r="D57" s="40">
        <v>40726.24525501965</v>
      </c>
      <c r="E57" s="40">
        <v>171718.04294087196</v>
      </c>
      <c r="F57" s="40">
        <v>464623.7897345595</v>
      </c>
      <c r="G57" s="49"/>
    </row>
    <row r="58" spans="1:7" ht="12.75">
      <c r="A58" s="65" t="s">
        <v>123</v>
      </c>
      <c r="B58" s="40">
        <v>936194.7181677882</v>
      </c>
      <c r="C58" s="40"/>
      <c r="D58" s="40">
        <v>120220.73200890078</v>
      </c>
      <c r="E58" s="40">
        <v>21921.26858923902</v>
      </c>
      <c r="F58" s="40">
        <v>794052.7175696484</v>
      </c>
      <c r="G58" s="49"/>
    </row>
    <row r="59" spans="1:7" ht="12.75">
      <c r="A59" s="65" t="s">
        <v>124</v>
      </c>
      <c r="B59" s="40">
        <v>333157.0861363267</v>
      </c>
      <c r="C59" s="40"/>
      <c r="D59" s="40">
        <v>131830.72745865808</v>
      </c>
      <c r="E59" s="40">
        <v>29316.8714432512</v>
      </c>
      <c r="F59" s="40">
        <v>172009.48723441747</v>
      </c>
      <c r="G59" s="49"/>
    </row>
    <row r="60" spans="1:7" ht="12.75">
      <c r="A60" s="65" t="s">
        <v>125</v>
      </c>
      <c r="B60" s="40">
        <v>209558.70570565053</v>
      </c>
      <c r="C60" s="40"/>
      <c r="D60" s="40">
        <v>28563.763588492016</v>
      </c>
      <c r="E60" s="40">
        <v>17252.9178663434</v>
      </c>
      <c r="F60" s="40">
        <v>163742.02425081513</v>
      </c>
      <c r="G60" s="49"/>
    </row>
    <row r="61" spans="1:7" ht="12.75">
      <c r="A61" s="65" t="s">
        <v>126</v>
      </c>
      <c r="B61" s="40">
        <v>69127.27052224423</v>
      </c>
      <c r="C61" s="40"/>
      <c r="D61" s="40">
        <v>6475.8278421641235</v>
      </c>
      <c r="E61" s="40">
        <v>19631.039184094272</v>
      </c>
      <c r="F61" s="40">
        <v>43020.40349598583</v>
      </c>
      <c r="G61" s="49"/>
    </row>
    <row r="62" spans="1:7" ht="12.75">
      <c r="A62" s="65" t="s">
        <v>127</v>
      </c>
      <c r="B62" s="40">
        <v>515455.1796224479</v>
      </c>
      <c r="C62" s="40"/>
      <c r="D62" s="40">
        <v>50611.28517823173</v>
      </c>
      <c r="E62" s="40">
        <v>48477.418783276735</v>
      </c>
      <c r="F62" s="40">
        <v>416366.4756609398</v>
      </c>
      <c r="G62" s="49"/>
    </row>
    <row r="63" spans="1:7" ht="12.75">
      <c r="A63" s="66" t="s">
        <v>128</v>
      </c>
      <c r="B63" s="31">
        <v>2740561.038084909</v>
      </c>
      <c r="C63" s="31"/>
      <c r="D63" s="31">
        <v>378428.5813314664</v>
      </c>
      <c r="E63" s="31">
        <v>308317.5588070766</v>
      </c>
      <c r="F63" s="31">
        <v>2053814.897946366</v>
      </c>
      <c r="G63" s="41"/>
    </row>
    <row r="64" spans="1:7" ht="12.75">
      <c r="A64" s="45"/>
      <c r="B64" s="46"/>
      <c r="C64" s="46"/>
      <c r="D64" s="46"/>
      <c r="E64" s="46"/>
      <c r="F64" s="46"/>
      <c r="G64" s="47"/>
    </row>
    <row r="65" spans="1:7" ht="12.75">
      <c r="A65" s="65" t="s">
        <v>129</v>
      </c>
      <c r="B65" s="40">
        <v>1504276.995633282</v>
      </c>
      <c r="C65" s="40"/>
      <c r="D65" s="40">
        <v>227758.52848469937</v>
      </c>
      <c r="E65" s="40">
        <v>68409.54519079947</v>
      </c>
      <c r="F65" s="40">
        <v>1208108.9219577832</v>
      </c>
      <c r="G65" s="49"/>
    </row>
    <row r="66" spans="1:7" ht="12.75">
      <c r="A66" s="65" t="s">
        <v>130</v>
      </c>
      <c r="B66" s="40">
        <v>807824.287523722</v>
      </c>
      <c r="C66" s="40"/>
      <c r="D66" s="40">
        <v>60340.71342943621</v>
      </c>
      <c r="E66" s="40">
        <v>14681.146073115222</v>
      </c>
      <c r="F66" s="40">
        <v>732802.4280211705</v>
      </c>
      <c r="G66" s="49"/>
    </row>
    <row r="67" spans="1:7" ht="12.75">
      <c r="A67" s="65" t="s">
        <v>131</v>
      </c>
      <c r="B67" s="40">
        <v>77201.97874784331</v>
      </c>
      <c r="C67" s="40"/>
      <c r="D67" s="40">
        <v>5751.550056330484</v>
      </c>
      <c r="E67" s="40">
        <v>30033.593714198705</v>
      </c>
      <c r="F67" s="40">
        <v>41416.83497731412</v>
      </c>
      <c r="G67" s="49"/>
    </row>
    <row r="68" spans="1:7" ht="12.75">
      <c r="A68" s="65" t="s">
        <v>132</v>
      </c>
      <c r="B68" s="40">
        <v>506421.51805341104</v>
      </c>
      <c r="C68" s="40"/>
      <c r="D68" s="40">
        <v>34475.69404570951</v>
      </c>
      <c r="E68" s="40">
        <v>26592.41916538876</v>
      </c>
      <c r="F68" s="40">
        <v>445353.40484231274</v>
      </c>
      <c r="G68" s="49"/>
    </row>
    <row r="69" spans="1:7" ht="25.5">
      <c r="A69" s="65" t="s">
        <v>45</v>
      </c>
      <c r="B69" s="40">
        <v>2095021.0880728893</v>
      </c>
      <c r="C69" s="40"/>
      <c r="D69" s="40">
        <v>93448.801027977</v>
      </c>
      <c r="E69" s="40">
        <v>469494.58633409743</v>
      </c>
      <c r="F69" s="40">
        <v>1532077.7007108147</v>
      </c>
      <c r="G69" s="49"/>
    </row>
    <row r="70" spans="1:7" ht="12.75">
      <c r="A70" s="65" t="s">
        <v>133</v>
      </c>
      <c r="B70" s="40">
        <v>121848.41373818951</v>
      </c>
      <c r="C70" s="40"/>
      <c r="D70" s="40">
        <v>15303.100244123634</v>
      </c>
      <c r="E70" s="40">
        <v>15328.444889530136</v>
      </c>
      <c r="F70" s="40">
        <v>91216.86860453575</v>
      </c>
      <c r="G70" s="49"/>
    </row>
    <row r="71" spans="1:7" ht="12.75">
      <c r="A71" s="65" t="s">
        <v>134</v>
      </c>
      <c r="B71" s="40">
        <v>241851.71521896002</v>
      </c>
      <c r="C71" s="40"/>
      <c r="D71" s="40">
        <v>25877.697113145245</v>
      </c>
      <c r="E71" s="40">
        <v>2729.2593268967807</v>
      </c>
      <c r="F71" s="40">
        <v>213244.758778918</v>
      </c>
      <c r="G71" s="49"/>
    </row>
    <row r="72" spans="1:7" ht="12.75">
      <c r="A72" s="65" t="s">
        <v>135</v>
      </c>
      <c r="B72" s="40">
        <v>364991.4267763904</v>
      </c>
      <c r="C72" s="40"/>
      <c r="D72" s="40">
        <v>12746.060966745532</v>
      </c>
      <c r="E72" s="40">
        <v>27073.3467803424</v>
      </c>
      <c r="F72" s="40">
        <v>325172.0190293024</v>
      </c>
      <c r="G72" s="49"/>
    </row>
    <row r="73" spans="1:7" ht="12.75">
      <c r="A73" s="65" t="s">
        <v>136</v>
      </c>
      <c r="B73" s="40">
        <v>508387.1403219532</v>
      </c>
      <c r="C73" s="40"/>
      <c r="D73" s="40">
        <v>1970.5768859561158</v>
      </c>
      <c r="E73" s="40">
        <v>0</v>
      </c>
      <c r="F73" s="40">
        <v>506416.5634359971</v>
      </c>
      <c r="G73" s="49"/>
    </row>
    <row r="74" spans="1:7" ht="12.75">
      <c r="A74" s="65" t="s">
        <v>137</v>
      </c>
      <c r="B74" s="40">
        <v>183708.84323353655</v>
      </c>
      <c r="C74" s="40"/>
      <c r="D74" s="40">
        <v>99.46149424603433</v>
      </c>
      <c r="E74" s="40">
        <v>0</v>
      </c>
      <c r="F74" s="40">
        <v>183609.38173929052</v>
      </c>
      <c r="G74" s="49"/>
    </row>
    <row r="75" spans="1:7" ht="12.75">
      <c r="A75" s="65" t="s">
        <v>138</v>
      </c>
      <c r="B75" s="40">
        <v>140874.61497192658</v>
      </c>
      <c r="C75" s="40"/>
      <c r="D75" s="40">
        <v>302.571826248138</v>
      </c>
      <c r="E75" s="40">
        <v>370.0794992499605</v>
      </c>
      <c r="F75" s="40">
        <v>140201.96364642848</v>
      </c>
      <c r="G75" s="49"/>
    </row>
    <row r="76" spans="1:7" ht="12.75">
      <c r="A76" s="65" t="s">
        <v>139</v>
      </c>
      <c r="B76" s="40">
        <v>10954473.73483895</v>
      </c>
      <c r="C76" s="40"/>
      <c r="D76" s="40">
        <v>1804847.994727911</v>
      </c>
      <c r="E76" s="40">
        <v>461523.59346562007</v>
      </c>
      <c r="F76" s="40">
        <v>8688102.146645417</v>
      </c>
      <c r="G76" s="49"/>
    </row>
    <row r="77" spans="1:7" ht="25.5">
      <c r="A77" s="66" t="s">
        <v>140</v>
      </c>
      <c r="B77" s="31">
        <v>17506881.757131055</v>
      </c>
      <c r="C77" s="31"/>
      <c r="D77" s="31">
        <v>2282922.750302528</v>
      </c>
      <c r="E77" s="31">
        <v>1116236.014439239</v>
      </c>
      <c r="F77" s="31">
        <v>14107722.992389286</v>
      </c>
      <c r="G77" s="41"/>
    </row>
    <row r="78" spans="1:7" ht="12.75">
      <c r="A78" s="66"/>
      <c r="B78" s="43"/>
      <c r="C78" s="43"/>
      <c r="D78" s="43"/>
      <c r="E78" s="43"/>
      <c r="F78" s="43"/>
      <c r="G78" s="69"/>
    </row>
    <row r="79" spans="1:7" ht="12.75">
      <c r="A79" s="65" t="s">
        <v>141</v>
      </c>
      <c r="B79" s="40">
        <v>2257447.3689444754</v>
      </c>
      <c r="C79" s="40"/>
      <c r="D79" s="40">
        <v>813793.6528683843</v>
      </c>
      <c r="E79" s="40">
        <v>62237.07817187747</v>
      </c>
      <c r="F79" s="40">
        <v>1381416.6379042142</v>
      </c>
      <c r="G79" s="49"/>
    </row>
    <row r="80" spans="1:7" ht="12.75">
      <c r="A80" s="65" t="s">
        <v>142</v>
      </c>
      <c r="B80" s="40">
        <v>1097722.3018077381</v>
      </c>
      <c r="C80" s="40"/>
      <c r="D80" s="40">
        <v>373316.3680505777</v>
      </c>
      <c r="E80" s="40">
        <v>3945.8807535922942</v>
      </c>
      <c r="F80" s="40">
        <v>720460.0530035681</v>
      </c>
      <c r="G80" s="49"/>
    </row>
    <row r="81" spans="1:7" ht="25.5">
      <c r="A81" s="65" t="s">
        <v>143</v>
      </c>
      <c r="B81" s="40">
        <v>5094294.451157202</v>
      </c>
      <c r="C81" s="40"/>
      <c r="D81" s="40">
        <v>2918775.4265481574</v>
      </c>
      <c r="E81" s="40">
        <v>41171.0924927577</v>
      </c>
      <c r="F81" s="40">
        <v>2134347.9321162864</v>
      </c>
      <c r="G81" s="49"/>
    </row>
    <row r="82" spans="1:7" ht="12.75">
      <c r="A82" s="65" t="s">
        <v>144</v>
      </c>
      <c r="B82" s="40">
        <v>1360968.82638309</v>
      </c>
      <c r="C82" s="40"/>
      <c r="D82" s="40">
        <v>437470.7196633348</v>
      </c>
      <c r="E82" s="40">
        <v>19673.994918225773</v>
      </c>
      <c r="F82" s="40">
        <v>903824.1118015295</v>
      </c>
      <c r="G82" s="49"/>
    </row>
    <row r="83" spans="1:7" ht="12.75">
      <c r="A83" s="65" t="s">
        <v>145</v>
      </c>
      <c r="B83" s="40">
        <v>17413727.452359598</v>
      </c>
      <c r="C83" s="40"/>
      <c r="D83" s="40">
        <v>10728031.903487505</v>
      </c>
      <c r="E83" s="40">
        <v>73886.77110962162</v>
      </c>
      <c r="F83" s="40">
        <v>6611808.777762471</v>
      </c>
      <c r="G83" s="49"/>
    </row>
    <row r="84" spans="1:7" ht="12.75">
      <c r="A84" s="65" t="s">
        <v>146</v>
      </c>
      <c r="B84" s="40">
        <v>1780790.2495073928</v>
      </c>
      <c r="C84" s="40"/>
      <c r="D84" s="40">
        <v>262544.81903122953</v>
      </c>
      <c r="E84" s="40">
        <v>0</v>
      </c>
      <c r="F84" s="40">
        <v>1518245.4304761705</v>
      </c>
      <c r="G84" s="49"/>
    </row>
    <row r="85" spans="1:7" ht="25.5">
      <c r="A85" s="66" t="s">
        <v>147</v>
      </c>
      <c r="B85" s="31">
        <v>29004950.650159497</v>
      </c>
      <c r="C85" s="31"/>
      <c r="D85" s="31">
        <v>15533932.889649188</v>
      </c>
      <c r="E85" s="31">
        <v>200914.81744607486</v>
      </c>
      <c r="F85" s="31">
        <v>13270102.943064239</v>
      </c>
      <c r="G85" s="41"/>
    </row>
    <row r="86" spans="1:7" ht="12.75">
      <c r="A86" s="66"/>
      <c r="B86" s="43"/>
      <c r="C86" s="43"/>
      <c r="D86" s="43"/>
      <c r="E86" s="43"/>
      <c r="F86" s="43"/>
      <c r="G86" s="69"/>
    </row>
    <row r="87" spans="1:7" ht="12.75">
      <c r="A87" s="65" t="s">
        <v>148</v>
      </c>
      <c r="B87" s="40">
        <v>1113855.0679944</v>
      </c>
      <c r="C87" s="40"/>
      <c r="D87" s="40">
        <v>723481.952800582</v>
      </c>
      <c r="E87" s="40">
        <v>0</v>
      </c>
      <c r="F87" s="40">
        <v>390373.11519380665</v>
      </c>
      <c r="G87" s="49"/>
    </row>
    <row r="88" spans="1:7" ht="12.75">
      <c r="A88" s="65" t="s">
        <v>149</v>
      </c>
      <c r="B88" s="40">
        <v>6813030</v>
      </c>
      <c r="C88" s="40"/>
      <c r="D88" s="40">
        <v>1244624.2059312267</v>
      </c>
      <c r="E88" s="40">
        <v>2716.1137806023253</v>
      </c>
      <c r="F88" s="40">
        <v>5565689.680288171</v>
      </c>
      <c r="G88" s="49"/>
    </row>
    <row r="89" spans="1:7" ht="12.75">
      <c r="A89" s="65"/>
      <c r="B89" s="40"/>
      <c r="C89" s="40"/>
      <c r="D89" s="40"/>
      <c r="E89" s="40"/>
      <c r="F89" s="40"/>
      <c r="G89" s="49"/>
    </row>
    <row r="90" spans="1:7" ht="12.75">
      <c r="A90" s="66" t="s">
        <v>150</v>
      </c>
      <c r="B90" s="31">
        <v>63894836</v>
      </c>
      <c r="C90" s="31"/>
      <c r="D90" s="31">
        <v>20435797</v>
      </c>
      <c r="E90" s="31">
        <v>2186377</v>
      </c>
      <c r="F90" s="31">
        <v>41272662</v>
      </c>
      <c r="G90" s="41"/>
    </row>
    <row r="91" spans="1:7" ht="12.75">
      <c r="A91" s="66"/>
      <c r="B91" s="43"/>
      <c r="C91" s="43"/>
      <c r="D91" s="43"/>
      <c r="E91" s="43"/>
      <c r="F91" s="43"/>
      <c r="G91" s="69"/>
    </row>
    <row r="92" spans="1:7" ht="12.75">
      <c r="A92" s="66"/>
      <c r="B92" s="43"/>
      <c r="C92" s="43"/>
      <c r="D92" s="43"/>
      <c r="E92" s="43"/>
      <c r="F92" s="43"/>
      <c r="G92" s="69"/>
    </row>
    <row r="93" spans="1:7" ht="12.75">
      <c r="A93" s="66" t="s">
        <v>151</v>
      </c>
      <c r="B93" s="43"/>
      <c r="C93" s="43"/>
      <c r="D93" s="43"/>
      <c r="E93" s="43"/>
      <c r="F93" s="43"/>
      <c r="G93" s="69"/>
    </row>
    <row r="94" spans="1:7" ht="12.75">
      <c r="A94" s="66"/>
      <c r="B94" s="43"/>
      <c r="C94" s="43"/>
      <c r="D94" s="43"/>
      <c r="E94" s="43"/>
      <c r="F94" s="43"/>
      <c r="G94" s="69"/>
    </row>
    <row r="95" spans="1:7" ht="12.75">
      <c r="A95" s="65" t="s">
        <v>152</v>
      </c>
      <c r="B95" s="40">
        <v>1006529.237819456</v>
      </c>
      <c r="C95" s="40"/>
      <c r="D95" s="43"/>
      <c r="E95" s="43"/>
      <c r="F95" s="43"/>
      <c r="G95" s="69"/>
    </row>
    <row r="96" spans="1:7" ht="12.75">
      <c r="A96" s="65" t="s">
        <v>153</v>
      </c>
      <c r="B96" s="40">
        <v>10089104.155765112</v>
      </c>
      <c r="C96" s="40"/>
      <c r="D96" s="43"/>
      <c r="E96" s="43"/>
      <c r="F96" s="43"/>
      <c r="G96" s="69"/>
    </row>
    <row r="97" spans="1:7" ht="12.75">
      <c r="A97" s="65" t="s">
        <v>154</v>
      </c>
      <c r="B97" s="40">
        <v>17863045.606415432</v>
      </c>
      <c r="C97" s="40"/>
      <c r="D97" s="43"/>
      <c r="E97" s="43"/>
      <c r="F97" s="43"/>
      <c r="G97" s="69"/>
    </row>
    <row r="98" spans="1:7" ht="12.75">
      <c r="A98" s="65"/>
      <c r="B98" s="40"/>
      <c r="C98" s="40"/>
      <c r="D98" s="43"/>
      <c r="E98" s="43"/>
      <c r="F98" s="43"/>
      <c r="G98" s="69"/>
    </row>
    <row r="99" spans="1:7" ht="12.75">
      <c r="A99" s="66" t="s">
        <v>155</v>
      </c>
      <c r="B99" s="31">
        <v>28958679</v>
      </c>
      <c r="C99" s="51"/>
      <c r="D99" s="43"/>
      <c r="E99" s="43"/>
      <c r="F99" s="43"/>
      <c r="G99" s="69"/>
    </row>
    <row r="100" spans="1:7" ht="12.75">
      <c r="A100" s="56"/>
      <c r="B100" s="52"/>
      <c r="C100" s="52"/>
      <c r="D100" s="52"/>
      <c r="E100" s="52"/>
      <c r="F100" s="52"/>
      <c r="G100" s="53"/>
    </row>
  </sheetData>
  <sheetProtection/>
  <mergeCells count="2">
    <mergeCell ref="A1:L1"/>
    <mergeCell ref="A36:G36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2014-02-14T12:06:08Z</cp:lastPrinted>
  <dcterms:created xsi:type="dcterms:W3CDTF">2005-03-08T10:25:26Z</dcterms:created>
  <dcterms:modified xsi:type="dcterms:W3CDTF">2014-02-17T17:48:24Z</dcterms:modified>
  <cp:category/>
  <cp:version/>
  <cp:contentType/>
  <cp:contentStatus/>
</cp:coreProperties>
</file>