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90" windowWidth="19320" windowHeight="11610" activeTab="4"/>
  </bookViews>
  <sheets>
    <sheet name="Table A.1" sheetId="2" r:id="rId1"/>
    <sheet name="Table A.2" sheetId="3" r:id="rId2"/>
    <sheet name="Table A.3" sheetId="4" r:id="rId3"/>
    <sheet name="Table A.4" sheetId="5" r:id="rId4"/>
    <sheet name="Table A.5" sheetId="6" r:id="rId5"/>
    <sheet name="Table A.6" sheetId="7" r:id="rId6"/>
  </sheets>
  <calcPr calcId="145621"/>
</workbook>
</file>

<file path=xl/calcChain.xml><?xml version="1.0" encoding="utf-8"?>
<calcChain xmlns="http://schemas.openxmlformats.org/spreadsheetml/2006/main">
  <c r="D43" i="2" l="1"/>
  <c r="C7" i="5"/>
  <c r="C5" i="4"/>
  <c r="D3" i="3"/>
  <c r="D16" i="3" s="1"/>
</calcChain>
</file>

<file path=xl/sharedStrings.xml><?xml version="1.0" encoding="utf-8"?>
<sst xmlns="http://schemas.openxmlformats.org/spreadsheetml/2006/main" count="250" uniqueCount="100">
  <si>
    <t>Database</t>
  </si>
  <si>
    <t xml:space="preserve">Potential new electors identified </t>
  </si>
  <si>
    <t xml:space="preserve">Total new electors registered </t>
  </si>
  <si>
    <t>Local Authority</t>
  </si>
  <si>
    <t>total electors on whole register</t>
  </si>
  <si>
    <t>Caveats re data/approach taken</t>
  </si>
  <si>
    <t>Number of potential new electors checked against the electoral register</t>
  </si>
  <si>
    <t>Number confirmed as not currently on electoral register</t>
  </si>
  <si>
    <t>Number  located on electoral register</t>
  </si>
  <si>
    <t>Number of potential new electors checked against local data</t>
  </si>
  <si>
    <t>Number located on local data</t>
  </si>
  <si>
    <t>Number not located on local data</t>
  </si>
  <si>
    <t>Number of potential new electors written to</t>
  </si>
  <si>
    <t>New electors registered</t>
  </si>
  <si>
    <t>Number of potential new electors selected for personal canvassing</t>
  </si>
  <si>
    <t>Total new electors registered</t>
  </si>
  <si>
    <t>Ceredigion</t>
  </si>
  <si>
    <t>DWP</t>
  </si>
  <si>
    <t>Royal Mail</t>
  </si>
  <si>
    <t>Combined</t>
  </si>
  <si>
    <t>total</t>
  </si>
  <si>
    <t>Conwy</t>
  </si>
  <si>
    <t xml:space="preserve">total </t>
  </si>
  <si>
    <t>Greenwich</t>
  </si>
  <si>
    <t>Lothian</t>
  </si>
  <si>
    <t>Pembrokeshire</t>
  </si>
  <si>
    <t>Powys</t>
  </si>
  <si>
    <t>Renfrewshire</t>
  </si>
  <si>
    <t>Richmond</t>
  </si>
  <si>
    <t>Southwark</t>
  </si>
  <si>
    <t>Tower Hamlets</t>
  </si>
  <si>
    <t>Total</t>
  </si>
  <si>
    <t>Wigan</t>
  </si>
  <si>
    <t>Wrexham</t>
  </si>
  <si>
    <t>TOTAL</t>
  </si>
  <si>
    <t xml:space="preserve">Potential new electors identified  </t>
  </si>
  <si>
    <t>DfE or Welsh Education</t>
  </si>
  <si>
    <t>Coventry</t>
  </si>
  <si>
    <t xml:space="preserve">Harrow </t>
  </si>
  <si>
    <t>Rushmoor</t>
  </si>
  <si>
    <t>Wolverhampton</t>
  </si>
  <si>
    <t xml:space="preserve">TOTAL </t>
  </si>
  <si>
    <t>SLC</t>
  </si>
  <si>
    <t>Barrow</t>
  </si>
  <si>
    <t>county school data</t>
  </si>
  <si>
    <t>Mansfield</t>
  </si>
  <si>
    <t>Notts CC data on young people</t>
  </si>
  <si>
    <t>Hampshire</t>
  </si>
  <si>
    <t>DWP &amp; Hampshire</t>
  </si>
  <si>
    <t>Approach to pilots and sampling</t>
  </si>
  <si>
    <t>DWP and Royal Mail</t>
  </si>
  <si>
    <t xml:space="preserve">They received a total of 41894 records, 40186 from DWP and 2036 from Royal Mail. They worked on the records from the 7 lowest responding wards during 2012 canvass, all data received checked against register and local data. In the time allowed they managed to check all 0-3 month currency and part of 3-6 month currency. Only managed to check a total of 21% of the returned data due to lack of time. A total of 530 names were deleted from the register as a result of checks undertaken during the pilot. </t>
  </si>
  <si>
    <t>Sample size</t>
  </si>
  <si>
    <t>Received a total of 13,539 records, of which 12474 were from DWP and 1406 were from Royal Mail. The results reported here are for both Royal Mail and DWP as they couldn't differentiate between the forms returned.</t>
  </si>
  <si>
    <t>Combined data</t>
  </si>
  <si>
    <t xml:space="preserve">Were interested in 3 areas, covering around a third of their total electorate. Had total sample of 3858 and then removed from data those that already on register, people who had already moved (but DWP not aware), people who knew were ineligible due to nationality (had informed them), name discrepancies i.e. Married women or misspellings, deceased electors, some sensitive info, records from outside of area. All of this checking led to 802 records being removed. </t>
  </si>
  <si>
    <t>Were interested in matching to six wards covering around 10% of their electorate. Sample size of 980 records in their target area from a total received of 2122, 56 people were found on the register. They didn't check all of the records, so 330 weren't checked against the register before they wrote out to them due to time constraints.</t>
  </si>
  <si>
    <t xml:space="preserve">Interested in 3 wards with an electorate of approximately 33000. Total sample of 9145 (excluding records found on both databases to avoid double counting). </t>
  </si>
  <si>
    <t xml:space="preserve">Received and checked 2469 DWP records and 410 Royal Mail records. They excluded those that they found on the register and then randomly selected approximately 20% to follow up. The sample for DWP has therefore been calculated as 610 as they wrote to 535 of the sample (after excluding those already registered) which is 88% of the sample so 100% of the sample would have been 610 (this is to make the results comparable).   </t>
  </si>
  <si>
    <t>n/a</t>
  </si>
  <si>
    <t xml:space="preserve">They went on to exclude a large number of files from from Welsh data where only the postcode and no address was available. There were a total of 1620 records omitted as the data was deemed unusable of these 603 from were from DfE/Welsh education, 972 from DWP and 45 found on both data sets. </t>
  </si>
  <si>
    <t>There was some confusion over the one of the column headings on the data return and as a result the pilot did not use the data returned by DWP or those who were found on both DWP and DfE records. Therefore only DfE data was used, this should be taken into consideration when viewing the response rate.</t>
  </si>
  <si>
    <t>DWP and DfE</t>
  </si>
  <si>
    <t xml:space="preserve">Total </t>
  </si>
  <si>
    <t>DfE and SLC combined</t>
  </si>
  <si>
    <t xml:space="preserve">Of the 6939 records, 24 had addresses outside of Coventry and 159 had bad addresses so they were unable to write to them. </t>
  </si>
  <si>
    <t xml:space="preserve">They excluded duplicate records between the student and attainer files (were working on both options). </t>
  </si>
  <si>
    <r>
      <t xml:space="preserve">DWP &amp; Hampshire </t>
    </r>
    <r>
      <rPr>
        <b/>
        <sz val="9"/>
        <color indexed="8"/>
        <rFont val="Arial"/>
        <family val="2"/>
      </rPr>
      <t>(electors found on both datasets but had different addresses, follow up sent to  HCC address)</t>
    </r>
  </si>
  <si>
    <r>
      <t xml:space="preserve">DWP &amp; Hampshire </t>
    </r>
    <r>
      <rPr>
        <b/>
        <sz val="9"/>
        <color indexed="8"/>
        <rFont val="Arial"/>
        <family val="2"/>
      </rPr>
      <t>(electors found on both datasets but had different addresses, follow up sent to  DWP address)</t>
    </r>
  </si>
  <si>
    <t>received 10459 records from Cumbria of which 747 were in Barrow, 17 on the register, of 730 wrote to 346 (some of sample excluded because of age issues - some too young and some too old), 1 letter undeliverable</t>
  </si>
  <si>
    <t>Interested in 10 wards for mining purposes, of approximately 11,000 electors. Received 2859 records, of these 594 were not in the pilot area, leaving a sample of 2265 records.  Of these 154 were already registered, 2 were ineligible, 12 were business addresses. Checked non-responders only to council tax of 1741 non responders 456 could be matched to names on council tax.</t>
  </si>
  <si>
    <t>Sunderland</t>
  </si>
  <si>
    <t>They excluded 14866 records from Welsh data which had no addresses just postcode. Of the 3240 DWP records 259 had a date of birth outside of the attainer range (too young, they kept in those who were too old), others were outside of the target area, leaving 391.</t>
  </si>
  <si>
    <t>received 3090 from national data, 1319 removed as 1117 already 18, 176 were too young, leaving 1771 of attainer age to be checked. As well as a letter they also produced a flyer which explained the process of registration to potential electors and offered a small incentive - a chance to win a £20 Cineworld voucher</t>
  </si>
  <si>
    <t xml:space="preserve">Of the total records, 2881 were over 18 (they did write to these people and registered 130 of them), 485 were under 16 and so have also been excluded from the sample (and were not written to). There were 28 with 'bad addresses' which have been included in the area. The results have been reported on together. </t>
  </si>
  <si>
    <t xml:space="preserve">They excluded duplicate records between the student and attainer files (were working on both options), leaving them with a sample of 4178. For personal canvassing they selected 3 of 20 wards, the canvassers delivered letters and registered them at the door so not a 2nd stage to already having received a letter. They looked at the data by ward and didn't get to 5 of the 20 wards. </t>
  </si>
  <si>
    <t xml:space="preserve">Did not use any Welsh education data due to lack of addresses so not reported on here. </t>
  </si>
  <si>
    <t xml:space="preserve">776 records had incomplete addresses. Of the DfE records 2606 were too young so were excluded from working sample. Using date of birth random samples taken across age ranges to produce sample size. </t>
  </si>
  <si>
    <t xml:space="preserve">DfE </t>
  </si>
  <si>
    <t xml:space="preserve">Sunderland </t>
  </si>
  <si>
    <t>% canvass registration rate</t>
  </si>
  <si>
    <t xml:space="preserve">% registration rate overall </t>
  </si>
  <si>
    <t>% letter registration rate</t>
  </si>
  <si>
    <t xml:space="preserve">Were interested in matching 3 wards. Received 428 records which were within the geographical area of interest, of these 36 were 'not useable' due to addressing issues and so were excluded from the write out stage. </t>
  </si>
  <si>
    <t xml:space="preserve">Received a total of 26686 records which included 23840 DWP records and 2846 for RM . They took a random sample of 3148 DWP records (ensuring a spread over time for the currency of the records) and 290 Royal Mail records. 286 DWP records had been excluded due to addressing issues, from the Royal Mail data 76 were too young, 3 were known to be ineligible and 9 had addressing issues so were excluded. </t>
  </si>
  <si>
    <t xml:space="preserve">Were interested in matching to 2 areas of register covering approximately a quarter of their electorate. Decided not to use any Royal Mail data due to problems with children being included in the records so only DWP results are reported. </t>
  </si>
  <si>
    <t>Received 6193 records which included 5384 DWP records and 986 Royal Mail. They removed a large number of records with addressing issues (mostly DWP records with 'old' Welsh county names. They then printed out the remaining records and took a random sample of five from each page. The sample size is not directly comparable to other areas since they removed records which they found on the register at this stage. There is also the possibility that they may not have followed up many, if any, DWP records since the addressing issue meant large number of their records. The sampling approach could mean that records with better quality addresses were chosen, which could in turn affect response rates. The results of records from DWP and Royal Mail are reported on jointly.</t>
  </si>
  <si>
    <t xml:space="preserve">Received a total of 4025 records. They were interested in mining two wards (approximately 7000 electors for DWP) and the whole borough for Royal Mail. They sent a reminder letter to those outstanding on DWP after two weeks (351 records) and a reminder to Royal Mail for those outstanding for two postcodes for DWP data (393 records). One week later they had 291 electors outstanding from DWP data which they checked against council tax and archives and reduced down to 176 who they then canvassed over one weekend, in one postcode all were knocked twice and in the other once. The results of the write out for this pilot should therefore be expected to be slightly higher due to the reminder letters. </t>
  </si>
  <si>
    <t xml:space="preserve">% letter registration rate </t>
  </si>
  <si>
    <t xml:space="preserve">% canvass registration rate </t>
  </si>
  <si>
    <t>% registration rate overall</t>
  </si>
  <si>
    <t xml:space="preserve">received 3090 from national data, 1319 removed as 1117 already 18, 176 were too young, leaving 1771 of attainer age to be checked. From Hampshire data received 2529, 1318 were of attainer age with 1210 excluded (1117 already 18 and 93 too young). Of the 1318, 3 were outside Rushmoor and some excluded following checks due to register being out of date (88), so 765 followed up. as well as letter also included a flyer which explained the registration process and offered small incentive - chance to win one of 5 £20 cineworld vouchers. </t>
  </si>
  <si>
    <t>Table A:1: Home mover pilot option full results</t>
  </si>
  <si>
    <t xml:space="preserve">Notes: the total elector figures are taken from ONS annual electoral register statistics. The sample size was calculated to be the total number of records the pilot received for their target area and therefore includes records with addressing issues that may have been excluded from any checks or follow up work undertaken by the pilots. </t>
  </si>
  <si>
    <t>Table A.3: Attainer pilot full results reported upon by combined databases</t>
  </si>
  <si>
    <t>Table A.2: Attainers pilot full results reported by separate databases</t>
  </si>
  <si>
    <t>Table A.4: Student pilot full results reported upon by separate databases</t>
  </si>
  <si>
    <t xml:space="preserve">Table A.5 : Student pilot full results reported upon by combined databases </t>
  </si>
  <si>
    <t xml:space="preserve">Table  A.6: Two tier pilot full results (where available) </t>
  </si>
  <si>
    <t xml:space="preserve">Matched the whole register and checked all potential electors against local data (council tax and housing benefit data).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</si>
</sst>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b/>
      <sz val="9"/>
      <color indexed="8"/>
      <name val="Arial"/>
      <family val="2"/>
    </font>
    <font>
      <sz val="9"/>
      <color indexed="8"/>
      <name val="Arial"/>
      <family val="2"/>
    </font>
    <font>
      <sz val="10"/>
      <color theme="1"/>
      <name val="Arial"/>
      <family val="2"/>
    </font>
    <font>
      <b/>
      <sz val="10"/>
      <color theme="1"/>
      <name val="Arial"/>
      <family val="2"/>
    </font>
    <font>
      <sz val="9"/>
      <color theme="1"/>
      <name val="Arial"/>
      <family val="2"/>
    </font>
    <font>
      <b/>
      <sz val="9"/>
      <color theme="1"/>
      <name val="Arial"/>
      <family val="2"/>
    </font>
    <font>
      <sz val="9"/>
      <color theme="1"/>
      <name val="Calibri"/>
      <family val="2"/>
      <scheme val="minor"/>
    </font>
    <font>
      <sz val="9"/>
      <color rgb="FFFF0000"/>
      <name val="Calibri"/>
      <family val="2"/>
      <scheme val="minor"/>
    </font>
    <font>
      <b/>
      <sz val="9"/>
      <color theme="0"/>
      <name val="Arial"/>
      <family val="2"/>
    </font>
    <font>
      <b/>
      <sz val="12"/>
      <color theme="1"/>
      <name val="Arial"/>
      <family val="2"/>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4" tint="-0.249977111117893"/>
        <bgColor indexed="64"/>
      </patternFill>
    </fill>
  </fills>
  <borders count="2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s>
  <cellStyleXfs count="1">
    <xf numFmtId="0" fontId="0" fillId="0" borderId="0"/>
  </cellStyleXfs>
  <cellXfs count="209">
    <xf numFmtId="0" fontId="0" fillId="0" borderId="0" xfId="0"/>
    <xf numFmtId="0" fontId="0" fillId="0" borderId="0" xfId="0"/>
    <xf numFmtId="0" fontId="4" fillId="0" borderId="2" xfId="0" applyFont="1" applyBorder="1" applyAlignment="1">
      <alignment wrapText="1"/>
    </xf>
    <xf numFmtId="0" fontId="3" fillId="0" borderId="0" xfId="0" applyFont="1" applyFill="1" applyBorder="1" applyAlignment="1">
      <alignment wrapText="1"/>
    </xf>
    <xf numFmtId="0" fontId="3" fillId="0" borderId="3" xfId="0" applyFont="1" applyBorder="1" applyAlignment="1">
      <alignment wrapText="1"/>
    </xf>
    <xf numFmtId="0" fontId="4" fillId="0" borderId="4" xfId="0" applyFont="1" applyFill="1" applyBorder="1" applyAlignment="1">
      <alignment wrapText="1"/>
    </xf>
    <xf numFmtId="0" fontId="3" fillId="0" borderId="4" xfId="0" applyFont="1" applyBorder="1" applyAlignment="1">
      <alignment wrapText="1"/>
    </xf>
    <xf numFmtId="0" fontId="3" fillId="0" borderId="0" xfId="0" applyFont="1" applyFill="1" applyBorder="1" applyAlignment="1"/>
    <xf numFmtId="0" fontId="0" fillId="0" borderId="0" xfId="0"/>
    <xf numFmtId="0" fontId="3" fillId="0" borderId="0" xfId="0" applyFont="1" applyFill="1" applyBorder="1" applyAlignment="1">
      <alignment wrapText="1"/>
    </xf>
    <xf numFmtId="0" fontId="3" fillId="0" borderId="6" xfId="0" applyFont="1" applyBorder="1" applyAlignment="1">
      <alignment wrapText="1"/>
    </xf>
    <xf numFmtId="0" fontId="3" fillId="0" borderId="0" xfId="0" applyFont="1" applyFill="1" applyBorder="1" applyAlignment="1"/>
    <xf numFmtId="0" fontId="3" fillId="0" borderId="0" xfId="0" applyFont="1" applyAlignment="1">
      <alignment wrapText="1"/>
    </xf>
    <xf numFmtId="0" fontId="3" fillId="0" borderId="2" xfId="0" applyFont="1" applyBorder="1" applyAlignment="1">
      <alignment wrapText="1"/>
    </xf>
    <xf numFmtId="0" fontId="5" fillId="0" borderId="3" xfId="0" applyFont="1" applyBorder="1" applyAlignment="1">
      <alignment horizontal="center" wrapText="1"/>
    </xf>
    <xf numFmtId="0" fontId="6" fillId="0" borderId="3" xfId="0" applyFont="1" applyBorder="1" applyAlignment="1">
      <alignment wrapText="1"/>
    </xf>
    <xf numFmtId="0" fontId="5" fillId="0" borderId="3" xfId="0" applyFont="1" applyBorder="1" applyAlignment="1">
      <alignment wrapText="1"/>
    </xf>
    <xf numFmtId="164" fontId="5" fillId="0" borderId="9" xfId="0" applyNumberFormat="1" applyFont="1" applyBorder="1" applyAlignment="1">
      <alignment wrapText="1"/>
    </xf>
    <xf numFmtId="0" fontId="6" fillId="0" borderId="4" xfId="0" applyFont="1" applyFill="1" applyBorder="1" applyAlignment="1">
      <alignment wrapText="1"/>
    </xf>
    <xf numFmtId="0" fontId="5" fillId="0" borderId="4" xfId="0" applyFont="1" applyBorder="1" applyAlignment="1">
      <alignment wrapText="1"/>
    </xf>
    <xf numFmtId="0" fontId="6" fillId="0" borderId="5" xfId="0" applyFont="1" applyBorder="1" applyAlignment="1">
      <alignment horizontal="center" wrapText="1"/>
    </xf>
    <xf numFmtId="0" fontId="5" fillId="0" borderId="6" xfId="0" applyFont="1" applyBorder="1" applyAlignment="1">
      <alignment horizontal="center" wrapText="1"/>
    </xf>
    <xf numFmtId="0" fontId="6" fillId="0" borderId="6" xfId="0" applyFont="1" applyFill="1" applyBorder="1" applyAlignment="1">
      <alignment wrapText="1"/>
    </xf>
    <xf numFmtId="0" fontId="6" fillId="0" borderId="6" xfId="0" applyFont="1" applyBorder="1" applyAlignment="1">
      <alignment wrapText="1"/>
    </xf>
    <xf numFmtId="0" fontId="7" fillId="0" borderId="0" xfId="0" applyFont="1"/>
    <xf numFmtId="164" fontId="5" fillId="0" borderId="3" xfId="0" applyNumberFormat="1" applyFont="1" applyBorder="1" applyAlignment="1">
      <alignment wrapText="1"/>
    </xf>
    <xf numFmtId="0" fontId="6" fillId="0" borderId="2" xfId="0" applyFont="1" applyBorder="1" applyAlignment="1">
      <alignment wrapText="1"/>
    </xf>
    <xf numFmtId="0" fontId="5" fillId="0" borderId="2" xfId="0" applyFont="1" applyBorder="1" applyAlignment="1">
      <alignment wrapText="1"/>
    </xf>
    <xf numFmtId="0" fontId="6" fillId="0" borderId="2" xfId="0" applyFont="1" applyFill="1" applyBorder="1" applyAlignment="1">
      <alignment wrapText="1"/>
    </xf>
    <xf numFmtId="0" fontId="2" fillId="0" borderId="3" xfId="0" applyFont="1" applyFill="1" applyBorder="1" applyAlignment="1">
      <alignment vertical="center" wrapText="1"/>
    </xf>
    <xf numFmtId="0" fontId="5" fillId="0" borderId="3" xfId="0" applyFont="1" applyBorder="1" applyAlignment="1">
      <alignment horizontal="right" wrapText="1"/>
    </xf>
    <xf numFmtId="164" fontId="5" fillId="0" borderId="3" xfId="0" applyNumberFormat="1" applyFont="1" applyBorder="1" applyAlignment="1">
      <alignment horizontal="right" wrapText="1"/>
    </xf>
    <xf numFmtId="0" fontId="5" fillId="0" borderId="2" xfId="0" applyFont="1" applyBorder="1" applyAlignment="1">
      <alignment horizontal="right" wrapText="1"/>
    </xf>
    <xf numFmtId="0" fontId="5" fillId="0" borderId="4" xfId="0" applyFont="1" applyBorder="1" applyAlignment="1">
      <alignment horizontal="right" wrapText="1"/>
    </xf>
    <xf numFmtId="164" fontId="5" fillId="0" borderId="9" xfId="0" applyNumberFormat="1" applyFont="1" applyBorder="1" applyAlignment="1">
      <alignment horizontal="right" wrapText="1"/>
    </xf>
    <xf numFmtId="164" fontId="5" fillId="0" borderId="11" xfId="0" applyNumberFormat="1" applyFont="1" applyBorder="1" applyAlignment="1">
      <alignment horizontal="right" wrapText="1"/>
    </xf>
    <xf numFmtId="164" fontId="5" fillId="0" borderId="12" xfId="0" applyNumberFormat="1" applyFont="1" applyBorder="1" applyAlignment="1">
      <alignment horizontal="right" wrapText="1"/>
    </xf>
    <xf numFmtId="0" fontId="5" fillId="0" borderId="6" xfId="0" applyFont="1" applyBorder="1" applyAlignment="1">
      <alignment horizontal="right" wrapText="1"/>
    </xf>
    <xf numFmtId="164" fontId="5" fillId="0" borderId="6" xfId="0" applyNumberFormat="1" applyFont="1" applyBorder="1" applyAlignment="1">
      <alignment horizontal="right" wrapText="1"/>
    </xf>
    <xf numFmtId="0" fontId="2" fillId="2" borderId="4" xfId="0" applyFont="1" applyFill="1" applyBorder="1" applyAlignment="1">
      <alignment wrapText="1"/>
    </xf>
    <xf numFmtId="0" fontId="2" fillId="0" borderId="4" xfId="0" applyFont="1" applyFill="1" applyBorder="1" applyAlignment="1">
      <alignment wrapText="1"/>
    </xf>
    <xf numFmtId="0" fontId="6" fillId="0" borderId="5" xfId="0" applyFont="1" applyFill="1" applyBorder="1" applyAlignment="1">
      <alignment wrapText="1"/>
    </xf>
    <xf numFmtId="0" fontId="5" fillId="0" borderId="6" xfId="0" applyFont="1" applyBorder="1" applyAlignment="1">
      <alignment wrapText="1"/>
    </xf>
    <xf numFmtId="0" fontId="5" fillId="0" borderId="7" xfId="0" applyFont="1" applyBorder="1" applyAlignment="1">
      <alignment horizontal="right"/>
    </xf>
    <xf numFmtId="0" fontId="5" fillId="0" borderId="7" xfId="0" applyFont="1" applyBorder="1" applyAlignment="1">
      <alignment horizontal="center" wrapText="1"/>
    </xf>
    <xf numFmtId="0" fontId="6" fillId="0" borderId="13" xfId="0" applyFont="1" applyBorder="1" applyAlignment="1">
      <alignment horizontal="center" wrapText="1"/>
    </xf>
    <xf numFmtId="0" fontId="5" fillId="0" borderId="6" xfId="0" applyFont="1" applyBorder="1" applyAlignment="1">
      <alignment horizontal="right"/>
    </xf>
    <xf numFmtId="0" fontId="6" fillId="0" borderId="7" xfId="0" applyFont="1" applyBorder="1" applyAlignment="1">
      <alignment wrapText="1"/>
    </xf>
    <xf numFmtId="0" fontId="8" fillId="0" borderId="0" xfId="0" applyFont="1" applyAlignment="1"/>
    <xf numFmtId="0" fontId="6" fillId="0" borderId="8" xfId="0" applyFont="1" applyBorder="1" applyAlignment="1">
      <alignment horizontal="center" wrapText="1"/>
    </xf>
    <xf numFmtId="0" fontId="5" fillId="0" borderId="3" xfId="0" applyFont="1" applyBorder="1" applyAlignment="1">
      <alignment horizontal="right" wrapText="1"/>
    </xf>
    <xf numFmtId="0" fontId="5" fillId="0" borderId="4" xfId="0" applyFont="1" applyBorder="1" applyAlignment="1">
      <alignment horizontal="right" wrapText="1"/>
    </xf>
    <xf numFmtId="0" fontId="5" fillId="0" borderId="1" xfId="0" applyFont="1" applyBorder="1" applyAlignment="1">
      <alignment horizontal="center" wrapText="1"/>
    </xf>
    <xf numFmtId="0" fontId="6" fillId="0" borderId="18" xfId="0" applyFont="1" applyBorder="1" applyAlignment="1">
      <alignment horizontal="center" wrapText="1"/>
    </xf>
    <xf numFmtId="0" fontId="6" fillId="0" borderId="5" xfId="0" applyFont="1" applyBorder="1" applyAlignment="1">
      <alignment wrapText="1"/>
    </xf>
    <xf numFmtId="0" fontId="6" fillId="0" borderId="6" xfId="0" applyFont="1" applyBorder="1"/>
    <xf numFmtId="0" fontId="5" fillId="0" borderId="7" xfId="0" applyFont="1" applyBorder="1" applyAlignment="1">
      <alignment wrapText="1"/>
    </xf>
    <xf numFmtId="0" fontId="5" fillId="0" borderId="2" xfId="0" applyFont="1" applyBorder="1" applyAlignment="1">
      <alignment wrapText="1"/>
    </xf>
    <xf numFmtId="0" fontId="6" fillId="0" borderId="19" xfId="0" applyFont="1" applyBorder="1" applyAlignment="1">
      <alignment wrapText="1"/>
    </xf>
    <xf numFmtId="0" fontId="5" fillId="0" borderId="19" xfId="0" applyFont="1" applyBorder="1" applyAlignment="1">
      <alignment wrapText="1"/>
    </xf>
    <xf numFmtId="0" fontId="6" fillId="0" borderId="10" xfId="0" applyFont="1" applyFill="1" applyBorder="1" applyAlignment="1">
      <alignment wrapText="1"/>
    </xf>
    <xf numFmtId="0" fontId="5" fillId="0" borderId="10" xfId="0" applyFont="1" applyBorder="1" applyAlignment="1">
      <alignment wrapText="1"/>
    </xf>
    <xf numFmtId="0" fontId="5" fillId="0" borderId="10" xfId="0" applyFont="1" applyBorder="1" applyAlignment="1">
      <alignment wrapText="1"/>
    </xf>
    <xf numFmtId="0" fontId="6" fillId="0" borderId="2" xfId="0" applyFont="1" applyBorder="1" applyAlignment="1">
      <alignment wrapText="1"/>
    </xf>
    <xf numFmtId="164" fontId="5" fillId="0" borderId="2" xfId="0" applyNumberFormat="1" applyFont="1" applyBorder="1" applyAlignment="1">
      <alignment wrapText="1"/>
    </xf>
    <xf numFmtId="164" fontId="5" fillId="0" borderId="2" xfId="0" applyNumberFormat="1" applyFont="1" applyBorder="1" applyAlignment="1">
      <alignment horizontal="right" wrapText="1"/>
    </xf>
    <xf numFmtId="0" fontId="6" fillId="0" borderId="2" xfId="0" applyFont="1" applyFill="1" applyBorder="1" applyAlignment="1">
      <alignment wrapText="1"/>
    </xf>
    <xf numFmtId="0" fontId="2" fillId="0" borderId="2" xfId="0" applyFont="1" applyFill="1" applyBorder="1" applyAlignment="1">
      <alignment vertical="center" wrapText="1"/>
    </xf>
    <xf numFmtId="0" fontId="5" fillId="0" borderId="2" xfId="0" applyFont="1" applyBorder="1" applyAlignment="1">
      <alignment horizontal="right" wrapText="1"/>
    </xf>
    <xf numFmtId="164" fontId="5" fillId="0" borderId="2" xfId="0" applyNumberFormat="1" applyFont="1" applyBorder="1" applyAlignment="1">
      <alignment horizontal="right" wrapText="1"/>
    </xf>
    <xf numFmtId="164" fontId="5" fillId="0" borderId="6" xfId="0" applyNumberFormat="1" applyFont="1" applyBorder="1" applyAlignment="1">
      <alignment wrapText="1"/>
    </xf>
    <xf numFmtId="164" fontId="5" fillId="0" borderId="12" xfId="0" applyNumberFormat="1" applyFont="1" applyBorder="1" applyAlignment="1">
      <alignment wrapText="1"/>
    </xf>
    <xf numFmtId="164" fontId="5" fillId="0" borderId="21" xfId="0" applyNumberFormat="1" applyFont="1" applyBorder="1" applyAlignment="1">
      <alignment wrapText="1"/>
    </xf>
    <xf numFmtId="164" fontId="5" fillId="0" borderId="4" xfId="0" applyNumberFormat="1" applyFont="1" applyBorder="1" applyAlignment="1">
      <alignment wrapText="1"/>
    </xf>
    <xf numFmtId="164" fontId="5" fillId="0" borderId="4" xfId="0" applyNumberFormat="1" applyFont="1" applyBorder="1" applyAlignment="1">
      <alignment horizontal="right" wrapText="1"/>
    </xf>
    <xf numFmtId="164" fontId="5" fillId="0" borderId="11" xfId="0" applyNumberFormat="1" applyFont="1" applyBorder="1" applyAlignment="1">
      <alignment wrapText="1"/>
    </xf>
    <xf numFmtId="164" fontId="5" fillId="0" borderId="3" xfId="0" applyNumberFormat="1" applyFont="1" applyBorder="1" applyAlignment="1">
      <alignment horizontal="right" wrapText="1"/>
    </xf>
    <xf numFmtId="164" fontId="5" fillId="0" borderId="21" xfId="0" applyNumberFormat="1" applyFont="1" applyBorder="1" applyAlignment="1">
      <alignment horizontal="right" wrapText="1"/>
    </xf>
    <xf numFmtId="0" fontId="7" fillId="0" borderId="3" xfId="0" applyFont="1" applyBorder="1" applyAlignment="1">
      <alignment horizontal="right"/>
    </xf>
    <xf numFmtId="0" fontId="7" fillId="0" borderId="2" xfId="0" applyFont="1" applyBorder="1" applyAlignment="1">
      <alignment horizontal="right"/>
    </xf>
    <xf numFmtId="0" fontId="7" fillId="0" borderId="4" xfId="0" applyFont="1" applyBorder="1" applyAlignment="1">
      <alignment horizontal="right"/>
    </xf>
    <xf numFmtId="0" fontId="7" fillId="0" borderId="6" xfId="0" applyFont="1" applyBorder="1" applyAlignment="1">
      <alignment horizontal="right"/>
    </xf>
    <xf numFmtId="164" fontId="7" fillId="0" borderId="11" xfId="0" applyNumberFormat="1" applyFont="1" applyBorder="1" applyAlignment="1">
      <alignment horizontal="right"/>
    </xf>
    <xf numFmtId="0" fontId="5" fillId="0" borderId="3" xfId="0" applyFont="1" applyBorder="1" applyAlignment="1">
      <alignment horizontal="right" wrapText="1"/>
    </xf>
    <xf numFmtId="0" fontId="5" fillId="0" borderId="2" xfId="0" applyFont="1" applyBorder="1" applyAlignment="1">
      <alignment horizontal="right" wrapText="1"/>
    </xf>
    <xf numFmtId="0" fontId="5" fillId="0" borderId="4" xfId="0" applyFont="1" applyBorder="1" applyAlignment="1">
      <alignment horizontal="right" wrapText="1"/>
    </xf>
    <xf numFmtId="0" fontId="6" fillId="0" borderId="8" xfId="0" applyFont="1" applyBorder="1" applyAlignment="1">
      <alignment horizontal="center" wrapText="1"/>
    </xf>
    <xf numFmtId="164" fontId="5" fillId="0" borderId="3" xfId="0" applyNumberFormat="1" applyFont="1" applyBorder="1" applyAlignment="1">
      <alignment horizontal="right" wrapText="1"/>
    </xf>
    <xf numFmtId="164" fontId="5" fillId="0" borderId="2" xfId="0" applyNumberFormat="1" applyFont="1" applyBorder="1" applyAlignment="1">
      <alignment horizontal="right" wrapText="1"/>
    </xf>
    <xf numFmtId="0" fontId="6" fillId="0" borderId="16" xfId="0" applyFont="1" applyBorder="1" applyAlignment="1">
      <alignment horizontal="center" wrapText="1"/>
    </xf>
    <xf numFmtId="0" fontId="5" fillId="0" borderId="7" xfId="0" applyFont="1" applyBorder="1" applyAlignment="1">
      <alignment horizontal="right" wrapText="1"/>
    </xf>
    <xf numFmtId="0" fontId="5" fillId="0" borderId="17" xfId="0" applyFont="1" applyBorder="1" applyAlignment="1">
      <alignment horizontal="right" wrapText="1"/>
    </xf>
    <xf numFmtId="0" fontId="5" fillId="0" borderId="7" xfId="0" applyFont="1" applyBorder="1" applyAlignment="1">
      <alignment horizontal="center" wrapText="1"/>
    </xf>
    <xf numFmtId="0" fontId="5" fillId="0" borderId="17" xfId="0" applyFont="1" applyBorder="1" applyAlignment="1">
      <alignment horizontal="center" wrapText="1"/>
    </xf>
    <xf numFmtId="164" fontId="5" fillId="0" borderId="10" xfId="0" applyNumberFormat="1" applyFont="1" applyBorder="1" applyAlignment="1">
      <alignment wrapText="1"/>
    </xf>
    <xf numFmtId="164" fontId="5" fillId="0" borderId="25" xfId="0" applyNumberFormat="1" applyFont="1" applyBorder="1" applyAlignment="1">
      <alignment wrapText="1"/>
    </xf>
    <xf numFmtId="0" fontId="6" fillId="0" borderId="1" xfId="0" applyFont="1" applyBorder="1" applyAlignment="1">
      <alignment wrapText="1"/>
    </xf>
    <xf numFmtId="0" fontId="5" fillId="0" borderId="1" xfId="0" applyFont="1" applyBorder="1" applyAlignment="1">
      <alignment wrapText="1"/>
    </xf>
    <xf numFmtId="164" fontId="5" fillId="0" borderId="1" xfId="0" applyNumberFormat="1" applyFont="1" applyBorder="1" applyAlignment="1">
      <alignment wrapText="1"/>
    </xf>
    <xf numFmtId="164" fontId="5" fillId="0" borderId="22" xfId="0" applyNumberFormat="1" applyFont="1" applyBorder="1" applyAlignment="1">
      <alignment wrapText="1"/>
    </xf>
    <xf numFmtId="0" fontId="5" fillId="3" borderId="3" xfId="0" applyFont="1" applyFill="1" applyBorder="1" applyAlignment="1">
      <alignment wrapText="1"/>
    </xf>
    <xf numFmtId="0" fontId="5" fillId="3" borderId="2" xfId="0" applyFont="1" applyFill="1" applyBorder="1" applyAlignment="1">
      <alignment wrapText="1"/>
    </xf>
    <xf numFmtId="0" fontId="5" fillId="3" borderId="10" xfId="0" applyFont="1" applyFill="1" applyBorder="1" applyAlignment="1">
      <alignment wrapText="1"/>
    </xf>
    <xf numFmtId="0" fontId="5" fillId="3" borderId="4" xfId="0" applyFont="1" applyFill="1" applyBorder="1" applyAlignment="1">
      <alignment wrapText="1"/>
    </xf>
    <xf numFmtId="0" fontId="7" fillId="3" borderId="3" xfId="0" applyFont="1" applyFill="1" applyBorder="1"/>
    <xf numFmtId="0" fontId="7" fillId="3" borderId="3" xfId="0" applyFont="1" applyFill="1" applyBorder="1" applyAlignment="1">
      <alignment horizontal="right"/>
    </xf>
    <xf numFmtId="0" fontId="7" fillId="3" borderId="2" xfId="0" applyFont="1" applyFill="1" applyBorder="1"/>
    <xf numFmtId="0" fontId="7" fillId="3" borderId="2" xfId="0" applyFont="1" applyFill="1" applyBorder="1" applyAlignment="1">
      <alignment horizontal="right"/>
    </xf>
    <xf numFmtId="0" fontId="7" fillId="3" borderId="4" xfId="0" applyFont="1" applyFill="1" applyBorder="1"/>
    <xf numFmtId="0" fontId="7" fillId="3" borderId="4" xfId="0" applyFont="1" applyFill="1" applyBorder="1" applyAlignment="1">
      <alignment horizontal="right"/>
    </xf>
    <xf numFmtId="0" fontId="5" fillId="3" borderId="1" xfId="0" applyFont="1" applyFill="1" applyBorder="1" applyAlignment="1">
      <alignment wrapText="1"/>
    </xf>
    <xf numFmtId="0" fontId="7" fillId="3" borderId="6" xfId="0" applyFont="1" applyFill="1" applyBorder="1"/>
    <xf numFmtId="0" fontId="7" fillId="3" borderId="6" xfId="0" applyFont="1" applyFill="1" applyBorder="1" applyAlignment="1">
      <alignment horizontal="right"/>
    </xf>
    <xf numFmtId="0" fontId="5" fillId="3" borderId="2" xfId="0" applyFont="1" applyFill="1" applyBorder="1" applyAlignment="1">
      <alignment horizontal="right" wrapText="1"/>
    </xf>
    <xf numFmtId="0" fontId="5" fillId="3" borderId="4" xfId="0" applyFont="1" applyFill="1" applyBorder="1" applyAlignment="1">
      <alignment horizontal="right" wrapText="1"/>
    </xf>
    <xf numFmtId="0" fontId="5" fillId="3" borderId="3" xfId="0" applyFont="1" applyFill="1" applyBorder="1" applyAlignment="1">
      <alignment horizontal="right" wrapText="1"/>
    </xf>
    <xf numFmtId="164" fontId="5" fillId="3" borderId="3" xfId="0" applyNumberFormat="1" applyFont="1" applyFill="1" applyBorder="1" applyAlignment="1">
      <alignment horizontal="right" wrapText="1"/>
    </xf>
    <xf numFmtId="164" fontId="5" fillId="3" borderId="2" xfId="0" applyNumberFormat="1" applyFont="1" applyFill="1" applyBorder="1" applyAlignment="1">
      <alignment horizontal="right" wrapText="1"/>
    </xf>
    <xf numFmtId="164" fontId="5" fillId="3" borderId="10" xfId="0" applyNumberFormat="1" applyFont="1" applyFill="1" applyBorder="1" applyAlignment="1">
      <alignment horizontal="right" wrapText="1"/>
    </xf>
    <xf numFmtId="164" fontId="5" fillId="3" borderId="4" xfId="0" applyNumberFormat="1" applyFont="1" applyFill="1" applyBorder="1" applyAlignment="1">
      <alignment horizontal="right" wrapText="1"/>
    </xf>
    <xf numFmtId="164" fontId="5" fillId="3" borderId="1" xfId="0" applyNumberFormat="1" applyFont="1" applyFill="1" applyBorder="1" applyAlignment="1">
      <alignment horizontal="right" wrapText="1"/>
    </xf>
    <xf numFmtId="0" fontId="5" fillId="0" borderId="7" xfId="0" applyFont="1" applyBorder="1" applyAlignment="1">
      <alignment horizontal="right" wrapText="1"/>
    </xf>
    <xf numFmtId="164" fontId="5" fillId="0" borderId="23" xfId="0" applyNumberFormat="1" applyFont="1" applyBorder="1" applyAlignment="1">
      <alignment horizontal="right" wrapText="1"/>
    </xf>
    <xf numFmtId="164" fontId="5" fillId="0" borderId="17" xfId="0" applyNumberFormat="1" applyFont="1" applyBorder="1" applyAlignment="1">
      <alignment horizontal="right" wrapText="1"/>
    </xf>
    <xf numFmtId="0" fontId="4" fillId="0" borderId="3" xfId="0" applyFont="1" applyBorder="1" applyAlignment="1">
      <alignment wrapText="1"/>
    </xf>
    <xf numFmtId="0" fontId="4" fillId="0" borderId="2" xfId="0" applyFont="1" applyFill="1" applyBorder="1" applyAlignment="1">
      <alignment wrapText="1"/>
    </xf>
    <xf numFmtId="164" fontId="5" fillId="0" borderId="25" xfId="0" applyNumberFormat="1" applyFont="1" applyBorder="1" applyAlignment="1">
      <alignment horizontal="right" wrapText="1"/>
    </xf>
    <xf numFmtId="164" fontId="5" fillId="0" borderId="10" xfId="0" applyNumberFormat="1" applyFont="1" applyBorder="1" applyAlignment="1">
      <alignment horizontal="right" wrapText="1"/>
    </xf>
    <xf numFmtId="0" fontId="5" fillId="3" borderId="10" xfId="0" applyFont="1" applyFill="1" applyBorder="1" applyAlignment="1">
      <alignment horizontal="right" wrapText="1"/>
    </xf>
    <xf numFmtId="0" fontId="5" fillId="0" borderId="10" xfId="0" applyFont="1" applyBorder="1" applyAlignment="1">
      <alignment horizontal="right" wrapText="1"/>
    </xf>
    <xf numFmtId="0" fontId="6" fillId="0" borderId="17" xfId="0" applyFont="1" applyBorder="1" applyAlignment="1">
      <alignment wrapText="1"/>
    </xf>
    <xf numFmtId="0" fontId="7" fillId="3" borderId="17" xfId="0" applyFont="1" applyFill="1" applyBorder="1"/>
    <xf numFmtId="0" fontId="7" fillId="3" borderId="17" xfId="0" applyFont="1" applyFill="1" applyBorder="1" applyAlignment="1">
      <alignment horizontal="right"/>
    </xf>
    <xf numFmtId="0" fontId="7" fillId="0" borderId="17" xfId="0" applyFont="1" applyBorder="1" applyAlignment="1">
      <alignment horizontal="right"/>
    </xf>
    <xf numFmtId="0" fontId="5" fillId="0" borderId="6" xfId="0" applyFont="1" applyBorder="1"/>
    <xf numFmtId="0" fontId="5" fillId="3" borderId="6" xfId="0" applyFont="1" applyFill="1" applyBorder="1" applyAlignment="1">
      <alignment horizontal="right" wrapText="1"/>
    </xf>
    <xf numFmtId="0" fontId="6" fillId="0" borderId="0" xfId="0" applyFont="1" applyAlignment="1">
      <alignment wrapText="1"/>
    </xf>
    <xf numFmtId="0" fontId="5" fillId="0" borderId="6" xfId="0" applyFont="1" applyFill="1" applyBorder="1" applyAlignment="1">
      <alignment horizontal="right" wrapText="1"/>
    </xf>
    <xf numFmtId="164" fontId="5" fillId="0" borderId="7" xfId="0" applyNumberFormat="1" applyFont="1" applyBorder="1" applyAlignment="1">
      <alignment horizontal="right" wrapText="1"/>
    </xf>
    <xf numFmtId="0" fontId="5" fillId="3" borderId="7" xfId="0" applyFont="1" applyFill="1" applyBorder="1" applyAlignment="1">
      <alignment horizontal="right" wrapText="1"/>
    </xf>
    <xf numFmtId="164" fontId="5" fillId="3" borderId="7" xfId="0" applyNumberFormat="1" applyFont="1" applyFill="1" applyBorder="1" applyAlignment="1">
      <alignment horizontal="right" wrapText="1"/>
    </xf>
    <xf numFmtId="164" fontId="5" fillId="0" borderId="20" xfId="0" applyNumberFormat="1" applyFont="1" applyBorder="1" applyAlignment="1">
      <alignment horizontal="right" wrapText="1"/>
    </xf>
    <xf numFmtId="0" fontId="0" fillId="0" borderId="6" xfId="0" applyBorder="1"/>
    <xf numFmtId="0" fontId="5" fillId="0" borderId="4" xfId="0" applyFont="1" applyFill="1" applyBorder="1" applyAlignment="1">
      <alignment horizontal="right" wrapText="1"/>
    </xf>
    <xf numFmtId="0" fontId="2" fillId="0" borderId="21" xfId="0" applyFont="1" applyFill="1" applyBorder="1" applyAlignment="1">
      <alignment horizontal="right" vertical="center" wrapText="1"/>
    </xf>
    <xf numFmtId="0" fontId="5" fillId="0" borderId="1" xfId="0" applyFont="1" applyBorder="1" applyAlignment="1">
      <alignment horizontal="center" wrapText="1"/>
    </xf>
    <xf numFmtId="0" fontId="9" fillId="4" borderId="13"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7" xfId="0" applyFont="1" applyFill="1" applyBorder="1" applyAlignment="1">
      <alignment vertical="center" wrapText="1"/>
    </xf>
    <xf numFmtId="0" fontId="9" fillId="4" borderId="10" xfId="0" applyFont="1" applyFill="1" applyBorder="1" applyAlignment="1">
      <alignment vertical="center" wrapText="1"/>
    </xf>
    <xf numFmtId="0" fontId="9" fillId="4" borderId="20" xfId="0" applyFont="1" applyFill="1" applyBorder="1" applyAlignment="1">
      <alignment horizontal="center" vertical="center" wrapText="1"/>
    </xf>
    <xf numFmtId="0" fontId="9" fillId="4" borderId="10" xfId="0" applyFont="1" applyFill="1" applyBorder="1" applyAlignment="1">
      <alignment horizontal="center" wrapText="1"/>
    </xf>
    <xf numFmtId="0" fontId="9" fillId="4" borderId="2" xfId="0" applyFont="1" applyFill="1" applyBorder="1" applyAlignment="1">
      <alignment horizontal="center" wrapText="1"/>
    </xf>
    <xf numFmtId="0" fontId="9" fillId="4" borderId="12" xfId="0" applyFont="1" applyFill="1" applyBorder="1" applyAlignment="1">
      <alignment horizontal="center" wrapText="1"/>
    </xf>
    <xf numFmtId="0" fontId="9" fillId="4" borderId="10" xfId="0" applyFont="1" applyFill="1" applyBorder="1" applyAlignment="1">
      <alignment wrapText="1"/>
    </xf>
    <xf numFmtId="0" fontId="9" fillId="4" borderId="1" xfId="0" applyFont="1" applyFill="1" applyBorder="1" applyAlignment="1">
      <alignment wrapText="1"/>
    </xf>
    <xf numFmtId="0" fontId="9" fillId="4" borderId="1" xfId="0" applyFont="1" applyFill="1" applyBorder="1" applyAlignment="1">
      <alignment horizontal="center" wrapText="1"/>
    </xf>
    <xf numFmtId="0" fontId="10" fillId="0" borderId="0" xfId="0" applyFont="1"/>
    <xf numFmtId="0" fontId="5" fillId="0" borderId="3" xfId="0" applyFont="1" applyBorder="1" applyAlignment="1">
      <alignment horizontal="center" wrapText="1"/>
    </xf>
    <xf numFmtId="0" fontId="5" fillId="0" borderId="2" xfId="0" applyFont="1" applyBorder="1" applyAlignment="1">
      <alignment horizontal="right" wrapText="1"/>
    </xf>
    <xf numFmtId="0" fontId="5" fillId="0" borderId="7" xfId="0" applyFont="1" applyBorder="1" applyAlignment="1">
      <alignment horizontal="right" wrapText="1"/>
    </xf>
    <xf numFmtId="0" fontId="5" fillId="0" borderId="17" xfId="0" applyFont="1" applyBorder="1" applyAlignment="1">
      <alignment horizontal="right" wrapText="1"/>
    </xf>
    <xf numFmtId="0" fontId="5" fillId="0" borderId="7" xfId="0" applyFont="1" applyBorder="1" applyAlignment="1">
      <alignment horizontal="center" wrapText="1"/>
    </xf>
    <xf numFmtId="0" fontId="5" fillId="0" borderId="1" xfId="0" applyFont="1" applyBorder="1" applyAlignment="1">
      <alignment horizontal="center" wrapText="1"/>
    </xf>
    <xf numFmtId="0" fontId="5" fillId="0" borderId="26" xfId="0" applyFont="1" applyFill="1" applyBorder="1" applyAlignment="1">
      <alignment horizontal="left" wrapText="1"/>
    </xf>
    <xf numFmtId="0" fontId="5" fillId="0" borderId="27" xfId="0" applyFont="1" applyFill="1" applyBorder="1" applyAlignment="1">
      <alignment horizontal="left" wrapText="1"/>
    </xf>
    <xf numFmtId="0" fontId="5" fillId="0" borderId="28" xfId="0" applyFont="1" applyFill="1" applyBorder="1" applyAlignment="1">
      <alignment horizontal="left" wrapText="1"/>
    </xf>
    <xf numFmtId="0" fontId="5" fillId="0" borderId="0" xfId="0" applyFont="1" applyFill="1" applyBorder="1" applyAlignment="1">
      <alignment horizontal="left" wrapText="1"/>
    </xf>
    <xf numFmtId="0" fontId="6" fillId="0" borderId="8" xfId="0" applyFont="1" applyBorder="1" applyAlignment="1">
      <alignment horizontal="center" wrapText="1"/>
    </xf>
    <xf numFmtId="0" fontId="6" fillId="0" borderId="14" xfId="0" applyFont="1" applyBorder="1" applyAlignment="1">
      <alignment horizontal="center" wrapText="1"/>
    </xf>
    <xf numFmtId="0" fontId="6" fillId="0" borderId="15" xfId="0" applyFont="1" applyBorder="1" applyAlignment="1">
      <alignment horizontal="center" wrapText="1"/>
    </xf>
    <xf numFmtId="0" fontId="5" fillId="0" borderId="3" xfId="0" applyFont="1" applyBorder="1" applyAlignment="1">
      <alignment horizontal="center" wrapText="1"/>
    </xf>
    <xf numFmtId="0" fontId="5" fillId="0" borderId="2" xfId="0" applyFont="1" applyBorder="1" applyAlignment="1">
      <alignment horizontal="center" wrapText="1"/>
    </xf>
    <xf numFmtId="0" fontId="5" fillId="0" borderId="4" xfId="0" applyFont="1" applyBorder="1" applyAlignment="1">
      <alignment horizontal="center" wrapText="1"/>
    </xf>
    <xf numFmtId="0" fontId="5" fillId="0" borderId="7" xfId="0" applyFont="1" applyBorder="1" applyAlignment="1">
      <alignment horizontal="right" wrapText="1"/>
    </xf>
    <xf numFmtId="0" fontId="5" fillId="0" borderId="1" xfId="0" applyFont="1" applyBorder="1" applyAlignment="1">
      <alignment horizontal="right" wrapText="1"/>
    </xf>
    <xf numFmtId="0" fontId="5" fillId="0" borderId="17" xfId="0" applyFont="1" applyBorder="1" applyAlignment="1">
      <alignment horizontal="right" wrapText="1"/>
    </xf>
    <xf numFmtId="0" fontId="5" fillId="0" borderId="3" xfId="0" applyFont="1" applyBorder="1" applyAlignment="1">
      <alignment horizontal="right" wrapText="1"/>
    </xf>
    <xf numFmtId="0" fontId="5" fillId="0" borderId="2" xfId="0" applyFont="1" applyBorder="1" applyAlignment="1">
      <alignment horizontal="right" wrapText="1"/>
    </xf>
    <xf numFmtId="0" fontId="5" fillId="0" borderId="4" xfId="0" applyFont="1" applyBorder="1" applyAlignment="1">
      <alignment horizontal="right" wrapText="1"/>
    </xf>
    <xf numFmtId="0" fontId="5" fillId="0" borderId="7"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6" fillId="0" borderId="24" xfId="0" applyFont="1" applyBorder="1" applyAlignment="1">
      <alignment horizontal="center" wrapText="1"/>
    </xf>
    <xf numFmtId="0" fontId="5" fillId="0" borderId="10" xfId="0" applyFont="1" applyBorder="1" applyAlignment="1">
      <alignment horizontal="center" wrapText="1"/>
    </xf>
    <xf numFmtId="0" fontId="5" fillId="0" borderId="10" xfId="0" applyFont="1" applyBorder="1" applyAlignment="1">
      <alignment horizontal="right" wrapText="1"/>
    </xf>
    <xf numFmtId="164" fontId="5" fillId="0" borderId="3" xfId="0" applyNumberFormat="1" applyFont="1" applyBorder="1" applyAlignment="1">
      <alignment horizontal="right" wrapText="1"/>
    </xf>
    <xf numFmtId="164" fontId="5" fillId="0" borderId="2" xfId="0" applyNumberFormat="1" applyFont="1" applyBorder="1" applyAlignment="1">
      <alignment horizontal="right" wrapText="1"/>
    </xf>
    <xf numFmtId="0" fontId="7" fillId="3" borderId="7" xfId="0" applyFont="1" applyFill="1" applyBorder="1" applyAlignment="1">
      <alignment horizontal="right"/>
    </xf>
    <xf numFmtId="0" fontId="7" fillId="3" borderId="1" xfId="0" applyFont="1" applyFill="1" applyBorder="1" applyAlignment="1">
      <alignment horizontal="right"/>
    </xf>
    <xf numFmtId="0" fontId="7" fillId="3" borderId="19" xfId="0" applyFont="1" applyFill="1" applyBorder="1" applyAlignment="1">
      <alignment horizontal="right"/>
    </xf>
    <xf numFmtId="164" fontId="7" fillId="0" borderId="20" xfId="0" applyNumberFormat="1" applyFont="1" applyBorder="1" applyAlignment="1">
      <alignment horizontal="right"/>
    </xf>
    <xf numFmtId="164" fontId="7" fillId="0" borderId="22" xfId="0" applyNumberFormat="1" applyFont="1" applyBorder="1" applyAlignment="1">
      <alignment horizontal="right"/>
    </xf>
    <xf numFmtId="164" fontId="7" fillId="0" borderId="23" xfId="0" applyNumberFormat="1" applyFont="1" applyBorder="1" applyAlignment="1">
      <alignment horizontal="right"/>
    </xf>
    <xf numFmtId="0" fontId="7" fillId="0" borderId="7" xfId="0" applyFont="1" applyBorder="1" applyAlignment="1">
      <alignment horizontal="right"/>
    </xf>
    <xf numFmtId="0" fontId="7" fillId="0" borderId="1" xfId="0" applyFont="1" applyBorder="1" applyAlignment="1">
      <alignment horizontal="right"/>
    </xf>
    <xf numFmtId="0" fontId="7" fillId="0" borderId="19" xfId="0" applyFont="1" applyBorder="1" applyAlignment="1">
      <alignment horizontal="right"/>
    </xf>
    <xf numFmtId="0" fontId="6" fillId="0" borderId="13" xfId="0" applyFont="1" applyBorder="1" applyAlignment="1">
      <alignment horizontal="center" wrapText="1"/>
    </xf>
    <xf numFmtId="0" fontId="6" fillId="0" borderId="18" xfId="0" applyFont="1" applyBorder="1" applyAlignment="1">
      <alignment horizontal="center" wrapText="1"/>
    </xf>
    <xf numFmtId="0" fontId="6" fillId="0" borderId="16" xfId="0" applyFont="1" applyBorder="1" applyAlignment="1">
      <alignment horizontal="center" wrapText="1"/>
    </xf>
    <xf numFmtId="0" fontId="5" fillId="0" borderId="7" xfId="0" applyFont="1" applyBorder="1" applyAlignment="1">
      <alignment horizontal="right"/>
    </xf>
    <xf numFmtId="0" fontId="5" fillId="0" borderId="1" xfId="0" applyFont="1" applyBorder="1" applyAlignment="1">
      <alignment horizontal="right"/>
    </xf>
    <xf numFmtId="0" fontId="5" fillId="0" borderId="17" xfId="0" applyFont="1" applyBorder="1" applyAlignment="1">
      <alignment horizontal="right"/>
    </xf>
    <xf numFmtId="0" fontId="5" fillId="0" borderId="10" xfId="0" applyFont="1" applyBorder="1" applyAlignment="1">
      <alignment horizontal="right"/>
    </xf>
    <xf numFmtId="0" fontId="5" fillId="0" borderId="3" xfId="0" applyFont="1" applyBorder="1" applyAlignment="1">
      <alignment horizontal="center"/>
    </xf>
    <xf numFmtId="0" fontId="5" fillId="0" borderId="2" xfId="0" applyFont="1" applyBorder="1" applyAlignment="1">
      <alignment horizontal="center"/>
    </xf>
    <xf numFmtId="0" fontId="5" fillId="0" borderId="10" xfId="0" applyFont="1" applyBorder="1" applyAlignment="1">
      <alignment horizontal="center"/>
    </xf>
    <xf numFmtId="0" fontId="6" fillId="0" borderId="2" xfId="0" applyFont="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workbookViewId="0">
      <pane xSplit="1" ySplit="2" topLeftCell="B39" activePane="bottomRight" state="frozen"/>
      <selection pane="topRight" activeCell="B1" sqref="B1"/>
      <selection pane="bottomLeft" activeCell="A3" sqref="A3"/>
      <selection pane="bottomRight" activeCell="C53" sqref="C53"/>
    </sheetView>
  </sheetViews>
  <sheetFormatPr defaultRowHeight="12" x14ac:dyDescent="0.2"/>
  <cols>
    <col min="1" max="1" width="14.5703125" style="24" customWidth="1"/>
    <col min="2" max="2" width="38" style="24" customWidth="1"/>
    <col min="3" max="4" width="9.140625" style="24"/>
    <col min="5" max="5" width="11.5703125" style="24" customWidth="1"/>
    <col min="6" max="6" width="10.7109375" style="24" customWidth="1"/>
    <col min="7" max="7" width="9.7109375" style="24" customWidth="1"/>
    <col min="8" max="8" width="8" style="24" customWidth="1"/>
    <col min="9" max="9" width="9.7109375" style="24" customWidth="1"/>
    <col min="10" max="10" width="7.28515625" style="24" customWidth="1"/>
    <col min="11" max="11" width="7.7109375" style="24" customWidth="1"/>
    <col min="12" max="12" width="8.5703125" style="24" customWidth="1"/>
    <col min="13" max="13" width="7.85546875" style="24" customWidth="1"/>
    <col min="14" max="14" width="9.5703125" style="24" customWidth="1"/>
    <col min="15" max="15" width="10.85546875" style="24" customWidth="1"/>
    <col min="16" max="16" width="10.7109375" style="24" customWidth="1"/>
    <col min="17" max="17" width="10.5703125" style="24" customWidth="1"/>
    <col min="18" max="18" width="10.140625" style="24" customWidth="1"/>
    <col min="19" max="19" width="10.5703125" style="24" customWidth="1"/>
    <col min="20" max="20" width="11" style="24" customWidth="1"/>
    <col min="21" max="16384" width="9.140625" style="24"/>
  </cols>
  <sheetData>
    <row r="1" spans="1:20" ht="16.5" thickBot="1" x14ac:dyDescent="0.3">
      <c r="A1" s="158" t="s">
        <v>92</v>
      </c>
    </row>
    <row r="2" spans="1:20" ht="112.5" customHeight="1" thickBot="1" x14ac:dyDescent="0.25">
      <c r="A2" s="146" t="s">
        <v>3</v>
      </c>
      <c r="B2" s="147" t="s">
        <v>49</v>
      </c>
      <c r="C2" s="148" t="s">
        <v>4</v>
      </c>
      <c r="D2" s="148" t="s">
        <v>52</v>
      </c>
      <c r="E2" s="149" t="s">
        <v>0</v>
      </c>
      <c r="F2" s="148" t="s">
        <v>6</v>
      </c>
      <c r="G2" s="148" t="s">
        <v>7</v>
      </c>
      <c r="H2" s="148" t="s">
        <v>8</v>
      </c>
      <c r="I2" s="149" t="s">
        <v>9</v>
      </c>
      <c r="J2" s="149" t="s">
        <v>10</v>
      </c>
      <c r="K2" s="149" t="s">
        <v>11</v>
      </c>
      <c r="L2" s="149" t="s">
        <v>1</v>
      </c>
      <c r="M2" s="148" t="s">
        <v>12</v>
      </c>
      <c r="N2" s="148" t="s">
        <v>13</v>
      </c>
      <c r="O2" s="150" t="s">
        <v>82</v>
      </c>
      <c r="P2" s="148" t="s">
        <v>14</v>
      </c>
      <c r="Q2" s="148" t="s">
        <v>13</v>
      </c>
      <c r="R2" s="149" t="s">
        <v>2</v>
      </c>
      <c r="S2" s="151" t="s">
        <v>80</v>
      </c>
      <c r="T2" s="151" t="s">
        <v>81</v>
      </c>
    </row>
    <row r="3" spans="1:20" ht="27.75" customHeight="1" x14ac:dyDescent="0.2">
      <c r="A3" s="169" t="s">
        <v>16</v>
      </c>
      <c r="B3" s="172" t="s">
        <v>83</v>
      </c>
      <c r="C3" s="181">
        <v>59356</v>
      </c>
      <c r="D3" s="172">
        <v>428</v>
      </c>
      <c r="E3" s="15" t="s">
        <v>17</v>
      </c>
      <c r="F3" s="16">
        <v>330</v>
      </c>
      <c r="G3" s="16">
        <v>296</v>
      </c>
      <c r="H3" s="16">
        <v>34</v>
      </c>
      <c r="I3" s="16">
        <v>316</v>
      </c>
      <c r="J3" s="16">
        <v>170</v>
      </c>
      <c r="K3" s="16">
        <v>146</v>
      </c>
      <c r="L3" s="16">
        <v>282</v>
      </c>
      <c r="M3" s="16">
        <v>282</v>
      </c>
      <c r="N3" s="16">
        <v>29</v>
      </c>
      <c r="O3" s="25">
        <v>0.10283687943262411</v>
      </c>
      <c r="P3" s="100"/>
      <c r="Q3" s="100"/>
      <c r="R3" s="16">
        <v>29</v>
      </c>
      <c r="S3" s="116"/>
      <c r="T3" s="17">
        <v>0.10283687943262411</v>
      </c>
    </row>
    <row r="4" spans="1:20" ht="25.5" customHeight="1" x14ac:dyDescent="0.2">
      <c r="A4" s="170"/>
      <c r="B4" s="173"/>
      <c r="C4" s="182"/>
      <c r="D4" s="173"/>
      <c r="E4" s="63" t="s">
        <v>18</v>
      </c>
      <c r="F4" s="57">
        <v>57</v>
      </c>
      <c r="G4" s="57">
        <v>40</v>
      </c>
      <c r="H4" s="57">
        <v>17</v>
      </c>
      <c r="I4" s="57">
        <v>56</v>
      </c>
      <c r="J4" s="57">
        <v>30</v>
      </c>
      <c r="K4" s="57">
        <v>26</v>
      </c>
      <c r="L4" s="57">
        <v>34</v>
      </c>
      <c r="M4" s="57">
        <v>34</v>
      </c>
      <c r="N4" s="57">
        <v>8</v>
      </c>
      <c r="O4" s="64">
        <v>0.23529411764705882</v>
      </c>
      <c r="P4" s="101"/>
      <c r="Q4" s="101"/>
      <c r="R4" s="57">
        <v>8</v>
      </c>
      <c r="S4" s="117"/>
      <c r="T4" s="72">
        <v>0.23529411764705882</v>
      </c>
    </row>
    <row r="5" spans="1:20" x14ac:dyDescent="0.2">
      <c r="A5" s="170"/>
      <c r="B5" s="173"/>
      <c r="C5" s="182"/>
      <c r="D5" s="173"/>
      <c r="E5" s="66" t="s">
        <v>19</v>
      </c>
      <c r="F5" s="57">
        <v>5</v>
      </c>
      <c r="G5" s="57">
        <v>5</v>
      </c>
      <c r="H5" s="57">
        <v>0</v>
      </c>
      <c r="I5" s="57">
        <v>5</v>
      </c>
      <c r="J5" s="57">
        <v>3</v>
      </c>
      <c r="K5" s="57">
        <v>2</v>
      </c>
      <c r="L5" s="57">
        <v>5</v>
      </c>
      <c r="M5" s="57">
        <v>5</v>
      </c>
      <c r="N5" s="57">
        <v>1</v>
      </c>
      <c r="O5" s="64">
        <v>0.2</v>
      </c>
      <c r="P5" s="101"/>
      <c r="Q5" s="101"/>
      <c r="R5" s="57">
        <v>1</v>
      </c>
      <c r="S5" s="117"/>
      <c r="T5" s="72">
        <v>0.2</v>
      </c>
    </row>
    <row r="6" spans="1:20" ht="12.75" thickBot="1" x14ac:dyDescent="0.25">
      <c r="A6" s="184"/>
      <c r="B6" s="185"/>
      <c r="C6" s="183"/>
      <c r="D6" s="185"/>
      <c r="E6" s="60" t="s">
        <v>20</v>
      </c>
      <c r="F6" s="62">
        <v>392</v>
      </c>
      <c r="G6" s="62">
        <v>341</v>
      </c>
      <c r="H6" s="62">
        <v>51</v>
      </c>
      <c r="I6" s="62">
        <v>377</v>
      </c>
      <c r="J6" s="62">
        <v>203</v>
      </c>
      <c r="K6" s="62">
        <v>174</v>
      </c>
      <c r="L6" s="62">
        <v>321</v>
      </c>
      <c r="M6" s="62">
        <v>321</v>
      </c>
      <c r="N6" s="62">
        <v>38</v>
      </c>
      <c r="O6" s="94">
        <v>0.11838006230529595</v>
      </c>
      <c r="P6" s="102"/>
      <c r="Q6" s="102"/>
      <c r="R6" s="62">
        <v>38</v>
      </c>
      <c r="S6" s="118"/>
      <c r="T6" s="95">
        <v>0.11838006230529595</v>
      </c>
    </row>
    <row r="7" spans="1:20" ht="31.5" customHeight="1" x14ac:dyDescent="0.2">
      <c r="A7" s="169" t="s">
        <v>21</v>
      </c>
      <c r="B7" s="172" t="s">
        <v>55</v>
      </c>
      <c r="C7" s="181">
        <v>92640</v>
      </c>
      <c r="D7" s="172">
        <v>3858</v>
      </c>
      <c r="E7" s="15" t="s">
        <v>17</v>
      </c>
      <c r="F7" s="16">
        <v>3072</v>
      </c>
      <c r="G7" s="16">
        <v>2372</v>
      </c>
      <c r="H7" s="16">
        <v>700</v>
      </c>
      <c r="I7" s="16">
        <v>0</v>
      </c>
      <c r="J7" s="16">
        <v>0</v>
      </c>
      <c r="K7" s="16">
        <v>0</v>
      </c>
      <c r="L7" s="16">
        <v>2372</v>
      </c>
      <c r="M7" s="16">
        <v>2372</v>
      </c>
      <c r="N7" s="16">
        <v>333</v>
      </c>
      <c r="O7" s="25">
        <v>0.14038785834738618</v>
      </c>
      <c r="P7" s="100"/>
      <c r="Q7" s="100"/>
      <c r="R7" s="16">
        <v>333</v>
      </c>
      <c r="S7" s="116"/>
      <c r="T7" s="17">
        <v>0.14038785834738618</v>
      </c>
    </row>
    <row r="8" spans="1:20" ht="37.5" customHeight="1" x14ac:dyDescent="0.2">
      <c r="A8" s="170"/>
      <c r="B8" s="173"/>
      <c r="C8" s="182"/>
      <c r="D8" s="173"/>
      <c r="E8" s="63" t="s">
        <v>18</v>
      </c>
      <c r="F8" s="57">
        <v>714</v>
      </c>
      <c r="G8" s="57">
        <v>616</v>
      </c>
      <c r="H8" s="57">
        <v>98</v>
      </c>
      <c r="I8" s="57">
        <v>0</v>
      </c>
      <c r="J8" s="57">
        <v>0</v>
      </c>
      <c r="K8" s="57">
        <v>0</v>
      </c>
      <c r="L8" s="57">
        <v>616</v>
      </c>
      <c r="M8" s="57">
        <v>616</v>
      </c>
      <c r="N8" s="57">
        <v>149</v>
      </c>
      <c r="O8" s="64">
        <v>0.24188311688311689</v>
      </c>
      <c r="P8" s="101"/>
      <c r="Q8" s="101"/>
      <c r="R8" s="57">
        <v>149</v>
      </c>
      <c r="S8" s="117"/>
      <c r="T8" s="72">
        <v>0.24188311688311689</v>
      </c>
    </row>
    <row r="9" spans="1:20" ht="38.25" customHeight="1" x14ac:dyDescent="0.2">
      <c r="A9" s="170"/>
      <c r="B9" s="173"/>
      <c r="C9" s="182"/>
      <c r="D9" s="173"/>
      <c r="E9" s="66" t="s">
        <v>19</v>
      </c>
      <c r="F9" s="57">
        <v>72</v>
      </c>
      <c r="G9" s="57">
        <v>66</v>
      </c>
      <c r="H9" s="57">
        <v>6</v>
      </c>
      <c r="I9" s="57">
        <v>0</v>
      </c>
      <c r="J9" s="57">
        <v>0</v>
      </c>
      <c r="K9" s="57">
        <v>0</v>
      </c>
      <c r="L9" s="57">
        <v>66</v>
      </c>
      <c r="M9" s="57">
        <v>66</v>
      </c>
      <c r="N9" s="57">
        <v>24</v>
      </c>
      <c r="O9" s="64">
        <v>0.36363636363636365</v>
      </c>
      <c r="P9" s="101"/>
      <c r="Q9" s="101"/>
      <c r="R9" s="57">
        <v>24</v>
      </c>
      <c r="S9" s="117"/>
      <c r="T9" s="72">
        <v>0.36363636363636365</v>
      </c>
    </row>
    <row r="10" spans="1:20" ht="64.5" customHeight="1" thickBot="1" x14ac:dyDescent="0.25">
      <c r="A10" s="171"/>
      <c r="B10" s="174"/>
      <c r="C10" s="183"/>
      <c r="D10" s="174"/>
      <c r="E10" s="18" t="s">
        <v>22</v>
      </c>
      <c r="F10" s="19">
        <v>3858</v>
      </c>
      <c r="G10" s="19">
        <v>3054</v>
      </c>
      <c r="H10" s="19">
        <v>804</v>
      </c>
      <c r="I10" s="19">
        <v>0</v>
      </c>
      <c r="J10" s="19">
        <v>0</v>
      </c>
      <c r="K10" s="19">
        <v>0</v>
      </c>
      <c r="L10" s="19">
        <v>3054</v>
      </c>
      <c r="M10" s="19">
        <v>3054</v>
      </c>
      <c r="N10" s="19">
        <v>506</v>
      </c>
      <c r="O10" s="73">
        <v>0.16568434839554683</v>
      </c>
      <c r="P10" s="103"/>
      <c r="Q10" s="103"/>
      <c r="R10" s="19">
        <v>506</v>
      </c>
      <c r="S10" s="119"/>
      <c r="T10" s="75">
        <v>0.16568434839554683</v>
      </c>
    </row>
    <row r="11" spans="1:20" ht="12.75" customHeight="1" x14ac:dyDescent="0.2">
      <c r="A11" s="169" t="s">
        <v>23</v>
      </c>
      <c r="B11" s="172" t="s">
        <v>84</v>
      </c>
      <c r="C11" s="175">
        <v>170966</v>
      </c>
      <c r="D11" s="178">
        <v>3438</v>
      </c>
      <c r="E11" s="15" t="s">
        <v>17</v>
      </c>
      <c r="F11" s="50">
        <v>3148</v>
      </c>
      <c r="G11" s="50">
        <v>1666</v>
      </c>
      <c r="H11" s="50">
        <v>795</v>
      </c>
      <c r="I11" s="50">
        <v>487</v>
      </c>
      <c r="J11" s="50">
        <v>86</v>
      </c>
      <c r="K11" s="50">
        <v>401</v>
      </c>
      <c r="L11" s="50">
        <v>1666</v>
      </c>
      <c r="M11" s="50">
        <v>1623</v>
      </c>
      <c r="N11" s="50">
        <v>132</v>
      </c>
      <c r="O11" s="76">
        <v>8.1330868761552683E-2</v>
      </c>
      <c r="P11" s="104"/>
      <c r="Q11" s="105"/>
      <c r="R11" s="78">
        <v>132</v>
      </c>
      <c r="S11" s="105"/>
      <c r="T11" s="34">
        <v>8.1330868761552683E-2</v>
      </c>
    </row>
    <row r="12" spans="1:20" ht="44.25" customHeight="1" x14ac:dyDescent="0.2">
      <c r="A12" s="170"/>
      <c r="B12" s="173"/>
      <c r="C12" s="176"/>
      <c r="D12" s="179"/>
      <c r="E12" s="63" t="s">
        <v>18</v>
      </c>
      <c r="F12" s="68">
        <v>290</v>
      </c>
      <c r="G12" s="68">
        <v>129</v>
      </c>
      <c r="H12" s="68">
        <v>43</v>
      </c>
      <c r="I12" s="68">
        <v>88</v>
      </c>
      <c r="J12" s="68">
        <v>73</v>
      </c>
      <c r="K12" s="68">
        <v>15</v>
      </c>
      <c r="L12" s="68">
        <v>129</v>
      </c>
      <c r="M12" s="68">
        <v>129</v>
      </c>
      <c r="N12" s="68">
        <v>18</v>
      </c>
      <c r="O12" s="69">
        <v>0.13953488372093023</v>
      </c>
      <c r="P12" s="106"/>
      <c r="Q12" s="107"/>
      <c r="R12" s="79">
        <v>18</v>
      </c>
      <c r="S12" s="107"/>
      <c r="T12" s="77">
        <v>0.13953488372093023</v>
      </c>
    </row>
    <row r="13" spans="1:20" ht="96" customHeight="1" thickBot="1" x14ac:dyDescent="0.25">
      <c r="A13" s="171"/>
      <c r="B13" s="174"/>
      <c r="C13" s="177"/>
      <c r="D13" s="180"/>
      <c r="E13" s="18" t="s">
        <v>20</v>
      </c>
      <c r="F13" s="51">
        <v>3438</v>
      </c>
      <c r="G13" s="51">
        <v>1795</v>
      </c>
      <c r="H13" s="51">
        <v>838</v>
      </c>
      <c r="I13" s="51">
        <v>575</v>
      </c>
      <c r="J13" s="51">
        <v>159</v>
      </c>
      <c r="K13" s="51">
        <v>416</v>
      </c>
      <c r="L13" s="51">
        <v>1795</v>
      </c>
      <c r="M13" s="51">
        <v>1752</v>
      </c>
      <c r="N13" s="51">
        <v>150</v>
      </c>
      <c r="O13" s="74">
        <v>8.5616438356164379E-2</v>
      </c>
      <c r="P13" s="108"/>
      <c r="Q13" s="109"/>
      <c r="R13" s="80">
        <v>150</v>
      </c>
      <c r="S13" s="109"/>
      <c r="T13" s="35">
        <v>8.5616438356164379E-2</v>
      </c>
    </row>
    <row r="14" spans="1:20" ht="87.75" customHeight="1" thickBot="1" x14ac:dyDescent="0.25">
      <c r="A14" s="53" t="s">
        <v>24</v>
      </c>
      <c r="B14" s="145" t="s">
        <v>85</v>
      </c>
      <c r="C14" s="164">
        <v>595074</v>
      </c>
      <c r="D14" s="52">
        <v>453</v>
      </c>
      <c r="E14" s="96" t="s">
        <v>17</v>
      </c>
      <c r="F14" s="97">
        <v>453</v>
      </c>
      <c r="G14" s="97">
        <v>373</v>
      </c>
      <c r="H14" s="97">
        <v>57</v>
      </c>
      <c r="I14" s="97">
        <v>0</v>
      </c>
      <c r="J14" s="97">
        <v>0</v>
      </c>
      <c r="K14" s="97">
        <v>0</v>
      </c>
      <c r="L14" s="97">
        <v>373</v>
      </c>
      <c r="M14" s="97">
        <v>373</v>
      </c>
      <c r="N14" s="97">
        <v>30</v>
      </c>
      <c r="O14" s="98">
        <v>8.0428954423592491E-2</v>
      </c>
      <c r="P14" s="110"/>
      <c r="Q14" s="110"/>
      <c r="R14" s="97">
        <v>30</v>
      </c>
      <c r="S14" s="120"/>
      <c r="T14" s="99">
        <v>8.0428954423592491E-2</v>
      </c>
    </row>
    <row r="15" spans="1:20" ht="216.75" thickBot="1" x14ac:dyDescent="0.25">
      <c r="A15" s="20" t="s">
        <v>25</v>
      </c>
      <c r="B15" s="21" t="s">
        <v>86</v>
      </c>
      <c r="C15" s="37">
        <v>93378</v>
      </c>
      <c r="D15" s="37">
        <v>540</v>
      </c>
      <c r="E15" s="22" t="s">
        <v>50</v>
      </c>
      <c r="F15" s="37">
        <v>540</v>
      </c>
      <c r="G15" s="37">
        <v>0</v>
      </c>
      <c r="H15" s="37">
        <v>0</v>
      </c>
      <c r="I15" s="37">
        <v>540</v>
      </c>
      <c r="J15" s="37">
        <v>0</v>
      </c>
      <c r="K15" s="37">
        <v>0</v>
      </c>
      <c r="L15" s="37">
        <v>540</v>
      </c>
      <c r="M15" s="37">
        <v>540</v>
      </c>
      <c r="N15" s="37">
        <v>181</v>
      </c>
      <c r="O15" s="38">
        <v>0.3351851851851852</v>
      </c>
      <c r="P15" s="111"/>
      <c r="Q15" s="112"/>
      <c r="R15" s="81">
        <v>181</v>
      </c>
      <c r="S15" s="112"/>
      <c r="T15" s="35">
        <v>0.3351851851851852</v>
      </c>
    </row>
    <row r="16" spans="1:20" ht="30.75" customHeight="1" x14ac:dyDescent="0.2">
      <c r="A16" s="169" t="s">
        <v>26</v>
      </c>
      <c r="B16" s="172" t="s">
        <v>56</v>
      </c>
      <c r="C16" s="175">
        <v>103205</v>
      </c>
      <c r="D16" s="178">
        <v>980</v>
      </c>
      <c r="E16" s="15" t="s">
        <v>17</v>
      </c>
      <c r="F16" s="16">
        <v>611</v>
      </c>
      <c r="G16" s="16">
        <v>559</v>
      </c>
      <c r="H16" s="16">
        <v>52</v>
      </c>
      <c r="I16" s="16">
        <v>611</v>
      </c>
      <c r="J16" s="16">
        <v>321</v>
      </c>
      <c r="K16" s="16">
        <v>290</v>
      </c>
      <c r="L16" s="16">
        <v>771</v>
      </c>
      <c r="M16" s="16">
        <v>771</v>
      </c>
      <c r="N16" s="16">
        <v>198</v>
      </c>
      <c r="O16" s="25">
        <v>0.25680933852140075</v>
      </c>
      <c r="P16" s="16">
        <v>85</v>
      </c>
      <c r="Q16" s="16">
        <v>25</v>
      </c>
      <c r="R16" s="16">
        <v>223</v>
      </c>
      <c r="S16" s="31">
        <v>0.29411764705882354</v>
      </c>
      <c r="T16" s="17">
        <v>0.2605140186915888</v>
      </c>
    </row>
    <row r="17" spans="1:20" ht="28.5" customHeight="1" x14ac:dyDescent="0.2">
      <c r="A17" s="170"/>
      <c r="B17" s="173"/>
      <c r="C17" s="176"/>
      <c r="D17" s="179"/>
      <c r="E17" s="63" t="s">
        <v>18</v>
      </c>
      <c r="F17" s="57">
        <v>6</v>
      </c>
      <c r="G17" s="57">
        <v>6</v>
      </c>
      <c r="H17" s="57">
        <v>0</v>
      </c>
      <c r="I17" s="57">
        <v>6</v>
      </c>
      <c r="J17" s="57">
        <v>6</v>
      </c>
      <c r="K17" s="57">
        <v>0</v>
      </c>
      <c r="L17" s="57">
        <v>110</v>
      </c>
      <c r="M17" s="57">
        <v>110</v>
      </c>
      <c r="N17" s="57">
        <v>21</v>
      </c>
      <c r="O17" s="64">
        <v>0.19090909090909092</v>
      </c>
      <c r="P17" s="57">
        <v>2</v>
      </c>
      <c r="Q17" s="57">
        <v>0</v>
      </c>
      <c r="R17" s="57">
        <v>21</v>
      </c>
      <c r="S17" s="69" t="s">
        <v>59</v>
      </c>
      <c r="T17" s="72">
        <v>0.1875</v>
      </c>
    </row>
    <row r="18" spans="1:20" ht="35.25" customHeight="1" x14ac:dyDescent="0.2">
      <c r="A18" s="170"/>
      <c r="B18" s="173"/>
      <c r="C18" s="176"/>
      <c r="D18" s="179"/>
      <c r="E18" s="66" t="s">
        <v>19</v>
      </c>
      <c r="F18" s="57">
        <v>33</v>
      </c>
      <c r="G18" s="57">
        <v>29</v>
      </c>
      <c r="H18" s="57">
        <v>4</v>
      </c>
      <c r="I18" s="57">
        <v>33</v>
      </c>
      <c r="J18" s="57">
        <v>23</v>
      </c>
      <c r="K18" s="57">
        <v>10</v>
      </c>
      <c r="L18" s="57">
        <v>43</v>
      </c>
      <c r="M18" s="57">
        <v>43</v>
      </c>
      <c r="N18" s="57">
        <v>27</v>
      </c>
      <c r="O18" s="64">
        <v>0.62790697674418605</v>
      </c>
      <c r="P18" s="57">
        <v>0</v>
      </c>
      <c r="Q18" s="57">
        <v>0</v>
      </c>
      <c r="R18" s="57">
        <v>27</v>
      </c>
      <c r="S18" s="65" t="s">
        <v>59</v>
      </c>
      <c r="T18" s="72">
        <v>0.62790697674418605</v>
      </c>
    </row>
    <row r="19" spans="1:20" ht="36" customHeight="1" thickBot="1" x14ac:dyDescent="0.25">
      <c r="A19" s="171"/>
      <c r="B19" s="174"/>
      <c r="C19" s="177"/>
      <c r="D19" s="180"/>
      <c r="E19" s="18" t="s">
        <v>22</v>
      </c>
      <c r="F19" s="19">
        <v>650</v>
      </c>
      <c r="G19" s="19">
        <v>594</v>
      </c>
      <c r="H19" s="19">
        <v>56</v>
      </c>
      <c r="I19" s="19">
        <v>650</v>
      </c>
      <c r="J19" s="19">
        <v>350</v>
      </c>
      <c r="K19" s="19">
        <v>300</v>
      </c>
      <c r="L19" s="19">
        <v>924</v>
      </c>
      <c r="M19" s="19">
        <v>924</v>
      </c>
      <c r="N19" s="19">
        <v>246</v>
      </c>
      <c r="O19" s="73">
        <v>0.26623376623376621</v>
      </c>
      <c r="P19" s="19">
        <v>87</v>
      </c>
      <c r="Q19" s="19">
        <v>25</v>
      </c>
      <c r="R19" s="19">
        <v>271</v>
      </c>
      <c r="S19" s="74">
        <v>0.28735632183908044</v>
      </c>
      <c r="T19" s="75">
        <v>0.26805143422354105</v>
      </c>
    </row>
    <row r="20" spans="1:20" ht="60" customHeight="1" x14ac:dyDescent="0.2">
      <c r="A20" s="169" t="s">
        <v>27</v>
      </c>
      <c r="B20" s="172" t="s">
        <v>58</v>
      </c>
      <c r="C20" s="175">
        <v>68731</v>
      </c>
      <c r="D20" s="178">
        <v>1011</v>
      </c>
      <c r="E20" s="15" t="s">
        <v>17</v>
      </c>
      <c r="F20" s="16">
        <v>2469</v>
      </c>
      <c r="G20" s="16">
        <v>2164</v>
      </c>
      <c r="H20" s="16">
        <v>305</v>
      </c>
      <c r="I20" s="16">
        <v>0</v>
      </c>
      <c r="J20" s="16">
        <v>0</v>
      </c>
      <c r="K20" s="16">
        <v>0</v>
      </c>
      <c r="L20" s="16">
        <v>535</v>
      </c>
      <c r="M20" s="16">
        <v>535</v>
      </c>
      <c r="N20" s="16">
        <v>57</v>
      </c>
      <c r="O20" s="25">
        <v>0.10654205607476636</v>
      </c>
      <c r="P20" s="16">
        <v>75</v>
      </c>
      <c r="Q20" s="16">
        <v>2</v>
      </c>
      <c r="R20" s="16">
        <v>59</v>
      </c>
      <c r="S20" s="31">
        <v>2.6666666666666668E-2</v>
      </c>
      <c r="T20" s="17">
        <v>9.6721311475409841E-2</v>
      </c>
    </row>
    <row r="21" spans="1:20" ht="40.5" customHeight="1" x14ac:dyDescent="0.2">
      <c r="A21" s="170"/>
      <c r="B21" s="173"/>
      <c r="C21" s="176"/>
      <c r="D21" s="179"/>
      <c r="E21" s="63" t="s">
        <v>18</v>
      </c>
      <c r="F21" s="57">
        <v>401</v>
      </c>
      <c r="G21" s="57">
        <v>294</v>
      </c>
      <c r="H21" s="57">
        <v>107</v>
      </c>
      <c r="I21" s="57">
        <v>0</v>
      </c>
      <c r="J21" s="57">
        <v>0</v>
      </c>
      <c r="K21" s="57">
        <v>0</v>
      </c>
      <c r="L21" s="57">
        <v>294</v>
      </c>
      <c r="M21" s="57">
        <v>294</v>
      </c>
      <c r="N21" s="57">
        <v>66</v>
      </c>
      <c r="O21" s="64">
        <v>0.22448979591836735</v>
      </c>
      <c r="P21" s="57">
        <v>70</v>
      </c>
      <c r="Q21" s="57">
        <v>7</v>
      </c>
      <c r="R21" s="57">
        <v>73</v>
      </c>
      <c r="S21" s="65">
        <v>0.1</v>
      </c>
      <c r="T21" s="72">
        <v>0.20054945054945056</v>
      </c>
    </row>
    <row r="22" spans="1:20" ht="42.75" customHeight="1" thickBot="1" x14ac:dyDescent="0.25">
      <c r="A22" s="171"/>
      <c r="B22" s="174"/>
      <c r="C22" s="177"/>
      <c r="D22" s="180"/>
      <c r="E22" s="18" t="s">
        <v>20</v>
      </c>
      <c r="F22" s="19">
        <v>2870</v>
      </c>
      <c r="G22" s="19">
        <v>2458</v>
      </c>
      <c r="H22" s="19">
        <v>412</v>
      </c>
      <c r="I22" s="19">
        <v>0</v>
      </c>
      <c r="J22" s="19">
        <v>0</v>
      </c>
      <c r="K22" s="19">
        <v>0</v>
      </c>
      <c r="L22" s="19">
        <v>829</v>
      </c>
      <c r="M22" s="19">
        <v>829</v>
      </c>
      <c r="N22" s="19">
        <v>123</v>
      </c>
      <c r="O22" s="73">
        <v>0.14837153196622438</v>
      </c>
      <c r="P22" s="19">
        <v>145</v>
      </c>
      <c r="Q22" s="19">
        <v>9</v>
      </c>
      <c r="R22" s="19">
        <v>132</v>
      </c>
      <c r="S22" s="74">
        <v>6.2068965517241378E-2</v>
      </c>
      <c r="T22" s="75">
        <v>0.13552361396303902</v>
      </c>
    </row>
    <row r="23" spans="1:20" ht="84" customHeight="1" x14ac:dyDescent="0.2">
      <c r="A23" s="169" t="s">
        <v>28</v>
      </c>
      <c r="B23" s="172" t="s">
        <v>87</v>
      </c>
      <c r="C23" s="175">
        <v>138075</v>
      </c>
      <c r="D23" s="178">
        <v>4025</v>
      </c>
      <c r="E23" s="15" t="s">
        <v>17</v>
      </c>
      <c r="F23" s="16">
        <v>609</v>
      </c>
      <c r="G23" s="16">
        <v>475</v>
      </c>
      <c r="H23" s="16">
        <v>134</v>
      </c>
      <c r="I23" s="16">
        <v>0</v>
      </c>
      <c r="J23" s="16">
        <v>0</v>
      </c>
      <c r="K23" s="16">
        <v>0</v>
      </c>
      <c r="L23" s="16">
        <v>609</v>
      </c>
      <c r="M23" s="16">
        <v>475</v>
      </c>
      <c r="N23" s="16">
        <v>78</v>
      </c>
      <c r="O23" s="25">
        <v>0.16421052631578947</v>
      </c>
      <c r="P23" s="16">
        <v>176</v>
      </c>
      <c r="Q23" s="16">
        <v>24</v>
      </c>
      <c r="R23" s="16">
        <v>102</v>
      </c>
      <c r="S23" s="31">
        <v>0.13636363636363635</v>
      </c>
      <c r="T23" s="17">
        <v>0.15668202764976957</v>
      </c>
    </row>
    <row r="24" spans="1:20" ht="75.75" customHeight="1" x14ac:dyDescent="0.2">
      <c r="A24" s="170"/>
      <c r="B24" s="173"/>
      <c r="C24" s="176"/>
      <c r="D24" s="179"/>
      <c r="E24" s="63" t="s">
        <v>18</v>
      </c>
      <c r="F24" s="57">
        <v>3416</v>
      </c>
      <c r="G24" s="57">
        <v>2842</v>
      </c>
      <c r="H24" s="57">
        <v>574</v>
      </c>
      <c r="I24" s="57">
        <v>0</v>
      </c>
      <c r="J24" s="57">
        <v>0</v>
      </c>
      <c r="K24" s="57">
        <v>0</v>
      </c>
      <c r="L24" s="57">
        <v>3416</v>
      </c>
      <c r="M24" s="57">
        <v>2842</v>
      </c>
      <c r="N24" s="57">
        <v>210</v>
      </c>
      <c r="O24" s="64">
        <v>7.3891625615763554E-2</v>
      </c>
      <c r="P24" s="57">
        <v>0</v>
      </c>
      <c r="Q24" s="57">
        <v>0</v>
      </c>
      <c r="R24" s="57">
        <v>210</v>
      </c>
      <c r="S24" s="65" t="s">
        <v>59</v>
      </c>
      <c r="T24" s="72">
        <v>7.3891625615763554E-2</v>
      </c>
    </row>
    <row r="25" spans="1:20" ht="79.5" customHeight="1" thickBot="1" x14ac:dyDescent="0.25">
      <c r="A25" s="171"/>
      <c r="B25" s="174"/>
      <c r="C25" s="177"/>
      <c r="D25" s="180"/>
      <c r="E25" s="18" t="s">
        <v>22</v>
      </c>
      <c r="F25" s="19">
        <v>4025</v>
      </c>
      <c r="G25" s="19">
        <v>3317</v>
      </c>
      <c r="H25" s="19">
        <v>708</v>
      </c>
      <c r="I25" s="19">
        <v>0</v>
      </c>
      <c r="J25" s="19">
        <v>0</v>
      </c>
      <c r="K25" s="19">
        <v>0</v>
      </c>
      <c r="L25" s="19">
        <v>4025</v>
      </c>
      <c r="M25" s="19">
        <v>3317</v>
      </c>
      <c r="N25" s="19">
        <v>288</v>
      </c>
      <c r="O25" s="73">
        <v>8.6825444678926736E-2</v>
      </c>
      <c r="P25" s="19">
        <v>176</v>
      </c>
      <c r="Q25" s="19">
        <v>24</v>
      </c>
      <c r="R25" s="19">
        <v>312</v>
      </c>
      <c r="S25" s="74">
        <v>0.13636363636363635</v>
      </c>
      <c r="T25" s="75">
        <v>8.9321500143143426E-2</v>
      </c>
    </row>
    <row r="26" spans="1:20" ht="15.75" customHeight="1" x14ac:dyDescent="0.2">
      <c r="A26" s="169" t="s">
        <v>29</v>
      </c>
      <c r="B26" s="172" t="s">
        <v>57</v>
      </c>
      <c r="C26" s="175">
        <v>201343</v>
      </c>
      <c r="D26" s="178">
        <v>9145</v>
      </c>
      <c r="E26" s="15" t="s">
        <v>17</v>
      </c>
      <c r="F26" s="16">
        <v>4729</v>
      </c>
      <c r="G26" s="16">
        <v>4661</v>
      </c>
      <c r="H26" s="16">
        <v>68</v>
      </c>
      <c r="I26" s="16">
        <v>0</v>
      </c>
      <c r="J26" s="16">
        <v>0</v>
      </c>
      <c r="K26" s="16">
        <v>0</v>
      </c>
      <c r="L26" s="16">
        <v>4661</v>
      </c>
      <c r="M26" s="16">
        <v>4661</v>
      </c>
      <c r="N26" s="16">
        <v>156</v>
      </c>
      <c r="O26" s="25">
        <v>3.34692126153186E-2</v>
      </c>
      <c r="P26" s="100"/>
      <c r="Q26" s="100"/>
      <c r="R26" s="16">
        <v>156</v>
      </c>
      <c r="S26" s="116"/>
      <c r="T26" s="17">
        <v>3.34692126153186E-2</v>
      </c>
    </row>
    <row r="27" spans="1:20" x14ac:dyDescent="0.2">
      <c r="A27" s="170"/>
      <c r="B27" s="173"/>
      <c r="C27" s="176"/>
      <c r="D27" s="179"/>
      <c r="E27" s="63" t="s">
        <v>18</v>
      </c>
      <c r="F27" s="57">
        <v>4416</v>
      </c>
      <c r="G27" s="57">
        <v>4343</v>
      </c>
      <c r="H27" s="57">
        <v>73</v>
      </c>
      <c r="I27" s="57">
        <v>0</v>
      </c>
      <c r="J27" s="57">
        <v>0</v>
      </c>
      <c r="K27" s="57">
        <v>0</v>
      </c>
      <c r="L27" s="57">
        <v>4348</v>
      </c>
      <c r="M27" s="57">
        <v>4348</v>
      </c>
      <c r="N27" s="57">
        <v>101</v>
      </c>
      <c r="O27" s="64">
        <v>2.3229070837166514E-2</v>
      </c>
      <c r="P27" s="101"/>
      <c r="Q27" s="101"/>
      <c r="R27" s="57">
        <v>101</v>
      </c>
      <c r="S27" s="117"/>
      <c r="T27" s="72">
        <v>2.3229070837166514E-2</v>
      </c>
    </row>
    <row r="28" spans="1:20" x14ac:dyDescent="0.2">
      <c r="A28" s="170"/>
      <c r="B28" s="173"/>
      <c r="C28" s="176"/>
      <c r="D28" s="179"/>
      <c r="E28" s="66" t="s">
        <v>19</v>
      </c>
      <c r="F28" s="57">
        <v>68</v>
      </c>
      <c r="G28" s="57">
        <v>68</v>
      </c>
      <c r="H28" s="57">
        <v>0</v>
      </c>
      <c r="I28" s="57">
        <v>0</v>
      </c>
      <c r="J28" s="57">
        <v>0</v>
      </c>
      <c r="K28" s="57">
        <v>0</v>
      </c>
      <c r="L28" s="57">
        <v>68</v>
      </c>
      <c r="M28" s="57">
        <v>68</v>
      </c>
      <c r="N28" s="57">
        <v>5</v>
      </c>
      <c r="O28" s="65">
        <v>7.3529411764705885E-2</v>
      </c>
      <c r="P28" s="101"/>
      <c r="Q28" s="113"/>
      <c r="R28" s="68">
        <v>5</v>
      </c>
      <c r="S28" s="117"/>
      <c r="T28" s="77">
        <v>7.3529411764705885E-2</v>
      </c>
    </row>
    <row r="29" spans="1:20" ht="32.25" customHeight="1" thickBot="1" x14ac:dyDescent="0.25">
      <c r="A29" s="184"/>
      <c r="B29" s="185"/>
      <c r="C29" s="177"/>
      <c r="D29" s="186"/>
      <c r="E29" s="60" t="s">
        <v>22</v>
      </c>
      <c r="F29" s="62">
        <v>9213</v>
      </c>
      <c r="G29" s="62">
        <v>9072</v>
      </c>
      <c r="H29" s="62">
        <v>141</v>
      </c>
      <c r="I29" s="62">
        <v>0</v>
      </c>
      <c r="J29" s="62">
        <v>0</v>
      </c>
      <c r="K29" s="62">
        <v>0</v>
      </c>
      <c r="L29" s="62">
        <v>9077</v>
      </c>
      <c r="M29" s="62">
        <v>9077</v>
      </c>
      <c r="N29" s="62">
        <v>262</v>
      </c>
      <c r="O29" s="127">
        <v>2.886416216811722E-2</v>
      </c>
      <c r="P29" s="102"/>
      <c r="Q29" s="128"/>
      <c r="R29" s="129">
        <v>262</v>
      </c>
      <c r="S29" s="118"/>
      <c r="T29" s="126">
        <v>2.886416216811722E-2</v>
      </c>
    </row>
    <row r="30" spans="1:20" ht="22.5" customHeight="1" x14ac:dyDescent="0.2">
      <c r="A30" s="169" t="s">
        <v>71</v>
      </c>
      <c r="B30" s="172" t="s">
        <v>99</v>
      </c>
      <c r="C30" s="181">
        <v>219225</v>
      </c>
      <c r="D30" s="172">
        <v>13799</v>
      </c>
      <c r="E30" s="124" t="s">
        <v>17</v>
      </c>
      <c r="F30" s="4">
        <v>12815</v>
      </c>
      <c r="G30" s="4">
        <v>12356</v>
      </c>
      <c r="H30" s="4">
        <v>459</v>
      </c>
      <c r="I30" s="4">
        <v>12815</v>
      </c>
      <c r="J30" s="4">
        <v>6137</v>
      </c>
      <c r="K30" s="4">
        <v>6678</v>
      </c>
      <c r="L30" s="4">
        <v>12356</v>
      </c>
      <c r="M30" s="16">
        <v>12356</v>
      </c>
      <c r="N30" s="16">
        <v>946</v>
      </c>
      <c r="O30" s="87">
        <v>7.6561994172871475E-2</v>
      </c>
      <c r="P30" s="100"/>
      <c r="Q30" s="115"/>
      <c r="R30" s="16">
        <v>946</v>
      </c>
      <c r="S30" s="116"/>
      <c r="T30" s="126">
        <v>7.6561994172871475E-2</v>
      </c>
    </row>
    <row r="31" spans="1:20" ht="17.25" customHeight="1" x14ac:dyDescent="0.2">
      <c r="A31" s="170"/>
      <c r="B31" s="173"/>
      <c r="C31" s="182"/>
      <c r="D31" s="173"/>
      <c r="E31" s="2" t="s">
        <v>18</v>
      </c>
      <c r="F31" s="13">
        <v>612</v>
      </c>
      <c r="G31" s="13">
        <v>492</v>
      </c>
      <c r="H31" s="13">
        <v>120</v>
      </c>
      <c r="I31" s="13">
        <v>612</v>
      </c>
      <c r="J31" s="13">
        <v>36</v>
      </c>
      <c r="K31" s="13">
        <v>576</v>
      </c>
      <c r="L31" s="13">
        <v>492</v>
      </c>
      <c r="M31" s="57">
        <v>492</v>
      </c>
      <c r="N31" s="57">
        <v>42</v>
      </c>
      <c r="O31" s="88">
        <v>8.5365853658536592E-2</v>
      </c>
      <c r="P31" s="101"/>
      <c r="Q31" s="113"/>
      <c r="R31" s="57">
        <v>42</v>
      </c>
      <c r="S31" s="117"/>
      <c r="T31" s="126">
        <v>8.5365853658536592E-2</v>
      </c>
    </row>
    <row r="32" spans="1:20" ht="16.5" customHeight="1" x14ac:dyDescent="0.2">
      <c r="A32" s="170"/>
      <c r="B32" s="173"/>
      <c r="C32" s="182"/>
      <c r="D32" s="173"/>
      <c r="E32" s="125" t="s">
        <v>19</v>
      </c>
      <c r="F32" s="13">
        <v>372</v>
      </c>
      <c r="G32" s="13">
        <v>364</v>
      </c>
      <c r="H32" s="13">
        <v>8</v>
      </c>
      <c r="I32" s="13">
        <v>372</v>
      </c>
      <c r="J32" s="13">
        <v>281</v>
      </c>
      <c r="K32" s="13">
        <v>91</v>
      </c>
      <c r="L32" s="13">
        <v>364</v>
      </c>
      <c r="M32" s="57">
        <v>364</v>
      </c>
      <c r="N32" s="57">
        <v>121</v>
      </c>
      <c r="O32" s="88">
        <v>0.3324175824175824</v>
      </c>
      <c r="P32" s="101"/>
      <c r="Q32" s="113"/>
      <c r="R32" s="57">
        <v>121</v>
      </c>
      <c r="S32" s="117"/>
      <c r="T32" s="126">
        <v>0.3324175824175824</v>
      </c>
    </row>
    <row r="33" spans="1:20" ht="20.25" customHeight="1" thickBot="1" x14ac:dyDescent="0.25">
      <c r="A33" s="171"/>
      <c r="B33" s="174"/>
      <c r="C33" s="183"/>
      <c r="D33" s="174"/>
      <c r="E33" s="5" t="s">
        <v>22</v>
      </c>
      <c r="F33" s="6">
        <v>13799</v>
      </c>
      <c r="G33" s="6">
        <v>13212</v>
      </c>
      <c r="H33" s="6">
        <v>587</v>
      </c>
      <c r="I33" s="6">
        <v>13799</v>
      </c>
      <c r="J33" s="6">
        <v>6454</v>
      </c>
      <c r="K33" s="6">
        <v>7345</v>
      </c>
      <c r="L33" s="6">
        <v>13212</v>
      </c>
      <c r="M33" s="6">
        <v>13212</v>
      </c>
      <c r="N33" s="19">
        <v>1109</v>
      </c>
      <c r="O33" s="88">
        <v>8.3938843475628216E-2</v>
      </c>
      <c r="P33" s="103"/>
      <c r="Q33" s="114"/>
      <c r="R33" s="19">
        <v>1109</v>
      </c>
      <c r="S33" s="119"/>
      <c r="T33" s="126">
        <v>8.3938843475628216E-2</v>
      </c>
    </row>
    <row r="34" spans="1:20" ht="144.75" thickBot="1" x14ac:dyDescent="0.25">
      <c r="A34" s="89" t="s">
        <v>30</v>
      </c>
      <c r="B34" s="93" t="s">
        <v>51</v>
      </c>
      <c r="C34" s="162">
        <v>171925</v>
      </c>
      <c r="D34" s="91">
        <v>9317</v>
      </c>
      <c r="E34" s="130" t="s">
        <v>17</v>
      </c>
      <c r="F34" s="91">
        <v>9317</v>
      </c>
      <c r="G34" s="91">
        <v>8183</v>
      </c>
      <c r="H34" s="91">
        <v>637</v>
      </c>
      <c r="I34" s="91">
        <v>9317</v>
      </c>
      <c r="J34" s="91">
        <v>8183</v>
      </c>
      <c r="K34" s="91">
        <v>112</v>
      </c>
      <c r="L34" s="91">
        <v>8183</v>
      </c>
      <c r="M34" s="91">
        <v>8183</v>
      </c>
      <c r="N34" s="91">
        <v>499</v>
      </c>
      <c r="O34" s="123">
        <v>6.0980080655016498E-2</v>
      </c>
      <c r="P34" s="131"/>
      <c r="Q34" s="132"/>
      <c r="R34" s="133">
        <v>499</v>
      </c>
      <c r="S34" s="132"/>
      <c r="T34" s="122">
        <v>6.0980080655016498E-2</v>
      </c>
    </row>
    <row r="35" spans="1:20" ht="15" customHeight="1" x14ac:dyDescent="0.2">
      <c r="A35" s="169" t="s">
        <v>33</v>
      </c>
      <c r="B35" s="172" t="s">
        <v>70</v>
      </c>
      <c r="C35" s="175">
        <v>103426</v>
      </c>
      <c r="D35" s="178">
        <v>2265</v>
      </c>
      <c r="E35" s="15" t="s">
        <v>17</v>
      </c>
      <c r="F35" s="29">
        <v>2193</v>
      </c>
      <c r="G35" s="29">
        <v>2035</v>
      </c>
      <c r="H35" s="29">
        <v>158</v>
      </c>
      <c r="I35" s="29">
        <v>1703</v>
      </c>
      <c r="J35" s="16">
        <v>446</v>
      </c>
      <c r="K35" s="16">
        <v>1257</v>
      </c>
      <c r="L35" s="29">
        <v>2035</v>
      </c>
      <c r="M35" s="29">
        <v>2035</v>
      </c>
      <c r="N35" s="29">
        <v>190</v>
      </c>
      <c r="O35" s="31">
        <v>9.3366093366093361E-2</v>
      </c>
      <c r="P35" s="100"/>
      <c r="Q35" s="115"/>
      <c r="R35" s="30">
        <v>190</v>
      </c>
      <c r="S35" s="116"/>
      <c r="T35" s="77">
        <v>9.3366093366093361E-2</v>
      </c>
    </row>
    <row r="36" spans="1:20" x14ac:dyDescent="0.2">
      <c r="A36" s="170"/>
      <c r="B36" s="173"/>
      <c r="C36" s="176"/>
      <c r="D36" s="179"/>
      <c r="E36" s="63" t="s">
        <v>18</v>
      </c>
      <c r="F36" s="67">
        <v>643</v>
      </c>
      <c r="G36" s="67">
        <v>45</v>
      </c>
      <c r="H36" s="67">
        <v>598</v>
      </c>
      <c r="I36" s="67">
        <v>30</v>
      </c>
      <c r="J36" s="57">
        <v>2</v>
      </c>
      <c r="K36" s="57">
        <v>28</v>
      </c>
      <c r="L36" s="67">
        <v>45</v>
      </c>
      <c r="M36" s="67">
        <v>45</v>
      </c>
      <c r="N36" s="67">
        <v>5</v>
      </c>
      <c r="O36" s="65">
        <v>0.1111111111111111</v>
      </c>
      <c r="P36" s="101"/>
      <c r="Q36" s="113"/>
      <c r="R36" s="68">
        <v>5</v>
      </c>
      <c r="S36" s="117"/>
      <c r="T36" s="77">
        <v>0.1111111111111111</v>
      </c>
    </row>
    <row r="37" spans="1:20" ht="25.5" customHeight="1" x14ac:dyDescent="0.2">
      <c r="A37" s="170"/>
      <c r="B37" s="173"/>
      <c r="C37" s="176"/>
      <c r="D37" s="179"/>
      <c r="E37" s="66" t="s">
        <v>19</v>
      </c>
      <c r="F37" s="67">
        <v>23</v>
      </c>
      <c r="G37" s="67">
        <v>16</v>
      </c>
      <c r="H37" s="67">
        <v>7</v>
      </c>
      <c r="I37" s="67">
        <v>8</v>
      </c>
      <c r="J37" s="57">
        <v>8</v>
      </c>
      <c r="K37" s="57">
        <v>8</v>
      </c>
      <c r="L37" s="67">
        <v>16</v>
      </c>
      <c r="M37" s="67">
        <v>16</v>
      </c>
      <c r="N37" s="67">
        <v>0</v>
      </c>
      <c r="O37" s="65">
        <v>0</v>
      </c>
      <c r="P37" s="101"/>
      <c r="Q37" s="113"/>
      <c r="R37" s="68">
        <v>0</v>
      </c>
      <c r="S37" s="117"/>
      <c r="T37" s="77">
        <v>0</v>
      </c>
    </row>
    <row r="38" spans="1:20" ht="63.75" customHeight="1" thickBot="1" x14ac:dyDescent="0.25">
      <c r="A38" s="171"/>
      <c r="B38" s="174"/>
      <c r="C38" s="177"/>
      <c r="D38" s="180"/>
      <c r="E38" s="18" t="s">
        <v>22</v>
      </c>
      <c r="F38" s="39">
        <v>2859</v>
      </c>
      <c r="G38" s="39">
        <v>2096</v>
      </c>
      <c r="H38" s="39">
        <v>763</v>
      </c>
      <c r="I38" s="19">
        <v>1741</v>
      </c>
      <c r="J38" s="19">
        <v>456</v>
      </c>
      <c r="K38" s="19">
        <v>1293</v>
      </c>
      <c r="L38" s="40">
        <v>2096</v>
      </c>
      <c r="M38" s="19">
        <v>2096</v>
      </c>
      <c r="N38" s="19">
        <v>195</v>
      </c>
      <c r="O38" s="74">
        <v>9.3034351145038163E-2</v>
      </c>
      <c r="P38" s="103"/>
      <c r="Q38" s="114"/>
      <c r="R38" s="33">
        <v>195</v>
      </c>
      <c r="S38" s="119"/>
      <c r="T38" s="35">
        <v>9.3034351145038163E-2</v>
      </c>
    </row>
    <row r="39" spans="1:20" x14ac:dyDescent="0.2">
      <c r="A39" s="169" t="s">
        <v>32</v>
      </c>
      <c r="B39" s="172" t="s">
        <v>53</v>
      </c>
      <c r="C39" s="175">
        <v>243691</v>
      </c>
      <c r="D39" s="178">
        <v>13539</v>
      </c>
      <c r="E39" s="15" t="s">
        <v>17</v>
      </c>
      <c r="F39" s="30">
        <v>0</v>
      </c>
      <c r="G39" s="30">
        <v>0</v>
      </c>
      <c r="H39" s="30">
        <v>0</v>
      </c>
      <c r="I39" s="30">
        <v>0</v>
      </c>
      <c r="J39" s="30">
        <v>0</v>
      </c>
      <c r="K39" s="30">
        <v>0</v>
      </c>
      <c r="L39" s="30">
        <v>12133</v>
      </c>
      <c r="M39" s="30">
        <v>12133</v>
      </c>
      <c r="N39" s="178">
        <v>1752</v>
      </c>
      <c r="O39" s="187">
        <v>0.12975855428825359</v>
      </c>
      <c r="P39" s="104"/>
      <c r="Q39" s="105"/>
      <c r="R39" s="195">
        <v>1752</v>
      </c>
      <c r="S39" s="189"/>
      <c r="T39" s="192">
        <v>0.13</v>
      </c>
    </row>
    <row r="40" spans="1:20" ht="29.25" customHeight="1" x14ac:dyDescent="0.2">
      <c r="A40" s="170"/>
      <c r="B40" s="173"/>
      <c r="C40" s="176"/>
      <c r="D40" s="179"/>
      <c r="E40" s="63" t="s">
        <v>18</v>
      </c>
      <c r="F40" s="68">
        <v>1085</v>
      </c>
      <c r="G40" s="68">
        <v>884</v>
      </c>
      <c r="H40" s="68">
        <v>181</v>
      </c>
      <c r="I40" s="68">
        <v>0</v>
      </c>
      <c r="J40" s="68">
        <v>0</v>
      </c>
      <c r="K40" s="68">
        <v>0</v>
      </c>
      <c r="L40" s="68">
        <v>1065</v>
      </c>
      <c r="M40" s="68">
        <v>1065</v>
      </c>
      <c r="N40" s="179"/>
      <c r="O40" s="188"/>
      <c r="P40" s="106"/>
      <c r="Q40" s="107"/>
      <c r="R40" s="196"/>
      <c r="S40" s="190"/>
      <c r="T40" s="193"/>
    </row>
    <row r="41" spans="1:20" ht="24" x14ac:dyDescent="0.2">
      <c r="A41" s="170"/>
      <c r="B41" s="173"/>
      <c r="C41" s="176"/>
      <c r="D41" s="179"/>
      <c r="E41" s="66" t="s">
        <v>54</v>
      </c>
      <c r="F41" s="68">
        <v>341</v>
      </c>
      <c r="G41" s="68">
        <v>304</v>
      </c>
      <c r="H41" s="68">
        <v>37</v>
      </c>
      <c r="I41" s="68">
        <v>0</v>
      </c>
      <c r="J41" s="68">
        <v>0</v>
      </c>
      <c r="K41" s="68">
        <v>0</v>
      </c>
      <c r="L41" s="68">
        <v>341</v>
      </c>
      <c r="M41" s="68">
        <v>304</v>
      </c>
      <c r="N41" s="179"/>
      <c r="O41" s="188"/>
      <c r="P41" s="106"/>
      <c r="Q41" s="107"/>
      <c r="R41" s="197"/>
      <c r="S41" s="191"/>
      <c r="T41" s="194"/>
    </row>
    <row r="42" spans="1:20" ht="35.25" customHeight="1" thickBot="1" x14ac:dyDescent="0.25">
      <c r="A42" s="171"/>
      <c r="B42" s="174"/>
      <c r="C42" s="177"/>
      <c r="D42" s="180"/>
      <c r="E42" s="18" t="s">
        <v>31</v>
      </c>
      <c r="F42" s="33">
        <v>1426</v>
      </c>
      <c r="G42" s="33">
        <v>1188</v>
      </c>
      <c r="H42" s="33">
        <v>218</v>
      </c>
      <c r="I42" s="33">
        <v>0</v>
      </c>
      <c r="J42" s="33">
        <v>0</v>
      </c>
      <c r="K42" s="33">
        <v>0</v>
      </c>
      <c r="L42" s="33">
        <v>13539</v>
      </c>
      <c r="M42" s="33">
        <v>13502</v>
      </c>
      <c r="N42" s="33">
        <v>1752</v>
      </c>
      <c r="O42" s="74">
        <v>0.12975855428825359</v>
      </c>
      <c r="P42" s="108"/>
      <c r="Q42" s="109"/>
      <c r="R42" s="80">
        <v>1752</v>
      </c>
      <c r="S42" s="109"/>
      <c r="T42" s="82">
        <v>0.13</v>
      </c>
    </row>
    <row r="43" spans="1:20" ht="12.75" thickBot="1" x14ac:dyDescent="0.25">
      <c r="A43" s="20" t="s">
        <v>34</v>
      </c>
      <c r="B43" s="21"/>
      <c r="C43" s="37">
        <v>2261035</v>
      </c>
      <c r="D43" s="37">
        <f>SUM(D3:D38)</f>
        <v>49259</v>
      </c>
      <c r="E43" s="22"/>
      <c r="F43" s="23">
        <v>39041</v>
      </c>
      <c r="G43" s="23">
        <v>32471</v>
      </c>
      <c r="H43" s="23">
        <v>4685</v>
      </c>
      <c r="I43" s="23">
        <v>13200</v>
      </c>
      <c r="J43" s="23">
        <v>9351</v>
      </c>
      <c r="K43" s="23">
        <v>2295</v>
      </c>
      <c r="L43" s="23">
        <v>44756</v>
      </c>
      <c r="M43" s="23">
        <v>43968</v>
      </c>
      <c r="N43" s="23">
        <v>4270</v>
      </c>
      <c r="O43" s="70">
        <v>9.7116084425036386E-2</v>
      </c>
      <c r="P43" s="23">
        <v>408</v>
      </c>
      <c r="Q43" s="23">
        <v>58</v>
      </c>
      <c r="R43" s="23">
        <v>4328</v>
      </c>
      <c r="S43" s="38">
        <v>0.14215686274509803</v>
      </c>
      <c r="T43" s="71">
        <v>9.7530196502614019E-2</v>
      </c>
    </row>
    <row r="44" spans="1:20" x14ac:dyDescent="0.2">
      <c r="A44" s="165" t="s">
        <v>93</v>
      </c>
      <c r="B44" s="166"/>
      <c r="C44" s="166"/>
      <c r="D44" s="166"/>
      <c r="E44" s="166"/>
      <c r="F44" s="166"/>
      <c r="G44" s="166"/>
      <c r="H44" s="166"/>
      <c r="I44" s="166"/>
      <c r="J44" s="166"/>
      <c r="K44" s="166"/>
      <c r="L44" s="166"/>
      <c r="M44" s="166"/>
      <c r="N44" s="166"/>
      <c r="O44" s="166"/>
      <c r="P44" s="166"/>
      <c r="Q44" s="166"/>
      <c r="R44" s="166"/>
      <c r="S44" s="166"/>
      <c r="T44" s="166"/>
    </row>
    <row r="45" spans="1:20" x14ac:dyDescent="0.2">
      <c r="A45" s="167"/>
      <c r="B45" s="168"/>
      <c r="C45" s="168"/>
      <c r="D45" s="168"/>
      <c r="E45" s="168"/>
      <c r="F45" s="168"/>
      <c r="G45" s="168"/>
      <c r="H45" s="168"/>
      <c r="I45" s="168"/>
      <c r="J45" s="168"/>
      <c r="K45" s="168"/>
      <c r="L45" s="168"/>
      <c r="M45" s="168"/>
      <c r="N45" s="168"/>
      <c r="O45" s="168"/>
      <c r="P45" s="168"/>
      <c r="Q45" s="168"/>
      <c r="R45" s="168"/>
      <c r="S45" s="168"/>
      <c r="T45" s="168"/>
    </row>
    <row r="46" spans="1:20" ht="12.75" customHeight="1" x14ac:dyDescent="0.2"/>
    <row r="48" spans="1:20" ht="13.5" customHeight="1" x14ac:dyDescent="0.2"/>
  </sheetData>
  <mergeCells count="46">
    <mergeCell ref="D3:D6"/>
    <mergeCell ref="A16:A19"/>
    <mergeCell ref="D16:D19"/>
    <mergeCell ref="C16:C19"/>
    <mergeCell ref="B3:B6"/>
    <mergeCell ref="C7:C10"/>
    <mergeCell ref="D7:D10"/>
    <mergeCell ref="B11:B13"/>
    <mergeCell ref="C11:C13"/>
    <mergeCell ref="D11:D13"/>
    <mergeCell ref="A7:A10"/>
    <mergeCell ref="A3:A6"/>
    <mergeCell ref="C3:C6"/>
    <mergeCell ref="B16:B19"/>
    <mergeCell ref="B7:B10"/>
    <mergeCell ref="A11:A13"/>
    <mergeCell ref="A35:A38"/>
    <mergeCell ref="N39:N41"/>
    <mergeCell ref="O39:O41"/>
    <mergeCell ref="S39:S41"/>
    <mergeCell ref="T39:T41"/>
    <mergeCell ref="R39:R41"/>
    <mergeCell ref="D35:D38"/>
    <mergeCell ref="C35:C38"/>
    <mergeCell ref="B35:B38"/>
    <mergeCell ref="D30:D33"/>
    <mergeCell ref="D20:D22"/>
    <mergeCell ref="B26:B29"/>
    <mergeCell ref="B20:B22"/>
    <mergeCell ref="B23:B25"/>
    <mergeCell ref="D23:D25"/>
    <mergeCell ref="D26:D29"/>
    <mergeCell ref="C26:C29"/>
    <mergeCell ref="C20:C22"/>
    <mergeCell ref="C23:C25"/>
    <mergeCell ref="A20:A22"/>
    <mergeCell ref="A30:A33"/>
    <mergeCell ref="B30:B33"/>
    <mergeCell ref="C30:C33"/>
    <mergeCell ref="A26:A29"/>
    <mergeCell ref="A23:A25"/>
    <mergeCell ref="A44:T45"/>
    <mergeCell ref="A39:A42"/>
    <mergeCell ref="B39:B42"/>
    <mergeCell ref="C39:C42"/>
    <mergeCell ref="D39:D42"/>
  </mergeCells>
  <pageMargins left="0.70866141732283472" right="0.70866141732283472" top="0.74803149606299213" bottom="0.74803149606299213" header="0.31496062992125984" footer="0.31496062992125984"/>
  <pageSetup paperSize="8"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workbookViewId="0">
      <pane xSplit="1" ySplit="2" topLeftCell="B3" activePane="bottomRight" state="frozen"/>
      <selection pane="topRight" activeCell="B1" sqref="B1"/>
      <selection pane="bottomLeft" activeCell="A3" sqref="A3"/>
      <selection pane="bottomRight" activeCell="C3" sqref="C3:C6"/>
    </sheetView>
  </sheetViews>
  <sheetFormatPr defaultRowHeight="15" x14ac:dyDescent="0.25"/>
  <cols>
    <col min="1" max="1" width="15.28515625" customWidth="1"/>
    <col min="2" max="2" width="30.7109375" style="8" customWidth="1"/>
    <col min="3" max="3" width="8.140625" style="8" customWidth="1"/>
    <col min="4" max="4" width="9.42578125" customWidth="1"/>
    <col min="5" max="5" width="19.5703125" customWidth="1"/>
    <col min="6" max="6" width="14.140625" customWidth="1"/>
    <col min="7" max="7" width="11.42578125" customWidth="1"/>
    <col min="8" max="8" width="10.28515625" customWidth="1"/>
    <col min="9" max="9" width="11.5703125" customWidth="1"/>
    <col min="10" max="10" width="12.140625" customWidth="1"/>
    <col min="11" max="12" width="11.7109375" customWidth="1"/>
    <col min="13" max="13" width="11.28515625" customWidth="1"/>
    <col min="14" max="14" width="11.140625" customWidth="1"/>
    <col min="15" max="15" width="12.7109375" customWidth="1"/>
    <col min="16" max="17" width="11.42578125" customWidth="1"/>
    <col min="18" max="18" width="13.140625" customWidth="1"/>
    <col min="19" max="19" width="14.28515625" customWidth="1"/>
    <col min="20" max="20" width="12.42578125" customWidth="1"/>
  </cols>
  <sheetData>
    <row r="1" spans="1:20" s="8" customFormat="1" ht="16.5" thickBot="1" x14ac:dyDescent="0.3">
      <c r="A1" s="158" t="s">
        <v>95</v>
      </c>
    </row>
    <row r="2" spans="1:20" ht="128.25" customHeight="1" thickBot="1" x14ac:dyDescent="0.3">
      <c r="A2" s="152" t="s">
        <v>3</v>
      </c>
      <c r="B2" s="152" t="s">
        <v>49</v>
      </c>
      <c r="C2" s="152" t="s">
        <v>4</v>
      </c>
      <c r="D2" s="153" t="s">
        <v>52</v>
      </c>
      <c r="E2" s="152" t="s">
        <v>0</v>
      </c>
      <c r="F2" s="152" t="s">
        <v>6</v>
      </c>
      <c r="G2" s="152" t="s">
        <v>7</v>
      </c>
      <c r="H2" s="152" t="s">
        <v>8</v>
      </c>
      <c r="I2" s="152" t="s">
        <v>9</v>
      </c>
      <c r="J2" s="152" t="s">
        <v>10</v>
      </c>
      <c r="K2" s="152" t="s">
        <v>11</v>
      </c>
      <c r="L2" s="152" t="s">
        <v>35</v>
      </c>
      <c r="M2" s="152" t="s">
        <v>12</v>
      </c>
      <c r="N2" s="152" t="s">
        <v>13</v>
      </c>
      <c r="O2" s="152" t="s">
        <v>14</v>
      </c>
      <c r="P2" s="152" t="s">
        <v>13</v>
      </c>
      <c r="Q2" s="152" t="s">
        <v>15</v>
      </c>
      <c r="R2" s="152" t="s">
        <v>88</v>
      </c>
      <c r="S2" s="154" t="s">
        <v>89</v>
      </c>
      <c r="T2" s="154" t="s">
        <v>81</v>
      </c>
    </row>
    <row r="3" spans="1:20" ht="30" customHeight="1" thickBot="1" x14ac:dyDescent="0.3">
      <c r="A3" s="198" t="s">
        <v>16</v>
      </c>
      <c r="B3" s="181" t="s">
        <v>60</v>
      </c>
      <c r="C3" s="175">
        <v>59356</v>
      </c>
      <c r="D3" s="204">
        <f>1763+603+2</f>
        <v>2368</v>
      </c>
      <c r="E3" s="15" t="s">
        <v>17</v>
      </c>
      <c r="F3" s="30">
        <v>727</v>
      </c>
      <c r="G3" s="30">
        <v>645</v>
      </c>
      <c r="H3" s="30">
        <v>82</v>
      </c>
      <c r="I3" s="30">
        <v>727</v>
      </c>
      <c r="J3" s="30">
        <v>9</v>
      </c>
      <c r="K3" s="30">
        <v>718</v>
      </c>
      <c r="L3" s="30">
        <v>594</v>
      </c>
      <c r="M3" s="30">
        <v>594</v>
      </c>
      <c r="N3" s="30">
        <v>83</v>
      </c>
      <c r="O3" s="115"/>
      <c r="P3" s="115"/>
      <c r="Q3" s="30">
        <v>83</v>
      </c>
      <c r="R3" s="31">
        <v>0.13973063973063973</v>
      </c>
      <c r="S3" s="116"/>
      <c r="T3" s="34">
        <v>0.13973063973063973</v>
      </c>
    </row>
    <row r="4" spans="1:20" ht="33.75" customHeight="1" thickBot="1" x14ac:dyDescent="0.3">
      <c r="A4" s="199"/>
      <c r="B4" s="182"/>
      <c r="C4" s="176"/>
      <c r="D4" s="202"/>
      <c r="E4" s="26" t="s">
        <v>36</v>
      </c>
      <c r="F4" s="32">
        <v>2</v>
      </c>
      <c r="G4" s="32">
        <v>1</v>
      </c>
      <c r="H4" s="32">
        <v>1</v>
      </c>
      <c r="I4" s="32">
        <v>2</v>
      </c>
      <c r="J4" s="32">
        <v>0</v>
      </c>
      <c r="K4" s="32">
        <v>2</v>
      </c>
      <c r="L4" s="32">
        <v>0</v>
      </c>
      <c r="M4" s="32">
        <v>0</v>
      </c>
      <c r="N4" s="32">
        <v>0</v>
      </c>
      <c r="O4" s="113"/>
      <c r="P4" s="113"/>
      <c r="Q4" s="32">
        <v>0</v>
      </c>
      <c r="R4" s="31" t="s">
        <v>59</v>
      </c>
      <c r="S4" s="116"/>
      <c r="T4" s="34" t="s">
        <v>59</v>
      </c>
    </row>
    <row r="5" spans="1:20" ht="36" customHeight="1" thickBot="1" x14ac:dyDescent="0.3">
      <c r="A5" s="199"/>
      <c r="B5" s="182"/>
      <c r="C5" s="176"/>
      <c r="D5" s="202"/>
      <c r="E5" s="66" t="s">
        <v>19</v>
      </c>
      <c r="F5" s="32">
        <v>19</v>
      </c>
      <c r="G5" s="32">
        <v>19</v>
      </c>
      <c r="H5" s="32">
        <v>6</v>
      </c>
      <c r="I5" s="32">
        <v>19</v>
      </c>
      <c r="J5" s="32">
        <v>0</v>
      </c>
      <c r="K5" s="32">
        <v>19</v>
      </c>
      <c r="L5" s="32">
        <v>17</v>
      </c>
      <c r="M5" s="32">
        <v>17</v>
      </c>
      <c r="N5" s="32">
        <v>4</v>
      </c>
      <c r="O5" s="113"/>
      <c r="P5" s="113"/>
      <c r="Q5" s="32">
        <v>4</v>
      </c>
      <c r="R5" s="31">
        <v>0.23529411764705882</v>
      </c>
      <c r="S5" s="116"/>
      <c r="T5" s="34">
        <v>0.23529411764705882</v>
      </c>
    </row>
    <row r="6" spans="1:20" ht="15.75" thickBot="1" x14ac:dyDescent="0.3">
      <c r="A6" s="200"/>
      <c r="B6" s="183"/>
      <c r="C6" s="177"/>
      <c r="D6" s="203"/>
      <c r="E6" s="18" t="s">
        <v>20</v>
      </c>
      <c r="F6" s="33">
        <v>748</v>
      </c>
      <c r="G6" s="33">
        <v>665</v>
      </c>
      <c r="H6" s="33">
        <v>89</v>
      </c>
      <c r="I6" s="33">
        <v>748</v>
      </c>
      <c r="J6" s="33">
        <v>9</v>
      </c>
      <c r="K6" s="33">
        <v>739</v>
      </c>
      <c r="L6" s="33">
        <v>611</v>
      </c>
      <c r="M6" s="33">
        <v>611</v>
      </c>
      <c r="N6" s="33">
        <v>87</v>
      </c>
      <c r="O6" s="114"/>
      <c r="P6" s="114"/>
      <c r="Q6" s="33">
        <v>87</v>
      </c>
      <c r="R6" s="31">
        <v>0.14238952536824878</v>
      </c>
      <c r="S6" s="116"/>
      <c r="T6" s="34">
        <v>0.14238952536824878</v>
      </c>
    </row>
    <row r="7" spans="1:20" ht="120.75" customHeight="1" thickBot="1" x14ac:dyDescent="0.3">
      <c r="A7" s="45" t="s">
        <v>38</v>
      </c>
      <c r="B7" s="44" t="s">
        <v>61</v>
      </c>
      <c r="C7" s="161">
        <v>178266</v>
      </c>
      <c r="D7" s="43">
        <v>584</v>
      </c>
      <c r="E7" s="26" t="s">
        <v>36</v>
      </c>
      <c r="F7" s="32">
        <v>584</v>
      </c>
      <c r="G7" s="32">
        <v>519</v>
      </c>
      <c r="H7" s="32">
        <v>65</v>
      </c>
      <c r="I7" s="32">
        <v>0</v>
      </c>
      <c r="J7" s="32">
        <v>0</v>
      </c>
      <c r="K7" s="32">
        <v>0</v>
      </c>
      <c r="L7" s="32">
        <v>519</v>
      </c>
      <c r="M7" s="32">
        <v>519</v>
      </c>
      <c r="N7" s="32">
        <v>13</v>
      </c>
      <c r="O7" s="113"/>
      <c r="P7" s="113"/>
      <c r="Q7" s="32">
        <v>13</v>
      </c>
      <c r="R7" s="31">
        <v>2.5048169556840076E-2</v>
      </c>
      <c r="S7" s="116"/>
      <c r="T7" s="34">
        <v>2.5048169556840076E-2</v>
      </c>
    </row>
    <row r="8" spans="1:20" ht="32.25" customHeight="1" thickBot="1" x14ac:dyDescent="0.3">
      <c r="A8" s="198" t="s">
        <v>26</v>
      </c>
      <c r="B8" s="181" t="s">
        <v>72</v>
      </c>
      <c r="C8" s="175">
        <v>103205</v>
      </c>
      <c r="D8" s="201">
        <v>391</v>
      </c>
      <c r="E8" s="15" t="s">
        <v>17</v>
      </c>
      <c r="F8" s="30">
        <v>183</v>
      </c>
      <c r="G8" s="30">
        <v>171</v>
      </c>
      <c r="H8" s="30">
        <v>12</v>
      </c>
      <c r="I8" s="30">
        <v>183</v>
      </c>
      <c r="J8" s="30">
        <v>6</v>
      </c>
      <c r="K8" s="30">
        <v>177</v>
      </c>
      <c r="L8" s="30">
        <v>171</v>
      </c>
      <c r="M8" s="30">
        <v>171</v>
      </c>
      <c r="N8" s="30">
        <v>30</v>
      </c>
      <c r="O8" s="30">
        <v>14</v>
      </c>
      <c r="P8" s="30">
        <v>3</v>
      </c>
      <c r="Q8" s="30">
        <v>33</v>
      </c>
      <c r="R8" s="31">
        <v>0.17543859649122806</v>
      </c>
      <c r="S8" s="31">
        <v>0.21428571428571427</v>
      </c>
      <c r="T8" s="34">
        <v>0.17837837837837839</v>
      </c>
    </row>
    <row r="9" spans="1:20" ht="39.75" customHeight="1" thickBot="1" x14ac:dyDescent="0.3">
      <c r="A9" s="199"/>
      <c r="B9" s="182"/>
      <c r="C9" s="176"/>
      <c r="D9" s="202"/>
      <c r="E9" s="66" t="s">
        <v>19</v>
      </c>
      <c r="F9" s="32">
        <v>208</v>
      </c>
      <c r="G9" s="32">
        <v>206</v>
      </c>
      <c r="H9" s="32">
        <v>2</v>
      </c>
      <c r="I9" s="32">
        <v>208</v>
      </c>
      <c r="J9" s="32">
        <v>0</v>
      </c>
      <c r="K9" s="32">
        <v>208</v>
      </c>
      <c r="L9" s="32">
        <v>206</v>
      </c>
      <c r="M9" s="32">
        <v>206</v>
      </c>
      <c r="N9" s="32">
        <v>83</v>
      </c>
      <c r="O9" s="32">
        <v>16</v>
      </c>
      <c r="P9" s="32">
        <v>4</v>
      </c>
      <c r="Q9" s="32">
        <v>87</v>
      </c>
      <c r="R9" s="31">
        <v>0.40291262135922329</v>
      </c>
      <c r="S9" s="31">
        <v>0.25</v>
      </c>
      <c r="T9" s="34">
        <v>0.39189189189189189</v>
      </c>
    </row>
    <row r="10" spans="1:20" ht="27" customHeight="1" thickBot="1" x14ac:dyDescent="0.3">
      <c r="A10" s="200"/>
      <c r="B10" s="183"/>
      <c r="C10" s="177"/>
      <c r="D10" s="203"/>
      <c r="E10" s="18" t="s">
        <v>20</v>
      </c>
      <c r="F10" s="33">
        <v>391</v>
      </c>
      <c r="G10" s="33">
        <v>377</v>
      </c>
      <c r="H10" s="33">
        <v>14</v>
      </c>
      <c r="I10" s="33">
        <v>391</v>
      </c>
      <c r="J10" s="33">
        <v>6</v>
      </c>
      <c r="K10" s="33">
        <v>385</v>
      </c>
      <c r="L10" s="33">
        <v>377</v>
      </c>
      <c r="M10" s="33">
        <v>377</v>
      </c>
      <c r="N10" s="33">
        <v>113</v>
      </c>
      <c r="O10" s="33">
        <v>30</v>
      </c>
      <c r="P10" s="33">
        <v>7</v>
      </c>
      <c r="Q10" s="33">
        <v>120</v>
      </c>
      <c r="R10" s="31">
        <v>0.29973474801061006</v>
      </c>
      <c r="S10" s="31">
        <v>0.23333333333333334</v>
      </c>
      <c r="T10" s="34">
        <v>0.29484029484029484</v>
      </c>
    </row>
    <row r="11" spans="1:20" ht="39" customHeight="1" thickBot="1" x14ac:dyDescent="0.3">
      <c r="A11" s="45" t="s">
        <v>39</v>
      </c>
      <c r="B11" s="92" t="s">
        <v>73</v>
      </c>
      <c r="C11" s="161">
        <v>66104</v>
      </c>
      <c r="D11" s="43">
        <v>1771</v>
      </c>
      <c r="E11" s="47" t="s">
        <v>17</v>
      </c>
      <c r="F11" s="121">
        <v>800</v>
      </c>
      <c r="G11" s="121">
        <v>617</v>
      </c>
      <c r="H11" s="121">
        <v>183</v>
      </c>
      <c r="I11" s="121">
        <v>0</v>
      </c>
      <c r="J11" s="121">
        <v>0</v>
      </c>
      <c r="K11" s="121">
        <v>0</v>
      </c>
      <c r="L11" s="121">
        <v>597</v>
      </c>
      <c r="M11" s="121">
        <v>597</v>
      </c>
      <c r="N11" s="121">
        <v>76</v>
      </c>
      <c r="O11" s="139"/>
      <c r="P11" s="139"/>
      <c r="Q11" s="121">
        <v>76</v>
      </c>
      <c r="R11" s="138">
        <v>0.12730318257956449</v>
      </c>
      <c r="S11" s="140"/>
      <c r="T11" s="141">
        <v>0.12730318257956449</v>
      </c>
    </row>
    <row r="12" spans="1:20" s="8" customFormat="1" ht="30" customHeight="1" thickBot="1" x14ac:dyDescent="0.3">
      <c r="A12" s="169" t="s">
        <v>79</v>
      </c>
      <c r="B12" s="172" t="s">
        <v>99</v>
      </c>
      <c r="C12" s="181">
        <v>219225</v>
      </c>
      <c r="D12" s="205">
        <v>6463</v>
      </c>
      <c r="E12" s="15" t="s">
        <v>17</v>
      </c>
      <c r="F12" s="4">
        <v>4197</v>
      </c>
      <c r="G12" s="4">
        <v>3920</v>
      </c>
      <c r="H12" s="4">
        <v>277</v>
      </c>
      <c r="I12" s="4">
        <v>4197</v>
      </c>
      <c r="J12" s="4">
        <v>1121</v>
      </c>
      <c r="K12" s="4">
        <v>3076</v>
      </c>
      <c r="L12" s="4">
        <v>3920</v>
      </c>
      <c r="M12" s="4">
        <v>3920</v>
      </c>
      <c r="N12" s="144">
        <v>227</v>
      </c>
      <c r="O12" s="115"/>
      <c r="P12" s="115"/>
      <c r="Q12" s="144">
        <v>227</v>
      </c>
      <c r="R12" s="138">
        <v>5.7908163265306123E-2</v>
      </c>
      <c r="S12" s="116"/>
      <c r="T12" s="141">
        <v>5.7908163265306123E-2</v>
      </c>
    </row>
    <row r="13" spans="1:20" s="8" customFormat="1" ht="26.25" customHeight="1" thickBot="1" x14ac:dyDescent="0.3">
      <c r="A13" s="170"/>
      <c r="B13" s="173"/>
      <c r="C13" s="182"/>
      <c r="D13" s="206"/>
      <c r="E13" s="63" t="s">
        <v>78</v>
      </c>
      <c r="F13" s="13">
        <v>353</v>
      </c>
      <c r="G13" s="13">
        <v>341</v>
      </c>
      <c r="H13" s="13">
        <v>12</v>
      </c>
      <c r="I13" s="13">
        <v>353</v>
      </c>
      <c r="J13" s="13">
        <v>36</v>
      </c>
      <c r="K13" s="13">
        <v>317</v>
      </c>
      <c r="L13" s="13">
        <v>341</v>
      </c>
      <c r="M13" s="13">
        <v>341</v>
      </c>
      <c r="N13" s="144">
        <v>18</v>
      </c>
      <c r="O13" s="113"/>
      <c r="P13" s="113"/>
      <c r="Q13" s="144">
        <v>18</v>
      </c>
      <c r="R13" s="138">
        <v>5.2785923753665691E-2</v>
      </c>
      <c r="S13" s="117"/>
      <c r="T13" s="141">
        <v>5.2785923753665691E-2</v>
      </c>
    </row>
    <row r="14" spans="1:20" s="8" customFormat="1" ht="21" customHeight="1" thickBot="1" x14ac:dyDescent="0.3">
      <c r="A14" s="170"/>
      <c r="B14" s="173"/>
      <c r="C14" s="182"/>
      <c r="D14" s="206"/>
      <c r="E14" s="66" t="s">
        <v>19</v>
      </c>
      <c r="F14" s="13">
        <v>1913</v>
      </c>
      <c r="G14" s="13">
        <v>1878</v>
      </c>
      <c r="H14" s="13">
        <v>35</v>
      </c>
      <c r="I14" s="13">
        <v>1913</v>
      </c>
      <c r="J14" s="13">
        <v>394</v>
      </c>
      <c r="K14" s="13">
        <v>1519</v>
      </c>
      <c r="L14" s="13">
        <v>1878</v>
      </c>
      <c r="M14" s="13">
        <v>1878</v>
      </c>
      <c r="N14" s="144">
        <v>239</v>
      </c>
      <c r="O14" s="113"/>
      <c r="P14" s="113"/>
      <c r="Q14" s="144">
        <v>239</v>
      </c>
      <c r="R14" s="138">
        <v>0.12726304579339723</v>
      </c>
      <c r="S14" s="117"/>
      <c r="T14" s="141">
        <v>0.12726304579339723</v>
      </c>
    </row>
    <row r="15" spans="1:20" s="8" customFormat="1" ht="26.25" customHeight="1" thickBot="1" x14ac:dyDescent="0.3">
      <c r="A15" s="184"/>
      <c r="B15" s="174"/>
      <c r="C15" s="183"/>
      <c r="D15" s="207"/>
      <c r="E15" s="60" t="s">
        <v>20</v>
      </c>
      <c r="F15" s="6">
        <v>6463</v>
      </c>
      <c r="G15" s="6">
        <v>6139</v>
      </c>
      <c r="H15" s="6">
        <v>324</v>
      </c>
      <c r="I15" s="6">
        <v>6463</v>
      </c>
      <c r="J15" s="6">
        <v>1551</v>
      </c>
      <c r="K15" s="6">
        <v>4912</v>
      </c>
      <c r="L15" s="6">
        <v>6139</v>
      </c>
      <c r="M15" s="6">
        <v>6139</v>
      </c>
      <c r="N15" s="143">
        <v>484</v>
      </c>
      <c r="O15" s="128"/>
      <c r="P15" s="128"/>
      <c r="Q15" s="129">
        <v>484</v>
      </c>
      <c r="R15" s="138">
        <v>7.8840201987294342E-2</v>
      </c>
      <c r="S15" s="118"/>
      <c r="T15" s="141">
        <v>7.8840201987294342E-2</v>
      </c>
    </row>
    <row r="16" spans="1:20" ht="15.75" thickBot="1" x14ac:dyDescent="0.3">
      <c r="A16" s="41" t="s">
        <v>41</v>
      </c>
      <c r="B16" s="42"/>
      <c r="C16" s="37">
        <v>626156</v>
      </c>
      <c r="D16" s="37">
        <f>SUM(D3:D14)</f>
        <v>11577</v>
      </c>
      <c r="E16" s="142"/>
      <c r="F16" s="37">
        <v>4436</v>
      </c>
      <c r="G16" s="37">
        <v>2178</v>
      </c>
      <c r="H16" s="37">
        <v>351</v>
      </c>
      <c r="I16" s="37">
        <v>7602</v>
      </c>
      <c r="J16" s="37">
        <v>1566</v>
      </c>
      <c r="K16" s="37">
        <v>6036</v>
      </c>
      <c r="L16" s="37">
        <v>8243</v>
      </c>
      <c r="M16" s="37">
        <v>8243</v>
      </c>
      <c r="N16" s="37">
        <v>773</v>
      </c>
      <c r="O16" s="37">
        <v>30</v>
      </c>
      <c r="P16" s="37">
        <v>7</v>
      </c>
      <c r="Q16" s="37">
        <v>780</v>
      </c>
      <c r="R16" s="38">
        <v>9.3776537668324639E-2</v>
      </c>
      <c r="S16" s="38">
        <v>0.23333333333333334</v>
      </c>
      <c r="T16" s="36">
        <v>9.4282606067931832E-2</v>
      </c>
    </row>
    <row r="17" spans="1:20" x14ac:dyDescent="0.25">
      <c r="A17" s="165" t="s">
        <v>93</v>
      </c>
      <c r="B17" s="166"/>
      <c r="C17" s="166"/>
      <c r="D17" s="166"/>
      <c r="E17" s="166"/>
      <c r="F17" s="166"/>
      <c r="G17" s="166"/>
      <c r="H17" s="166"/>
      <c r="I17" s="166"/>
      <c r="J17" s="166"/>
      <c r="K17" s="166"/>
      <c r="L17" s="166"/>
      <c r="M17" s="166"/>
      <c r="N17" s="166"/>
      <c r="O17" s="166"/>
      <c r="P17" s="166"/>
      <c r="Q17" s="166"/>
      <c r="R17" s="166"/>
      <c r="S17" s="166"/>
      <c r="T17" s="166"/>
    </row>
    <row r="18" spans="1:20" x14ac:dyDescent="0.25">
      <c r="A18" s="167"/>
      <c r="B18" s="168"/>
      <c r="C18" s="168"/>
      <c r="D18" s="168"/>
      <c r="E18" s="168"/>
      <c r="F18" s="168"/>
      <c r="G18" s="168"/>
      <c r="H18" s="168"/>
      <c r="I18" s="168"/>
      <c r="J18" s="168"/>
      <c r="K18" s="168"/>
      <c r="L18" s="168"/>
      <c r="M18" s="168"/>
      <c r="N18" s="168"/>
      <c r="O18" s="168"/>
      <c r="P18" s="168"/>
      <c r="Q18" s="168"/>
      <c r="R18" s="168"/>
      <c r="S18" s="168"/>
      <c r="T18" s="168"/>
    </row>
    <row r="27" spans="1:20" x14ac:dyDescent="0.25">
      <c r="B27" s="11"/>
      <c r="D27" s="1"/>
    </row>
    <row r="28" spans="1:20" x14ac:dyDescent="0.25">
      <c r="B28" s="11"/>
      <c r="D28" s="1"/>
    </row>
    <row r="29" spans="1:20" x14ac:dyDescent="0.25">
      <c r="B29" s="9"/>
      <c r="D29" s="1"/>
    </row>
  </sheetData>
  <mergeCells count="13">
    <mergeCell ref="A17:T18"/>
    <mergeCell ref="A3:A6"/>
    <mergeCell ref="C3:C6"/>
    <mergeCell ref="D8:D10"/>
    <mergeCell ref="B3:B6"/>
    <mergeCell ref="B8:B10"/>
    <mergeCell ref="C8:C10"/>
    <mergeCell ref="D3:D6"/>
    <mergeCell ref="C12:C15"/>
    <mergeCell ref="A12:A15"/>
    <mergeCell ref="B12:B15"/>
    <mergeCell ref="D12:D15"/>
    <mergeCell ref="A8:A10"/>
  </mergeCells>
  <pageMargins left="0.70866141732283472" right="0.70866141732283472" top="0.74803149606299213" bottom="0.74803149606299213" header="0.31496062992125984" footer="0.31496062992125984"/>
  <pageSetup paperSize="8"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
  <sheetViews>
    <sheetView workbookViewId="0">
      <pane xSplit="1" ySplit="2" topLeftCell="B3" activePane="bottomRight" state="frozen"/>
      <selection pane="topRight" activeCell="B1" sqref="B1"/>
      <selection pane="bottomLeft" activeCell="A2" sqref="A2"/>
      <selection pane="bottomRight" activeCell="B3" sqref="B3:B4"/>
    </sheetView>
  </sheetViews>
  <sheetFormatPr defaultRowHeight="12" x14ac:dyDescent="0.2"/>
  <cols>
    <col min="1" max="1" width="14.140625" style="24" customWidth="1"/>
    <col min="2" max="3" width="9.140625" style="24"/>
    <col min="4" max="4" width="32.85546875" style="24" customWidth="1"/>
    <col min="5" max="5" width="13.42578125" style="24" customWidth="1"/>
    <col min="6" max="6" width="12.28515625" style="24" customWidth="1"/>
    <col min="7" max="7" width="11.28515625" style="24" customWidth="1"/>
    <col min="8" max="9" width="10.85546875" style="24" customWidth="1"/>
    <col min="10" max="10" width="11.7109375" style="24" customWidth="1"/>
    <col min="11" max="11" width="14.140625" style="24" customWidth="1"/>
    <col min="12" max="12" width="11.5703125" style="24" customWidth="1"/>
    <col min="13" max="13" width="11.85546875" style="24" customWidth="1"/>
    <col min="14" max="14" width="12.85546875" style="24" customWidth="1"/>
    <col min="15" max="15" width="14.42578125" style="24" customWidth="1"/>
    <col min="16" max="16" width="11.140625" style="24" customWidth="1"/>
    <col min="17" max="17" width="12.7109375" style="24" customWidth="1"/>
    <col min="18" max="18" width="11.7109375" style="24" customWidth="1"/>
    <col min="19" max="20" width="11.85546875" style="24" customWidth="1"/>
    <col min="21" max="16384" width="9.140625" style="24"/>
  </cols>
  <sheetData>
    <row r="1" spans="1:20" ht="16.5" thickBot="1" x14ac:dyDescent="0.3">
      <c r="A1" s="158" t="s">
        <v>94</v>
      </c>
    </row>
    <row r="2" spans="1:20" ht="128.25" customHeight="1" thickBot="1" x14ac:dyDescent="0.25">
      <c r="A2" s="152" t="s">
        <v>3</v>
      </c>
      <c r="B2" s="152" t="s">
        <v>4</v>
      </c>
      <c r="C2" s="152" t="s">
        <v>52</v>
      </c>
      <c r="D2" s="152" t="s">
        <v>49</v>
      </c>
      <c r="E2" s="152" t="s">
        <v>0</v>
      </c>
      <c r="F2" s="152" t="s">
        <v>6</v>
      </c>
      <c r="G2" s="152" t="s">
        <v>7</v>
      </c>
      <c r="H2" s="152" t="s">
        <v>8</v>
      </c>
      <c r="I2" s="152" t="s">
        <v>9</v>
      </c>
      <c r="J2" s="152" t="s">
        <v>10</v>
      </c>
      <c r="K2" s="152" t="s">
        <v>11</v>
      </c>
      <c r="L2" s="152" t="s">
        <v>35</v>
      </c>
      <c r="M2" s="152" t="s">
        <v>12</v>
      </c>
      <c r="N2" s="152" t="s">
        <v>13</v>
      </c>
      <c r="O2" s="152" t="s">
        <v>14</v>
      </c>
      <c r="P2" s="152" t="s">
        <v>13</v>
      </c>
      <c r="Q2" s="152" t="s">
        <v>15</v>
      </c>
      <c r="R2" s="152" t="s">
        <v>82</v>
      </c>
      <c r="S2" s="154" t="s">
        <v>89</v>
      </c>
      <c r="T2" s="154" t="s">
        <v>90</v>
      </c>
    </row>
    <row r="3" spans="1:20" ht="115.5" customHeight="1" thickBot="1" x14ac:dyDescent="0.25">
      <c r="A3" s="20" t="s">
        <v>37</v>
      </c>
      <c r="B3" s="46">
        <v>237547</v>
      </c>
      <c r="C3" s="46">
        <v>5360</v>
      </c>
      <c r="D3" s="21" t="s">
        <v>74</v>
      </c>
      <c r="E3" s="23" t="s">
        <v>62</v>
      </c>
      <c r="F3" s="37">
        <v>8734</v>
      </c>
      <c r="G3" s="37">
        <v>8681</v>
      </c>
      <c r="H3" s="37">
        <v>53</v>
      </c>
      <c r="I3" s="37">
        <v>0</v>
      </c>
      <c r="J3" s="37">
        <v>0</v>
      </c>
      <c r="K3" s="37">
        <v>0</v>
      </c>
      <c r="L3" s="37">
        <v>5280</v>
      </c>
      <c r="M3" s="37">
        <v>5280</v>
      </c>
      <c r="N3" s="37">
        <v>588</v>
      </c>
      <c r="O3" s="135"/>
      <c r="P3" s="135"/>
      <c r="Q3" s="37">
        <v>588</v>
      </c>
      <c r="R3" s="38">
        <v>0.11136363636363636</v>
      </c>
      <c r="S3" s="38" t="s">
        <v>59</v>
      </c>
      <c r="T3" s="36">
        <v>0.11136363636363636</v>
      </c>
    </row>
    <row r="4" spans="1:20" ht="137.25" customHeight="1" thickBot="1" x14ac:dyDescent="0.25">
      <c r="A4" s="20" t="s">
        <v>40</v>
      </c>
      <c r="B4" s="21">
        <v>177558</v>
      </c>
      <c r="C4" s="21">
        <v>4178</v>
      </c>
      <c r="D4" s="21" t="s">
        <v>75</v>
      </c>
      <c r="E4" s="23" t="s">
        <v>62</v>
      </c>
      <c r="F4" s="37">
        <v>4178</v>
      </c>
      <c r="G4" s="37">
        <v>3861</v>
      </c>
      <c r="H4" s="37">
        <v>317</v>
      </c>
      <c r="I4" s="37">
        <v>760</v>
      </c>
      <c r="J4" s="37">
        <v>351</v>
      </c>
      <c r="K4" s="37">
        <v>409</v>
      </c>
      <c r="L4" s="37">
        <v>3152</v>
      </c>
      <c r="M4" s="37">
        <v>2011</v>
      </c>
      <c r="N4" s="37">
        <v>372</v>
      </c>
      <c r="O4" s="37">
        <v>1141</v>
      </c>
      <c r="P4" s="37">
        <v>221</v>
      </c>
      <c r="Q4" s="37">
        <v>593</v>
      </c>
      <c r="R4" s="38">
        <v>0.18498259572352063</v>
      </c>
      <c r="S4" s="38">
        <v>0.19368974583698509</v>
      </c>
      <c r="T4" s="36">
        <v>0.36199238578680204</v>
      </c>
    </row>
    <row r="5" spans="1:20" ht="27" customHeight="1" thickBot="1" x14ac:dyDescent="0.25">
      <c r="A5" s="54" t="s">
        <v>63</v>
      </c>
      <c r="B5" s="42">
        <v>415105</v>
      </c>
      <c r="C5" s="42">
        <f>SUM(C3:C4)</f>
        <v>9538</v>
      </c>
      <c r="D5" s="42"/>
      <c r="E5" s="55" t="s">
        <v>22</v>
      </c>
      <c r="F5" s="134">
        <v>12912</v>
      </c>
      <c r="G5" s="134">
        <v>12542</v>
      </c>
      <c r="H5" s="134">
        <v>370</v>
      </c>
      <c r="I5" s="134">
        <v>760</v>
      </c>
      <c r="J5" s="134">
        <v>351</v>
      </c>
      <c r="K5" s="134">
        <v>409</v>
      </c>
      <c r="L5" s="134">
        <v>8432</v>
      </c>
      <c r="M5" s="134">
        <v>7291</v>
      </c>
      <c r="N5" s="134">
        <v>960</v>
      </c>
      <c r="O5" s="134">
        <v>1141</v>
      </c>
      <c r="P5" s="134">
        <v>221</v>
      </c>
      <c r="Q5" s="134">
        <v>1181</v>
      </c>
      <c r="R5" s="38">
        <v>0.13166918118227952</v>
      </c>
      <c r="S5" s="38">
        <v>0.19368974583698509</v>
      </c>
      <c r="T5" s="36">
        <v>0.36199238578680204</v>
      </c>
    </row>
    <row r="6" spans="1:20" x14ac:dyDescent="0.2">
      <c r="A6" s="165" t="s">
        <v>93</v>
      </c>
      <c r="B6" s="166"/>
      <c r="C6" s="166"/>
      <c r="D6" s="166"/>
      <c r="E6" s="166"/>
      <c r="F6" s="166"/>
      <c r="G6" s="166"/>
      <c r="H6" s="166"/>
      <c r="I6" s="166"/>
      <c r="J6" s="166"/>
      <c r="K6" s="166"/>
      <c r="L6" s="166"/>
      <c r="M6" s="166"/>
      <c r="N6" s="166"/>
      <c r="O6" s="166"/>
      <c r="P6" s="166"/>
      <c r="Q6" s="166"/>
      <c r="R6" s="166"/>
      <c r="S6" s="166"/>
      <c r="T6" s="166"/>
    </row>
    <row r="7" spans="1:20" x14ac:dyDescent="0.2">
      <c r="A7" s="167"/>
      <c r="B7" s="168"/>
      <c r="C7" s="168"/>
      <c r="D7" s="168"/>
      <c r="E7" s="168"/>
      <c r="F7" s="168"/>
      <c r="G7" s="168"/>
      <c r="H7" s="168"/>
      <c r="I7" s="168"/>
      <c r="J7" s="168"/>
      <c r="K7" s="168"/>
      <c r="L7" s="168"/>
      <c r="M7" s="168"/>
      <c r="N7" s="168"/>
      <c r="O7" s="168"/>
      <c r="P7" s="168"/>
      <c r="Q7" s="168"/>
      <c r="R7" s="168"/>
      <c r="S7" s="168"/>
      <c r="T7" s="168"/>
    </row>
    <row r="8" spans="1:20" x14ac:dyDescent="0.2">
      <c r="A8" s="48"/>
    </row>
  </sheetData>
  <mergeCells count="1">
    <mergeCell ref="A6:T7"/>
  </mergeCells>
  <pageMargins left="0.70866141732283472" right="0.70866141732283472" top="0.74803149606299213" bottom="0.74803149606299213" header="0.31496062992125984" footer="0.31496062992125984"/>
  <pageSetup paperSize="8"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workbookViewId="0">
      <pane xSplit="1" ySplit="2" topLeftCell="B3" activePane="bottomRight" state="frozen"/>
      <selection pane="topRight" activeCell="B1" sqref="B1"/>
      <selection pane="bottomLeft" activeCell="A3" sqref="A3"/>
      <selection pane="bottomRight" activeCell="B3" sqref="B3:B7"/>
    </sheetView>
  </sheetViews>
  <sheetFormatPr defaultRowHeight="15" x14ac:dyDescent="0.25"/>
  <cols>
    <col min="1" max="1" width="13.140625" customWidth="1"/>
    <col min="4" max="4" width="31.140625" customWidth="1"/>
    <col min="5" max="5" width="23.28515625" customWidth="1"/>
    <col min="6" max="6" width="13.28515625" customWidth="1"/>
    <col min="7" max="7" width="10.7109375" customWidth="1"/>
    <col min="8" max="8" width="10" customWidth="1"/>
    <col min="9" max="9" width="11.28515625" customWidth="1"/>
    <col min="10" max="10" width="11.42578125" customWidth="1"/>
    <col min="11" max="11" width="11.7109375" customWidth="1"/>
    <col min="12" max="12" width="14" customWidth="1"/>
    <col min="13" max="13" width="14.28515625" customWidth="1"/>
    <col min="14" max="14" width="12" customWidth="1"/>
    <col min="15" max="15" width="13" customWidth="1"/>
  </cols>
  <sheetData>
    <row r="1" spans="1:20" s="8" customFormat="1" ht="15.75" x14ac:dyDescent="0.25">
      <c r="A1" s="158" t="s">
        <v>96</v>
      </c>
    </row>
    <row r="2" spans="1:20" ht="128.25" customHeight="1" thickBot="1" x14ac:dyDescent="0.3">
      <c r="A2" s="155" t="s">
        <v>3</v>
      </c>
      <c r="B2" s="155" t="s">
        <v>4</v>
      </c>
      <c r="C2" s="156" t="s">
        <v>52</v>
      </c>
      <c r="D2" s="155" t="s">
        <v>5</v>
      </c>
      <c r="E2" s="155" t="s">
        <v>0</v>
      </c>
      <c r="F2" s="155" t="s">
        <v>6</v>
      </c>
      <c r="G2" s="155" t="s">
        <v>7</v>
      </c>
      <c r="H2" s="155" t="s">
        <v>8</v>
      </c>
      <c r="I2" s="155" t="s">
        <v>9</v>
      </c>
      <c r="J2" s="155" t="s">
        <v>10</v>
      </c>
      <c r="K2" s="155" t="s">
        <v>11</v>
      </c>
      <c r="L2" s="155" t="s">
        <v>1</v>
      </c>
      <c r="M2" s="155" t="s">
        <v>12</v>
      </c>
      <c r="N2" s="155" t="s">
        <v>13</v>
      </c>
      <c r="O2" s="155" t="s">
        <v>82</v>
      </c>
    </row>
    <row r="3" spans="1:20" ht="42" customHeight="1" thickBot="1" x14ac:dyDescent="0.3">
      <c r="A3" s="86" t="s">
        <v>16</v>
      </c>
      <c r="B3" s="161">
        <v>59356</v>
      </c>
      <c r="C3" s="90">
        <v>704</v>
      </c>
      <c r="D3" s="92" t="s">
        <v>76</v>
      </c>
      <c r="E3" s="136" t="s">
        <v>42</v>
      </c>
      <c r="F3" s="84">
        <v>22</v>
      </c>
      <c r="G3" s="84">
        <v>5</v>
      </c>
      <c r="H3" s="84">
        <v>17</v>
      </c>
      <c r="I3" s="84">
        <v>5</v>
      </c>
      <c r="J3" s="84">
        <v>0</v>
      </c>
      <c r="K3" s="84">
        <v>0</v>
      </c>
      <c r="L3" s="84">
        <v>5</v>
      </c>
      <c r="M3" s="84">
        <v>4</v>
      </c>
      <c r="N3" s="84">
        <v>0</v>
      </c>
      <c r="O3" s="87">
        <v>0</v>
      </c>
    </row>
    <row r="4" spans="1:20" ht="24" customHeight="1" thickBot="1" x14ac:dyDescent="0.3">
      <c r="A4" s="169" t="s">
        <v>23</v>
      </c>
      <c r="B4" s="175">
        <v>170966</v>
      </c>
      <c r="C4" s="175">
        <v>1194</v>
      </c>
      <c r="D4" s="181" t="s">
        <v>77</v>
      </c>
      <c r="E4" s="63" t="s">
        <v>36</v>
      </c>
      <c r="F4" s="83">
        <v>430</v>
      </c>
      <c r="G4" s="83">
        <v>231</v>
      </c>
      <c r="H4" s="83">
        <v>71</v>
      </c>
      <c r="I4" s="115"/>
      <c r="J4" s="115"/>
      <c r="K4" s="115"/>
      <c r="L4" s="83">
        <v>231</v>
      </c>
      <c r="M4" s="83">
        <v>314</v>
      </c>
      <c r="N4" s="83">
        <v>41</v>
      </c>
      <c r="O4" s="87">
        <v>0.13057324840764331</v>
      </c>
    </row>
    <row r="5" spans="1:20" ht="28.5" customHeight="1" thickBot="1" x14ac:dyDescent="0.3">
      <c r="A5" s="170"/>
      <c r="B5" s="176"/>
      <c r="C5" s="176"/>
      <c r="D5" s="182"/>
      <c r="E5" s="136" t="s">
        <v>42</v>
      </c>
      <c r="F5" s="84">
        <v>764</v>
      </c>
      <c r="G5" s="84">
        <v>437</v>
      </c>
      <c r="H5" s="84">
        <v>190</v>
      </c>
      <c r="I5" s="113"/>
      <c r="J5" s="113"/>
      <c r="K5" s="113"/>
      <c r="L5" s="84">
        <v>437</v>
      </c>
      <c r="M5" s="84">
        <v>425</v>
      </c>
      <c r="N5" s="84">
        <v>32</v>
      </c>
      <c r="O5" s="87">
        <v>7.5294117647058817E-2</v>
      </c>
    </row>
    <row r="6" spans="1:20" ht="39" customHeight="1" thickBot="1" x14ac:dyDescent="0.3">
      <c r="A6" s="171"/>
      <c r="B6" s="177"/>
      <c r="C6" s="177"/>
      <c r="D6" s="183"/>
      <c r="E6" s="18" t="s">
        <v>20</v>
      </c>
      <c r="F6" s="85">
        <v>1194</v>
      </c>
      <c r="G6" s="85">
        <v>668</v>
      </c>
      <c r="H6" s="85">
        <v>261</v>
      </c>
      <c r="I6" s="114"/>
      <c r="J6" s="114"/>
      <c r="K6" s="114"/>
      <c r="L6" s="85">
        <v>668</v>
      </c>
      <c r="M6" s="85">
        <v>739</v>
      </c>
      <c r="N6" s="85">
        <v>73</v>
      </c>
      <c r="O6" s="87">
        <v>9.8782138024357244E-2</v>
      </c>
    </row>
    <row r="7" spans="1:20" ht="15.75" thickBot="1" x14ac:dyDescent="0.3">
      <c r="A7" s="41" t="s">
        <v>41</v>
      </c>
      <c r="B7" s="160">
        <v>230322</v>
      </c>
      <c r="C7" s="84">
        <f>SUM(C3:C6)</f>
        <v>1898</v>
      </c>
      <c r="D7" s="57"/>
      <c r="E7" s="42"/>
      <c r="F7" s="37">
        <v>1216</v>
      </c>
      <c r="G7" s="37">
        <v>673</v>
      </c>
      <c r="H7" s="37">
        <v>278</v>
      </c>
      <c r="I7" s="37">
        <v>5</v>
      </c>
      <c r="J7" s="37">
        <v>0</v>
      </c>
      <c r="K7" s="37">
        <v>0</v>
      </c>
      <c r="L7" s="37">
        <v>673</v>
      </c>
      <c r="M7" s="37">
        <v>743</v>
      </c>
      <c r="N7" s="37">
        <v>73</v>
      </c>
      <c r="O7" s="87">
        <v>9.8250336473755043E-2</v>
      </c>
    </row>
    <row r="8" spans="1:20" x14ac:dyDescent="0.25">
      <c r="A8" s="165" t="s">
        <v>93</v>
      </c>
      <c r="B8" s="166"/>
      <c r="C8" s="166"/>
      <c r="D8" s="166"/>
      <c r="E8" s="166"/>
      <c r="F8" s="166"/>
      <c r="G8" s="166"/>
      <c r="H8" s="166"/>
      <c r="I8" s="166"/>
      <c r="J8" s="166"/>
      <c r="K8" s="166"/>
      <c r="L8" s="166"/>
      <c r="M8" s="166"/>
      <c r="N8" s="166"/>
      <c r="O8" s="166"/>
      <c r="P8" s="166"/>
      <c r="Q8" s="166"/>
      <c r="R8" s="166"/>
      <c r="S8" s="166"/>
      <c r="T8" s="166"/>
    </row>
    <row r="9" spans="1:20" x14ac:dyDescent="0.25">
      <c r="A9" s="167"/>
      <c r="B9" s="168"/>
      <c r="C9" s="168"/>
      <c r="D9" s="168"/>
      <c r="E9" s="168"/>
      <c r="F9" s="168"/>
      <c r="G9" s="168"/>
      <c r="H9" s="168"/>
      <c r="I9" s="168"/>
      <c r="J9" s="168"/>
      <c r="K9" s="168"/>
      <c r="L9" s="168"/>
      <c r="M9" s="168"/>
      <c r="N9" s="168"/>
      <c r="O9" s="168"/>
      <c r="P9" s="168"/>
      <c r="Q9" s="168"/>
      <c r="R9" s="168"/>
      <c r="S9" s="168"/>
      <c r="T9" s="168"/>
    </row>
    <row r="45" spans="4:4" x14ac:dyDescent="0.25">
      <c r="D45" s="7"/>
    </row>
    <row r="46" spans="4:4" x14ac:dyDescent="0.25">
      <c r="D46" s="3"/>
    </row>
  </sheetData>
  <mergeCells count="5">
    <mergeCell ref="A4:A6"/>
    <mergeCell ref="B4:B6"/>
    <mergeCell ref="C4:C6"/>
    <mergeCell ref="D4:D6"/>
    <mergeCell ref="A8:T9"/>
  </mergeCells>
  <pageMargins left="0.70866141732283472" right="0.70866141732283472" top="0.74803149606299213" bottom="0.74803149606299213" header="0.31496062992125984" footer="0.31496062992125984"/>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tabSelected="1" workbookViewId="0">
      <pane xSplit="1" ySplit="2" topLeftCell="B3" activePane="bottomRight" state="frozen"/>
      <selection pane="topRight" activeCell="B1" sqref="B1"/>
      <selection pane="bottomLeft" activeCell="A3" sqref="A3"/>
      <selection pane="bottomRight" activeCell="B3" sqref="B3:B5"/>
    </sheetView>
  </sheetViews>
  <sheetFormatPr defaultRowHeight="15" x14ac:dyDescent="0.25"/>
  <cols>
    <col min="1" max="1" width="16.5703125" customWidth="1"/>
    <col min="4" max="4" width="27.85546875" customWidth="1"/>
    <col min="5" max="5" width="18.140625" customWidth="1"/>
    <col min="6" max="6" width="12.5703125" customWidth="1"/>
    <col min="7" max="7" width="11.42578125" customWidth="1"/>
    <col min="8" max="8" width="11" customWidth="1"/>
    <col min="9" max="9" width="11.7109375" customWidth="1"/>
    <col min="10" max="10" width="12.85546875" customWidth="1"/>
    <col min="11" max="11" width="11" customWidth="1"/>
    <col min="12" max="12" width="12" customWidth="1"/>
    <col min="13" max="13" width="12.28515625" customWidth="1"/>
    <col min="14" max="14" width="13.42578125" customWidth="1"/>
    <col min="15" max="15" width="11.28515625" customWidth="1"/>
  </cols>
  <sheetData>
    <row r="1" spans="1:20" s="8" customFormat="1" ht="15.75" x14ac:dyDescent="0.25">
      <c r="A1" s="158" t="s">
        <v>97</v>
      </c>
    </row>
    <row r="2" spans="1:20" ht="128.25" customHeight="1" thickBot="1" x14ac:dyDescent="0.3">
      <c r="A2" s="152" t="s">
        <v>3</v>
      </c>
      <c r="B2" s="152" t="s">
        <v>4</v>
      </c>
      <c r="C2" s="157" t="s">
        <v>52</v>
      </c>
      <c r="D2" s="152" t="s">
        <v>5</v>
      </c>
      <c r="E2" s="152" t="s">
        <v>0</v>
      </c>
      <c r="F2" s="152" t="s">
        <v>6</v>
      </c>
      <c r="G2" s="152" t="s">
        <v>7</v>
      </c>
      <c r="H2" s="152" t="s">
        <v>8</v>
      </c>
      <c r="I2" s="152" t="s">
        <v>9</v>
      </c>
      <c r="J2" s="152" t="s">
        <v>10</v>
      </c>
      <c r="K2" s="152" t="s">
        <v>11</v>
      </c>
      <c r="L2" s="152" t="s">
        <v>1</v>
      </c>
      <c r="M2" s="152" t="s">
        <v>12</v>
      </c>
      <c r="N2" s="152" t="s">
        <v>13</v>
      </c>
      <c r="O2" s="152" t="s">
        <v>88</v>
      </c>
    </row>
    <row r="3" spans="1:20" ht="59.25" customHeight="1" thickBot="1" x14ac:dyDescent="0.3">
      <c r="A3" s="20" t="s">
        <v>37</v>
      </c>
      <c r="B3" s="21">
        <v>237547</v>
      </c>
      <c r="C3" s="37">
        <v>6939</v>
      </c>
      <c r="D3" s="21" t="s">
        <v>65</v>
      </c>
      <c r="E3" s="22" t="s">
        <v>64</v>
      </c>
      <c r="F3" s="37">
        <v>6939</v>
      </c>
      <c r="G3" s="37">
        <v>6379</v>
      </c>
      <c r="H3" s="37">
        <v>560</v>
      </c>
      <c r="I3" s="37">
        <v>6915</v>
      </c>
      <c r="J3" s="37">
        <v>0</v>
      </c>
      <c r="K3" s="37">
        <v>0</v>
      </c>
      <c r="L3" s="37">
        <v>6195</v>
      </c>
      <c r="M3" s="37">
        <v>6195</v>
      </c>
      <c r="N3" s="37">
        <v>337</v>
      </c>
      <c r="O3" s="36">
        <v>5.4398708635996773E-2</v>
      </c>
    </row>
    <row r="4" spans="1:20" s="12" customFormat="1" ht="59.25" customHeight="1" thickBot="1" x14ac:dyDescent="0.25">
      <c r="A4" s="20" t="s">
        <v>40</v>
      </c>
      <c r="B4" s="21">
        <v>178589</v>
      </c>
      <c r="C4" s="37">
        <v>2945</v>
      </c>
      <c r="D4" s="21" t="s">
        <v>66</v>
      </c>
      <c r="E4" s="22" t="s">
        <v>64</v>
      </c>
      <c r="F4" s="42">
        <v>2945</v>
      </c>
      <c r="G4" s="42">
        <v>2720</v>
      </c>
      <c r="H4" s="42">
        <v>225</v>
      </c>
      <c r="I4" s="42">
        <v>551</v>
      </c>
      <c r="J4" s="42">
        <v>255</v>
      </c>
      <c r="K4" s="42">
        <v>296</v>
      </c>
      <c r="L4" s="42">
        <v>2206</v>
      </c>
      <c r="M4" s="42">
        <v>1456</v>
      </c>
      <c r="N4" s="10">
        <v>270</v>
      </c>
      <c r="O4" s="36">
        <v>0.18543956043956045</v>
      </c>
    </row>
    <row r="5" spans="1:20" ht="15.75" thickBot="1" x14ac:dyDescent="0.3">
      <c r="A5" s="41" t="s">
        <v>41</v>
      </c>
      <c r="B5" s="42">
        <v>815328</v>
      </c>
      <c r="C5" s="137">
        <v>25408</v>
      </c>
      <c r="D5" s="42"/>
      <c r="E5" s="42"/>
      <c r="F5" s="37">
        <v>9884</v>
      </c>
      <c r="G5" s="37">
        <v>9099</v>
      </c>
      <c r="H5" s="37">
        <v>785</v>
      </c>
      <c r="I5" s="37">
        <v>7466</v>
      </c>
      <c r="J5" s="37">
        <v>255</v>
      </c>
      <c r="K5" s="37">
        <v>296</v>
      </c>
      <c r="L5" s="37">
        <v>8401</v>
      </c>
      <c r="M5" s="37">
        <v>7651</v>
      </c>
      <c r="N5" s="37">
        <v>607</v>
      </c>
      <c r="O5" s="36">
        <v>7.9336034505293432E-2</v>
      </c>
    </row>
    <row r="6" spans="1:20" x14ac:dyDescent="0.25">
      <c r="A6" s="165" t="s">
        <v>93</v>
      </c>
      <c r="B6" s="166"/>
      <c r="C6" s="166"/>
      <c r="D6" s="166"/>
      <c r="E6" s="166"/>
      <c r="F6" s="166"/>
      <c r="G6" s="166"/>
      <c r="H6" s="166"/>
      <c r="I6" s="166"/>
      <c r="J6" s="166"/>
      <c r="K6" s="166"/>
      <c r="L6" s="166"/>
      <c r="M6" s="166"/>
      <c r="N6" s="166"/>
      <c r="O6" s="166"/>
      <c r="P6" s="166"/>
      <c r="Q6" s="166"/>
      <c r="R6" s="166"/>
      <c r="S6" s="166"/>
      <c r="T6" s="166"/>
    </row>
    <row r="7" spans="1:20" x14ac:dyDescent="0.25">
      <c r="A7" s="167"/>
      <c r="B7" s="168"/>
      <c r="C7" s="168"/>
      <c r="D7" s="168"/>
      <c r="E7" s="168"/>
      <c r="F7" s="168"/>
      <c r="G7" s="168"/>
      <c r="H7" s="168"/>
      <c r="I7" s="168"/>
      <c r="J7" s="168"/>
      <c r="K7" s="168"/>
      <c r="L7" s="168"/>
      <c r="M7" s="168"/>
      <c r="N7" s="168"/>
      <c r="O7" s="168"/>
      <c r="P7" s="168"/>
      <c r="Q7" s="168"/>
      <c r="R7" s="168"/>
      <c r="S7" s="168"/>
      <c r="T7" s="168"/>
    </row>
    <row r="33" spans="4:4" x14ac:dyDescent="0.25">
      <c r="D33" s="11"/>
    </row>
    <row r="34" spans="4:4" x14ac:dyDescent="0.25">
      <c r="D34" s="9"/>
    </row>
  </sheetData>
  <mergeCells count="1">
    <mergeCell ref="A6:T7"/>
  </mergeCells>
  <pageMargins left="0.70866141732283472" right="0.70866141732283472" top="0.74803149606299213" bottom="0.74803149606299213" header="0.31496062992125984" footer="0.31496062992125984"/>
  <pageSetup paperSize="8"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workbookViewId="0">
      <pane xSplit="1" ySplit="2" topLeftCell="B3" activePane="bottomRight" state="frozen"/>
      <selection pane="topRight" activeCell="B1" sqref="B1"/>
      <selection pane="bottomLeft" activeCell="A3" sqref="A3"/>
      <selection pane="bottomRight" activeCell="B3" sqref="B3:B10"/>
    </sheetView>
  </sheetViews>
  <sheetFormatPr defaultRowHeight="15" x14ac:dyDescent="0.25"/>
  <cols>
    <col min="1" max="1" width="16.42578125" customWidth="1"/>
    <col min="3" max="3" width="32.7109375" customWidth="1"/>
    <col min="4" max="4" width="25" customWidth="1"/>
    <col min="5" max="5" width="15" customWidth="1"/>
    <col min="6" max="6" width="11.85546875" customWidth="1"/>
    <col min="7" max="7" width="12.5703125" customWidth="1"/>
    <col min="8" max="8" width="11.42578125" customWidth="1"/>
    <col min="9" max="9" width="10.7109375" customWidth="1"/>
    <col min="10" max="10" width="10.85546875" customWidth="1"/>
    <col min="11" max="12" width="11.28515625" customWidth="1"/>
    <col min="13" max="13" width="12.85546875" customWidth="1"/>
    <col min="14" max="14" width="10.7109375" customWidth="1"/>
  </cols>
  <sheetData>
    <row r="1" spans="1:20" s="8" customFormat="1" ht="15.75" x14ac:dyDescent="0.25">
      <c r="A1" s="158" t="s">
        <v>98</v>
      </c>
    </row>
    <row r="2" spans="1:20" ht="85.5" thickBot="1" x14ac:dyDescent="0.3">
      <c r="A2" s="155" t="s">
        <v>3</v>
      </c>
      <c r="B2" s="155" t="s">
        <v>4</v>
      </c>
      <c r="C2" s="155" t="s">
        <v>5</v>
      </c>
      <c r="D2" s="155" t="s">
        <v>0</v>
      </c>
      <c r="E2" s="155" t="s">
        <v>6</v>
      </c>
      <c r="F2" s="155" t="s">
        <v>7</v>
      </c>
      <c r="G2" s="155" t="s">
        <v>8</v>
      </c>
      <c r="H2" s="155" t="s">
        <v>9</v>
      </c>
      <c r="I2" s="155" t="s">
        <v>10</v>
      </c>
      <c r="J2" s="155" t="s">
        <v>11</v>
      </c>
      <c r="K2" s="155" t="s">
        <v>35</v>
      </c>
      <c r="L2" s="155" t="s">
        <v>12</v>
      </c>
      <c r="M2" s="155" t="s">
        <v>13</v>
      </c>
      <c r="N2" s="155" t="s">
        <v>82</v>
      </c>
    </row>
    <row r="3" spans="1:20" ht="62.25" customHeight="1" thickBot="1" x14ac:dyDescent="0.3">
      <c r="A3" s="49" t="s">
        <v>43</v>
      </c>
      <c r="B3" s="163">
        <v>53244</v>
      </c>
      <c r="C3" s="44" t="s">
        <v>69</v>
      </c>
      <c r="D3" s="47" t="s">
        <v>44</v>
      </c>
      <c r="E3" s="56">
        <v>747</v>
      </c>
      <c r="F3" s="56">
        <v>730</v>
      </c>
      <c r="G3" s="56">
        <v>18</v>
      </c>
      <c r="H3" s="56">
        <v>10459</v>
      </c>
      <c r="I3" s="56">
        <v>747</v>
      </c>
      <c r="J3" s="56">
        <v>9712</v>
      </c>
      <c r="K3" s="56">
        <v>747</v>
      </c>
      <c r="L3" s="56">
        <v>346</v>
      </c>
      <c r="M3" s="56">
        <v>91</v>
      </c>
      <c r="N3" s="25">
        <v>0.26300578034682082</v>
      </c>
    </row>
    <row r="4" spans="1:20" ht="38.25" customHeight="1" thickBot="1" x14ac:dyDescent="0.3">
      <c r="A4" s="49" t="s">
        <v>45</v>
      </c>
      <c r="B4" s="159">
        <v>81947</v>
      </c>
      <c r="C4" s="14"/>
      <c r="D4" s="15" t="s">
        <v>46</v>
      </c>
      <c r="E4" s="16">
        <v>1450</v>
      </c>
      <c r="F4" s="16">
        <v>628</v>
      </c>
      <c r="G4" s="16">
        <v>822</v>
      </c>
      <c r="H4" s="16">
        <v>0</v>
      </c>
      <c r="I4" s="16">
        <v>0</v>
      </c>
      <c r="J4" s="16">
        <v>0</v>
      </c>
      <c r="K4" s="16">
        <v>628</v>
      </c>
      <c r="L4" s="16">
        <v>628</v>
      </c>
      <c r="M4" s="16">
        <v>56</v>
      </c>
      <c r="N4" s="25">
        <v>8.9171974522292988E-2</v>
      </c>
    </row>
    <row r="5" spans="1:20" ht="26.25" customHeight="1" thickBot="1" x14ac:dyDescent="0.3">
      <c r="A5" s="208" t="s">
        <v>39</v>
      </c>
      <c r="B5" s="185">
        <v>66568</v>
      </c>
      <c r="C5" s="173" t="s">
        <v>91</v>
      </c>
      <c r="D5" s="26" t="s">
        <v>47</v>
      </c>
      <c r="E5" s="27">
        <v>347</v>
      </c>
      <c r="F5" s="27">
        <v>122</v>
      </c>
      <c r="G5" s="27">
        <v>225</v>
      </c>
      <c r="H5" s="27">
        <v>0</v>
      </c>
      <c r="I5" s="27">
        <v>0</v>
      </c>
      <c r="J5" s="27">
        <v>0</v>
      </c>
      <c r="K5" s="27">
        <v>106</v>
      </c>
      <c r="L5" s="27">
        <v>106</v>
      </c>
      <c r="M5" s="57">
        <v>4</v>
      </c>
      <c r="N5" s="25">
        <v>3.7735849056603772E-2</v>
      </c>
    </row>
    <row r="6" spans="1:20" ht="15.75" thickBot="1" x14ac:dyDescent="0.3">
      <c r="A6" s="208"/>
      <c r="B6" s="182"/>
      <c r="C6" s="173"/>
      <c r="D6" s="58" t="s">
        <v>17</v>
      </c>
      <c r="E6" s="59">
        <v>800</v>
      </c>
      <c r="F6" s="59">
        <v>617</v>
      </c>
      <c r="G6" s="59">
        <v>183</v>
      </c>
      <c r="H6" s="59">
        <v>0</v>
      </c>
      <c r="I6" s="59">
        <v>0</v>
      </c>
      <c r="J6" s="59">
        <v>0</v>
      </c>
      <c r="K6" s="59">
        <v>597</v>
      </c>
      <c r="L6" s="59">
        <v>597</v>
      </c>
      <c r="M6" s="59">
        <v>76</v>
      </c>
      <c r="N6" s="25">
        <v>0.12730318257956449</v>
      </c>
    </row>
    <row r="7" spans="1:20" ht="15.75" thickBot="1" x14ac:dyDescent="0.3">
      <c r="A7" s="208"/>
      <c r="B7" s="182"/>
      <c r="C7" s="173"/>
      <c r="D7" s="28" t="s">
        <v>48</v>
      </c>
      <c r="E7" s="27">
        <v>862</v>
      </c>
      <c r="F7" s="27">
        <v>624</v>
      </c>
      <c r="G7" s="27">
        <v>238</v>
      </c>
      <c r="H7" s="27">
        <v>0</v>
      </c>
      <c r="I7" s="27">
        <v>0</v>
      </c>
      <c r="J7" s="27">
        <v>0</v>
      </c>
      <c r="K7" s="27">
        <v>597</v>
      </c>
      <c r="L7" s="27">
        <v>597</v>
      </c>
      <c r="M7" s="57">
        <v>79</v>
      </c>
      <c r="N7" s="25">
        <v>0.13232830820770519</v>
      </c>
    </row>
    <row r="8" spans="1:20" ht="63" customHeight="1" thickBot="1" x14ac:dyDescent="0.3">
      <c r="A8" s="208"/>
      <c r="B8" s="182"/>
      <c r="C8" s="173"/>
      <c r="D8" s="60" t="s">
        <v>67</v>
      </c>
      <c r="E8" s="61">
        <v>109</v>
      </c>
      <c r="F8" s="61">
        <v>107</v>
      </c>
      <c r="G8" s="61">
        <v>2</v>
      </c>
      <c r="H8" s="61">
        <v>0</v>
      </c>
      <c r="I8" s="61">
        <v>0</v>
      </c>
      <c r="J8" s="61">
        <v>0</v>
      </c>
      <c r="K8" s="61">
        <v>62</v>
      </c>
      <c r="L8" s="61">
        <v>62</v>
      </c>
      <c r="M8" s="62">
        <v>1</v>
      </c>
      <c r="N8" s="25">
        <v>1.6129032258064516E-2</v>
      </c>
    </row>
    <row r="9" spans="1:20" ht="82.5" customHeight="1" thickBot="1" x14ac:dyDescent="0.3">
      <c r="A9" s="208"/>
      <c r="B9" s="182"/>
      <c r="C9" s="173"/>
      <c r="D9" s="60" t="s">
        <v>68</v>
      </c>
      <c r="E9" s="61"/>
      <c r="F9" s="61"/>
      <c r="G9" s="61"/>
      <c r="H9" s="61"/>
      <c r="I9" s="61"/>
      <c r="J9" s="61"/>
      <c r="K9" s="61">
        <v>107</v>
      </c>
      <c r="L9" s="61">
        <v>107</v>
      </c>
      <c r="M9" s="62">
        <v>11</v>
      </c>
      <c r="N9" s="25">
        <v>0.10280373831775701</v>
      </c>
    </row>
    <row r="10" spans="1:20" ht="15.75" thickBot="1" x14ac:dyDescent="0.3">
      <c r="A10" s="208"/>
      <c r="B10" s="183"/>
      <c r="C10" s="173"/>
      <c r="D10" s="18" t="s">
        <v>20</v>
      </c>
      <c r="E10" s="19">
        <v>2118</v>
      </c>
      <c r="F10" s="19">
        <v>1470</v>
      </c>
      <c r="G10" s="19">
        <v>648</v>
      </c>
      <c r="H10" s="19">
        <v>0</v>
      </c>
      <c r="I10" s="19">
        <v>0</v>
      </c>
      <c r="J10" s="19">
        <v>0</v>
      </c>
      <c r="K10" s="19">
        <v>1469</v>
      </c>
      <c r="L10" s="19">
        <v>1469</v>
      </c>
      <c r="M10" s="19">
        <v>171</v>
      </c>
      <c r="N10" s="25">
        <v>0.11640571817562968</v>
      </c>
    </row>
    <row r="11" spans="1:20" x14ac:dyDescent="0.25">
      <c r="A11" s="165" t="s">
        <v>93</v>
      </c>
      <c r="B11" s="166"/>
      <c r="C11" s="166"/>
      <c r="D11" s="166"/>
      <c r="E11" s="166"/>
      <c r="F11" s="166"/>
      <c r="G11" s="166"/>
      <c r="H11" s="166"/>
      <c r="I11" s="166"/>
      <c r="J11" s="166"/>
      <c r="K11" s="166"/>
      <c r="L11" s="166"/>
      <c r="M11" s="166"/>
      <c r="N11" s="166"/>
      <c r="O11" s="166"/>
      <c r="P11" s="166"/>
      <c r="Q11" s="166"/>
      <c r="R11" s="166"/>
      <c r="S11" s="166"/>
      <c r="T11" s="166"/>
    </row>
    <row r="12" spans="1:20" x14ac:dyDescent="0.25">
      <c r="A12" s="167"/>
      <c r="B12" s="168"/>
      <c r="C12" s="168"/>
      <c r="D12" s="168"/>
      <c r="E12" s="168"/>
      <c r="F12" s="168"/>
      <c r="G12" s="168"/>
      <c r="H12" s="168"/>
      <c r="I12" s="168"/>
      <c r="J12" s="168"/>
      <c r="K12" s="168"/>
      <c r="L12" s="168"/>
      <c r="M12" s="168"/>
      <c r="N12" s="168"/>
      <c r="O12" s="168"/>
      <c r="P12" s="168"/>
      <c r="Q12" s="168"/>
      <c r="R12" s="168"/>
      <c r="S12" s="168"/>
      <c r="T12" s="168"/>
    </row>
  </sheetData>
  <mergeCells count="4">
    <mergeCell ref="A5:A10"/>
    <mergeCell ref="B5:B10"/>
    <mergeCell ref="C5:C10"/>
    <mergeCell ref="A11:T12"/>
  </mergeCells>
  <pageMargins left="0.70866141732283472" right="0.70866141732283472" top="0.74803149606299213" bottom="0.74803149606299213" header="0.31496062992125984" footer="0.31496062992125984"/>
  <pageSetup paperSize="8"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 A.1</vt:lpstr>
      <vt:lpstr>Table A.2</vt:lpstr>
      <vt:lpstr>Table A.3</vt:lpstr>
      <vt:lpstr>Table A.4</vt:lpstr>
      <vt:lpstr>Table A.5</vt:lpstr>
      <vt:lpstr>Table A.6</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2013-07-16T15:46:03Z</dcterms:created>
  <dcterms:modified xsi:type="dcterms:W3CDTF">2013-07-16T15:46:07Z</dcterms:modified>
</cp:coreProperties>
</file>