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<sst xmlns="http://schemas.openxmlformats.org/spreadsheetml/2006/main" count="134" uniqueCount="54">
  <si>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</si>
  <si>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</si>
  <si>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</si>
  <si>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</si>
  <si>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</si>
  <si>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</si>
  <si>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</si>
  <si>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</si>
  <si>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</si>
  <si>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</si>
  <si>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</si>
  <si>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</si>
  <si>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</si>
  <si>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</si>
  <si>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</si>
  <si>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</si>
  <si>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</si>
  <si>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</si>
  <si>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</si>
  <si>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</si>
  <si>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</si>
  <si>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</si>
  <si>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</si>
  <si>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</si>
  <si>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</si>
  <si>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</si>
  <si>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</si>
  <si>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</si>
  <si>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</si>
  <si>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</si>
  <si>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</si>
  <si>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</si>
  <si>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</si>
  <si>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</si>
  <si>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Work &amp; Pensions Corporate &amp; Shared Services</t>
  </si>
  <si>
    <t>Ministerial Department</t>
  </si>
  <si>
    <t>Department for Work &amp; Pensions</t>
  </si>
  <si>
    <t>Child Maintenance &amp; Enforcement Commission</t>
  </si>
  <si>
    <t>Crown Non Departmental Public Body</t>
  </si>
  <si>
    <t>Health &amp; Safety Executive</t>
  </si>
  <si>
    <t>Jobcentre Plus</t>
  </si>
  <si>
    <t>Executive Agency</t>
  </si>
  <si>
    <t>Pensions &amp; Disability Carers Service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</si>
  <si>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</si>
  <si>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</si>
  <si>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</si>
  <si>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</si>
  <si>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</si>
  <si>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</si>
  <si>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.</t>
  </si>
  <si>
    <t>The DWP annual pay award was implemented in July.  This included consolidated increases for those paid under £21,0000 and some £45m in non consolidated performance payments.</t>
  </si>
  <si>
    <t>There were no consultants as at 31 July 2011.  However, 2 consultant left during the month resulting in the cost annotated in this return.</t>
  </si>
  <si>
    <t>TPR and ECR Costs</t>
  </si>
  <si>
    <t>Remploy do not use Civil Service Grades
Non-consolidated performance payments relate to a former Weekly Paid Employee's Bonus Scheme for Remploy's factory employees and no longer relate to performance.  Remploy is in the process of gradually consolidating these payments into basic pay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</si>
</sst>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25" fillId="0" borderId="11" xfId="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0" fontId="0" fillId="25" borderId="10" xfId="0" applyFill="1" applyBorder="1" applyAlignment="1" applyProtection="1">
      <alignment vertical="center" wrapText="1"/>
      <protection locked="0"/>
    </xf>
    <xf numFmtId="0" fontId="0" fillId="25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L7">
      <selection activeCell="AO25" sqref="AO19:AO25"/>
    </sheetView>
  </sheetViews>
  <sheetFormatPr defaultColWidth="8.88671875" defaultRowHeight="15"/>
  <cols>
    <col min="1" max="1" width="38.3359375" style="2" customWidth="1"/>
    <col min="2" max="2" width="35.4453125" style="2" customWidth="1"/>
    <col min="3" max="3" width="36.886718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4" t="s">
        <v>15</v>
      </c>
      <c r="S1" s="55"/>
      <c r="T1" s="55"/>
      <c r="U1" s="55"/>
      <c r="V1" s="55"/>
      <c r="W1" s="55"/>
      <c r="X1" s="55"/>
      <c r="Y1" s="55"/>
      <c r="Z1" s="55"/>
      <c r="AA1" s="45"/>
      <c r="AB1" s="51" t="s">
        <v>25</v>
      </c>
      <c r="AC1" s="52"/>
      <c r="AD1" s="48" t="s">
        <v>11</v>
      </c>
      <c r="AE1" s="49"/>
      <c r="AF1" s="49"/>
      <c r="AG1" s="49"/>
      <c r="AH1" s="49"/>
      <c r="AI1" s="49"/>
      <c r="AJ1" s="50"/>
      <c r="AK1" s="43" t="s">
        <v>32</v>
      </c>
      <c r="AL1" s="43"/>
      <c r="AM1" s="43"/>
      <c r="AN1" s="40" t="s">
        <v>24</v>
      </c>
      <c r="AO1" s="32" t="s">
        <v>33</v>
      </c>
    </row>
    <row r="2" spans="1:41" s="1" customFormat="1" ht="53.25" customHeight="1">
      <c r="A2" s="46"/>
      <c r="B2" s="46"/>
      <c r="C2" s="46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45"/>
      <c r="T2" s="44" t="s">
        <v>3</v>
      </c>
      <c r="U2" s="45"/>
      <c r="V2" s="44" t="s">
        <v>4</v>
      </c>
      <c r="W2" s="45"/>
      <c r="X2" s="44" t="s">
        <v>14</v>
      </c>
      <c r="Y2" s="45"/>
      <c r="Z2" s="35" t="s">
        <v>10</v>
      </c>
      <c r="AA2" s="37"/>
      <c r="AB2" s="53"/>
      <c r="AC2" s="54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31" t="s">
        <v>23</v>
      </c>
      <c r="AK2" s="32" t="s">
        <v>26</v>
      </c>
      <c r="AL2" s="32" t="s">
        <v>27</v>
      </c>
      <c r="AM2" s="32" t="s">
        <v>22</v>
      </c>
      <c r="AN2" s="41"/>
      <c r="AO2" s="33"/>
    </row>
    <row r="3" spans="1:41" ht="57.75" customHeight="1">
      <c r="A3" s="47"/>
      <c r="B3" s="47"/>
      <c r="C3" s="47"/>
      <c r="D3" s="10" t="s">
        <v>2</v>
      </c>
      <c r="E3" s="10" t="s">
        <v>7</v>
      </c>
      <c r="F3" s="10" t="s">
        <v>2</v>
      </c>
      <c r="G3" s="26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4"/>
      <c r="AE3" s="34"/>
      <c r="AF3" s="34"/>
      <c r="AG3" s="34"/>
      <c r="AH3" s="34"/>
      <c r="AI3" s="34"/>
      <c r="AJ3" s="31"/>
      <c r="AK3" s="34"/>
      <c r="AL3" s="34"/>
      <c r="AM3" s="34"/>
      <c r="AN3" s="42"/>
      <c r="AO3" s="34"/>
    </row>
    <row r="4" spans="1:41" ht="60">
      <c r="A4" s="3" t="s">
        <v>34</v>
      </c>
      <c r="B4" s="3" t="s">
        <v>35</v>
      </c>
      <c r="C4" s="3" t="s">
        <v>36</v>
      </c>
      <c r="D4" s="22">
        <v>3678</v>
      </c>
      <c r="E4" s="24">
        <v>3200.09</v>
      </c>
      <c r="F4" s="22">
        <v>3233</v>
      </c>
      <c r="G4" s="24">
        <v>2997.14</v>
      </c>
      <c r="H4" s="22">
        <v>3465</v>
      </c>
      <c r="I4" s="24">
        <v>3314.01</v>
      </c>
      <c r="J4" s="22">
        <v>1456</v>
      </c>
      <c r="K4" s="24">
        <v>1404.89</v>
      </c>
      <c r="L4" s="22">
        <v>189</v>
      </c>
      <c r="M4" s="24">
        <v>185.35</v>
      </c>
      <c r="N4" s="22">
        <v>15</v>
      </c>
      <c r="O4" s="24">
        <v>14.6</v>
      </c>
      <c r="P4" s="13">
        <f>SUM(N4,L4,J4,H4,F4,D4)</f>
        <v>12036</v>
      </c>
      <c r="Q4" s="13">
        <f>SUM(O4,M4,K4,I4,G4,E4)</f>
        <v>11116.08</v>
      </c>
      <c r="R4" s="12">
        <v>0</v>
      </c>
      <c r="S4" s="22">
        <v>0</v>
      </c>
      <c r="T4" s="12">
        <v>0</v>
      </c>
      <c r="U4" s="22">
        <v>0</v>
      </c>
      <c r="V4" s="12">
        <v>104</v>
      </c>
      <c r="W4" s="24">
        <v>104</v>
      </c>
      <c r="X4" s="12">
        <v>0</v>
      </c>
      <c r="Y4" s="22">
        <v>0</v>
      </c>
      <c r="Z4" s="28">
        <f>SUM(X4,V4,,T4,R4)</f>
        <v>104</v>
      </c>
      <c r="AA4" s="27">
        <f>SUM(Y4,W4,,U4,S4)</f>
        <v>104</v>
      </c>
      <c r="AB4" s="4">
        <f>Z4+P4</f>
        <v>12140</v>
      </c>
      <c r="AC4" s="4">
        <f>AA4+Q4</f>
        <v>11220.08</v>
      </c>
      <c r="AD4" s="18">
        <v>26317898.130000003</v>
      </c>
      <c r="AE4" s="19">
        <v>455063.16</v>
      </c>
      <c r="AF4" s="19">
        <v>7388395.699999997</v>
      </c>
      <c r="AG4" s="19">
        <v>153313.92</v>
      </c>
      <c r="AH4" s="19">
        <v>5211817.67</v>
      </c>
      <c r="AI4" s="19">
        <v>3040433</v>
      </c>
      <c r="AJ4" s="20">
        <f>SUM(AD4:AI4)</f>
        <v>42566921.580000006</v>
      </c>
      <c r="AK4" s="18">
        <v>1275421</v>
      </c>
      <c r="AL4" s="18">
        <v>315061</v>
      </c>
      <c r="AM4" s="21">
        <f>SUM(AK4:AL4)</f>
        <v>1590482</v>
      </c>
      <c r="AN4" s="21">
        <f>AM4+AJ4</f>
        <v>44157403.580000006</v>
      </c>
      <c r="AO4" s="29" t="s">
        <v>50</v>
      </c>
    </row>
    <row r="5" spans="1:41" ht="45">
      <c r="A5" s="3" t="s">
        <v>37</v>
      </c>
      <c r="B5" s="3" t="s">
        <v>38</v>
      </c>
      <c r="C5" s="3" t="s">
        <v>36</v>
      </c>
      <c r="D5" s="22">
        <v>5731</v>
      </c>
      <c r="E5" s="24">
        <v>4909.13</v>
      </c>
      <c r="F5" s="22">
        <v>2419</v>
      </c>
      <c r="G5" s="24">
        <v>2175.02</v>
      </c>
      <c r="H5" s="22">
        <v>594</v>
      </c>
      <c r="I5" s="24">
        <v>565.04</v>
      </c>
      <c r="J5" s="22">
        <v>131</v>
      </c>
      <c r="K5" s="24">
        <v>129.23</v>
      </c>
      <c r="L5" s="22">
        <v>21</v>
      </c>
      <c r="M5" s="24">
        <v>21</v>
      </c>
      <c r="N5" s="22">
        <v>207</v>
      </c>
      <c r="O5" s="24">
        <v>206.31</v>
      </c>
      <c r="P5" s="13">
        <f aca="true" t="shared" si="0" ref="P5:Q13">SUM(N5,L5,J5,H5,F5,D5)</f>
        <v>9103</v>
      </c>
      <c r="Q5" s="13">
        <f t="shared" si="0"/>
        <v>8005.73</v>
      </c>
      <c r="R5" s="12">
        <v>0</v>
      </c>
      <c r="S5" s="22">
        <v>0</v>
      </c>
      <c r="T5" s="12">
        <v>0</v>
      </c>
      <c r="U5" s="22">
        <v>0</v>
      </c>
      <c r="V5" s="12">
        <v>2</v>
      </c>
      <c r="W5" s="24">
        <v>2</v>
      </c>
      <c r="X5" s="12">
        <v>0</v>
      </c>
      <c r="Y5" s="24">
        <v>0</v>
      </c>
      <c r="Z5" s="28">
        <f aca="true" t="shared" si="1" ref="Z5:AA12">SUM(X5,V5,,T5,R5)</f>
        <v>2</v>
      </c>
      <c r="AA5" s="27">
        <f t="shared" si="1"/>
        <v>2</v>
      </c>
      <c r="AB5" s="4">
        <f aca="true" t="shared" si="2" ref="AB5:AC13">Z5+P5</f>
        <v>9105</v>
      </c>
      <c r="AC5" s="4">
        <f t="shared" si="2"/>
        <v>8007.73</v>
      </c>
      <c r="AD5" s="19">
        <v>14373272</v>
      </c>
      <c r="AE5" s="19">
        <v>241162</v>
      </c>
      <c r="AF5" s="19">
        <v>78704</v>
      </c>
      <c r="AG5" s="19">
        <v>461261</v>
      </c>
      <c r="AH5" s="19">
        <v>2621450</v>
      </c>
      <c r="AI5" s="19">
        <v>946856</v>
      </c>
      <c r="AJ5" s="20">
        <f aca="true" t="shared" si="3" ref="AJ5:AJ12">SUM(AD5:AI5)</f>
        <v>18722705</v>
      </c>
      <c r="AK5" s="18">
        <v>21517.2</v>
      </c>
      <c r="AL5" s="18">
        <v>19623</v>
      </c>
      <c r="AM5" s="21">
        <f aca="true" t="shared" si="4" ref="AM5:AM13">SUM(AK5:AL5)</f>
        <v>41140.2</v>
      </c>
      <c r="AN5" s="21">
        <f aca="true" t="shared" si="5" ref="AN5:AN13">AM5+AJ5</f>
        <v>18763845.2</v>
      </c>
      <c r="AO5" s="29" t="s">
        <v>51</v>
      </c>
    </row>
    <row r="6" spans="1:41" ht="15">
      <c r="A6" s="3" t="s">
        <v>39</v>
      </c>
      <c r="B6" s="3" t="s">
        <v>38</v>
      </c>
      <c r="C6" s="3" t="s">
        <v>36</v>
      </c>
      <c r="D6" s="22">
        <v>553</v>
      </c>
      <c r="E6" s="24">
        <v>486.51</v>
      </c>
      <c r="F6" s="22">
        <v>524</v>
      </c>
      <c r="G6" s="24">
        <v>485.31</v>
      </c>
      <c r="H6" s="22">
        <v>1753</v>
      </c>
      <c r="I6" s="24">
        <v>1659.91</v>
      </c>
      <c r="J6" s="22">
        <v>682</v>
      </c>
      <c r="K6" s="24">
        <v>654.28</v>
      </c>
      <c r="L6" s="22">
        <v>46</v>
      </c>
      <c r="M6" s="24">
        <v>45.25</v>
      </c>
      <c r="N6" s="22">
        <v>0</v>
      </c>
      <c r="O6" s="24">
        <v>0</v>
      </c>
      <c r="P6" s="13">
        <f t="shared" si="0"/>
        <v>3558</v>
      </c>
      <c r="Q6" s="13">
        <f t="shared" si="0"/>
        <v>3331.26</v>
      </c>
      <c r="R6" s="12">
        <v>23</v>
      </c>
      <c r="S6" s="24">
        <v>21.19</v>
      </c>
      <c r="T6" s="12">
        <v>11</v>
      </c>
      <c r="U6" s="24">
        <v>7.05</v>
      </c>
      <c r="V6" s="12">
        <v>12</v>
      </c>
      <c r="W6" s="24">
        <v>12</v>
      </c>
      <c r="X6" s="12">
        <v>0</v>
      </c>
      <c r="Y6" s="22">
        <v>0</v>
      </c>
      <c r="Z6" s="28">
        <f t="shared" si="1"/>
        <v>46</v>
      </c>
      <c r="AA6" s="27">
        <f t="shared" si="1"/>
        <v>40.24</v>
      </c>
      <c r="AB6" s="4">
        <f t="shared" si="2"/>
        <v>3604</v>
      </c>
      <c r="AC6" s="4">
        <f t="shared" si="2"/>
        <v>3371.5</v>
      </c>
      <c r="AD6" s="19">
        <v>10489692.64</v>
      </c>
      <c r="AE6" s="19">
        <v>171500.34</v>
      </c>
      <c r="AF6" s="19">
        <v>2149049</v>
      </c>
      <c r="AG6" s="19">
        <v>28907.74</v>
      </c>
      <c r="AH6" s="19">
        <v>2223308.76</v>
      </c>
      <c r="AI6" s="19">
        <v>1220551.08</v>
      </c>
      <c r="AJ6" s="20">
        <f t="shared" si="3"/>
        <v>16283009.56</v>
      </c>
      <c r="AK6" s="18">
        <v>205854.08</v>
      </c>
      <c r="AL6" s="18">
        <v>0</v>
      </c>
      <c r="AM6" s="21">
        <f t="shared" si="4"/>
        <v>205854.08</v>
      </c>
      <c r="AN6" s="21">
        <f t="shared" si="5"/>
        <v>16488863.64</v>
      </c>
      <c r="AO6" s="30"/>
    </row>
    <row r="7" spans="1:41" ht="60">
      <c r="A7" s="3" t="s">
        <v>40</v>
      </c>
      <c r="B7" s="3" t="s">
        <v>41</v>
      </c>
      <c r="C7" s="3" t="s">
        <v>36</v>
      </c>
      <c r="D7" s="22">
        <v>39200</v>
      </c>
      <c r="E7" s="24">
        <v>34015.23</v>
      </c>
      <c r="F7" s="22">
        <v>32170</v>
      </c>
      <c r="G7" s="24">
        <v>28816.38</v>
      </c>
      <c r="H7" s="22">
        <v>5757</v>
      </c>
      <c r="I7" s="24">
        <v>5523.65</v>
      </c>
      <c r="J7" s="22">
        <v>461</v>
      </c>
      <c r="K7" s="24">
        <v>456.41</v>
      </c>
      <c r="L7" s="22">
        <v>33</v>
      </c>
      <c r="M7" s="24">
        <v>32.54</v>
      </c>
      <c r="N7" s="22">
        <v>2</v>
      </c>
      <c r="O7" s="24">
        <v>1.81</v>
      </c>
      <c r="P7" s="13">
        <f t="shared" si="0"/>
        <v>77623</v>
      </c>
      <c r="Q7" s="13">
        <f t="shared" si="0"/>
        <v>68846.02</v>
      </c>
      <c r="R7" s="12">
        <v>0</v>
      </c>
      <c r="S7" s="22">
        <v>0</v>
      </c>
      <c r="T7" s="12">
        <v>0</v>
      </c>
      <c r="U7" s="22">
        <v>0</v>
      </c>
      <c r="V7" s="12">
        <v>2</v>
      </c>
      <c r="W7" s="24">
        <v>2</v>
      </c>
      <c r="X7" s="12">
        <v>0</v>
      </c>
      <c r="Y7" s="22">
        <v>0</v>
      </c>
      <c r="Z7" s="28">
        <f t="shared" si="1"/>
        <v>2</v>
      </c>
      <c r="AA7" s="27">
        <f t="shared" si="1"/>
        <v>2</v>
      </c>
      <c r="AB7" s="4">
        <f t="shared" si="2"/>
        <v>77625</v>
      </c>
      <c r="AC7" s="4">
        <f t="shared" si="2"/>
        <v>68848.02</v>
      </c>
      <c r="AD7" s="19">
        <v>125389878.19</v>
      </c>
      <c r="AE7" s="19">
        <v>1137504.32</v>
      </c>
      <c r="AF7" s="19">
        <v>32450553.24</v>
      </c>
      <c r="AG7" s="19">
        <v>720136.77</v>
      </c>
      <c r="AH7" s="19">
        <v>22127691.369999997</v>
      </c>
      <c r="AI7" s="19">
        <v>11206289.31</v>
      </c>
      <c r="AJ7" s="20">
        <f t="shared" si="3"/>
        <v>193032053.20000002</v>
      </c>
      <c r="AK7" s="18">
        <v>10294</v>
      </c>
      <c r="AL7" s="18">
        <v>27865</v>
      </c>
      <c r="AM7" s="21">
        <f t="shared" si="4"/>
        <v>38159</v>
      </c>
      <c r="AN7" s="21">
        <f t="shared" si="5"/>
        <v>193070212.20000002</v>
      </c>
      <c r="AO7" s="29" t="s">
        <v>50</v>
      </c>
    </row>
    <row r="8" spans="1:41" ht="60">
      <c r="A8" s="3" t="s">
        <v>42</v>
      </c>
      <c r="B8" s="3" t="s">
        <v>41</v>
      </c>
      <c r="C8" s="3" t="s">
        <v>36</v>
      </c>
      <c r="D8" s="22">
        <v>8563</v>
      </c>
      <c r="E8" s="24">
        <v>7533</v>
      </c>
      <c r="F8" s="22">
        <v>4663</v>
      </c>
      <c r="G8" s="24">
        <v>4156.41</v>
      </c>
      <c r="H8" s="22">
        <v>949</v>
      </c>
      <c r="I8" s="24">
        <v>910.48</v>
      </c>
      <c r="J8" s="22">
        <v>160</v>
      </c>
      <c r="K8" s="24">
        <v>157.86</v>
      </c>
      <c r="L8" s="22">
        <v>19</v>
      </c>
      <c r="M8" s="24">
        <v>18.8</v>
      </c>
      <c r="N8" s="22">
        <v>1</v>
      </c>
      <c r="O8" s="24">
        <v>1</v>
      </c>
      <c r="P8" s="13">
        <f t="shared" si="0"/>
        <v>14355</v>
      </c>
      <c r="Q8" s="13">
        <f t="shared" si="0"/>
        <v>12777.55</v>
      </c>
      <c r="R8" s="12">
        <v>0</v>
      </c>
      <c r="S8" s="22">
        <v>0</v>
      </c>
      <c r="T8" s="12">
        <v>0</v>
      </c>
      <c r="U8" s="22">
        <v>0</v>
      </c>
      <c r="V8" s="12">
        <v>0</v>
      </c>
      <c r="W8" s="22">
        <v>0</v>
      </c>
      <c r="X8" s="12">
        <v>0</v>
      </c>
      <c r="Y8" s="22">
        <v>0</v>
      </c>
      <c r="Z8" s="28">
        <f t="shared" si="1"/>
        <v>0</v>
      </c>
      <c r="AA8" s="28">
        <f t="shared" si="1"/>
        <v>0</v>
      </c>
      <c r="AB8" s="4">
        <f t="shared" si="2"/>
        <v>14355</v>
      </c>
      <c r="AC8" s="4">
        <f t="shared" si="2"/>
        <v>12777.55</v>
      </c>
      <c r="AD8" s="19">
        <v>22172855.990000002</v>
      </c>
      <c r="AE8" s="19">
        <v>203456.61</v>
      </c>
      <c r="AF8" s="19">
        <v>5824887.530000001</v>
      </c>
      <c r="AG8" s="19">
        <v>472756.12</v>
      </c>
      <c r="AH8" s="19">
        <v>3957533.43</v>
      </c>
      <c r="AI8" s="19">
        <v>2031015.93</v>
      </c>
      <c r="AJ8" s="20">
        <f t="shared" si="3"/>
        <v>34662505.61000001</v>
      </c>
      <c r="AK8" s="18">
        <v>0</v>
      </c>
      <c r="AL8" s="18">
        <v>900</v>
      </c>
      <c r="AM8" s="21">
        <f t="shared" si="4"/>
        <v>900</v>
      </c>
      <c r="AN8" s="21">
        <f t="shared" si="5"/>
        <v>34663405.61000001</v>
      </c>
      <c r="AO8" s="29" t="s">
        <v>50</v>
      </c>
    </row>
    <row r="9" spans="1:41" ht="15">
      <c r="A9" s="3" t="s">
        <v>43</v>
      </c>
      <c r="B9" s="3" t="s">
        <v>44</v>
      </c>
      <c r="C9" s="3" t="s">
        <v>36</v>
      </c>
      <c r="D9" s="22">
        <v>75</v>
      </c>
      <c r="E9" s="24">
        <v>63.92</v>
      </c>
      <c r="F9" s="22">
        <v>31</v>
      </c>
      <c r="G9" s="24">
        <v>27.53</v>
      </c>
      <c r="H9" s="22">
        <v>16</v>
      </c>
      <c r="I9" s="24">
        <v>14.61</v>
      </c>
      <c r="J9" s="22">
        <v>7</v>
      </c>
      <c r="K9" s="24">
        <v>6.73</v>
      </c>
      <c r="L9" s="22">
        <v>1</v>
      </c>
      <c r="M9" s="24">
        <v>1</v>
      </c>
      <c r="N9" s="22">
        <v>0</v>
      </c>
      <c r="O9" s="24">
        <v>0</v>
      </c>
      <c r="P9" s="13">
        <f t="shared" si="0"/>
        <v>130</v>
      </c>
      <c r="Q9" s="13">
        <f t="shared" si="0"/>
        <v>113.79</v>
      </c>
      <c r="R9" s="12">
        <v>0</v>
      </c>
      <c r="S9" s="22">
        <v>0</v>
      </c>
      <c r="T9" s="12">
        <v>1</v>
      </c>
      <c r="U9" s="24">
        <v>1</v>
      </c>
      <c r="V9" s="12">
        <v>0</v>
      </c>
      <c r="W9" s="22">
        <v>0</v>
      </c>
      <c r="X9" s="12">
        <v>0</v>
      </c>
      <c r="Y9" s="22">
        <v>0</v>
      </c>
      <c r="Z9" s="28">
        <f t="shared" si="1"/>
        <v>1</v>
      </c>
      <c r="AA9" s="27">
        <f t="shared" si="1"/>
        <v>1</v>
      </c>
      <c r="AB9" s="4">
        <f t="shared" si="2"/>
        <v>131</v>
      </c>
      <c r="AC9" s="4">
        <f t="shared" si="2"/>
        <v>114.79</v>
      </c>
      <c r="AD9" s="19">
        <v>242421.4900000001</v>
      </c>
      <c r="AE9" s="19">
        <v>3689.21</v>
      </c>
      <c r="AF9" s="19">
        <v>0</v>
      </c>
      <c r="AG9" s="19">
        <v>3017.04</v>
      </c>
      <c r="AH9" s="19">
        <v>43943.09</v>
      </c>
      <c r="AI9" s="19">
        <v>17222.199999999997</v>
      </c>
      <c r="AJ9" s="20">
        <f t="shared" si="3"/>
        <v>310293.0300000001</v>
      </c>
      <c r="AK9" s="18">
        <v>6406.58</v>
      </c>
      <c r="AL9" s="18">
        <v>0</v>
      </c>
      <c r="AM9" s="21">
        <f t="shared" si="4"/>
        <v>6406.58</v>
      </c>
      <c r="AN9" s="21">
        <f t="shared" si="5"/>
        <v>316699.6100000001</v>
      </c>
      <c r="AO9" s="30"/>
    </row>
    <row r="10" spans="1:41" ht="30">
      <c r="A10" s="3" t="s">
        <v>45</v>
      </c>
      <c r="B10" s="3" t="s">
        <v>44</v>
      </c>
      <c r="C10" s="3" t="s">
        <v>36</v>
      </c>
      <c r="D10" s="23" t="s">
        <v>49</v>
      </c>
      <c r="E10" s="25" t="s">
        <v>49</v>
      </c>
      <c r="F10" s="23" t="s">
        <v>49</v>
      </c>
      <c r="G10" s="25" t="s">
        <v>49</v>
      </c>
      <c r="H10" s="23" t="s">
        <v>49</v>
      </c>
      <c r="I10" s="25" t="s">
        <v>49</v>
      </c>
      <c r="J10" s="23" t="s">
        <v>49</v>
      </c>
      <c r="K10" s="25" t="s">
        <v>49</v>
      </c>
      <c r="L10" s="23" t="s">
        <v>49</v>
      </c>
      <c r="M10" s="25" t="s">
        <v>49</v>
      </c>
      <c r="N10" s="22">
        <v>192</v>
      </c>
      <c r="O10" s="24">
        <v>191.96</v>
      </c>
      <c r="P10" s="13">
        <f t="shared" si="0"/>
        <v>192</v>
      </c>
      <c r="Q10" s="13">
        <f t="shared" si="0"/>
        <v>191.96</v>
      </c>
      <c r="R10" s="12">
        <v>3</v>
      </c>
      <c r="S10" s="24">
        <v>2.48</v>
      </c>
      <c r="T10" s="12">
        <v>36</v>
      </c>
      <c r="U10" s="24">
        <v>27.76</v>
      </c>
      <c r="V10" s="12">
        <v>0</v>
      </c>
      <c r="W10" s="22">
        <v>0</v>
      </c>
      <c r="X10" s="12">
        <v>28</v>
      </c>
      <c r="Y10" s="24">
        <v>17.37</v>
      </c>
      <c r="Z10" s="28">
        <f t="shared" si="1"/>
        <v>67</v>
      </c>
      <c r="AA10" s="27">
        <f t="shared" si="1"/>
        <v>47.61</v>
      </c>
      <c r="AB10" s="4">
        <f t="shared" si="2"/>
        <v>259</v>
      </c>
      <c r="AC10" s="4">
        <f t="shared" si="2"/>
        <v>239.57</v>
      </c>
      <c r="AD10" s="19">
        <v>1012482.4</v>
      </c>
      <c r="AE10" s="19">
        <v>14321.95</v>
      </c>
      <c r="AF10" s="19">
        <v>28302.68</v>
      </c>
      <c r="AG10" s="19">
        <v>2283.66</v>
      </c>
      <c r="AH10" s="19">
        <v>72978.88</v>
      </c>
      <c r="AI10" s="19">
        <v>124905.53</v>
      </c>
      <c r="AJ10" s="20">
        <f t="shared" si="3"/>
        <v>1255275.0999999999</v>
      </c>
      <c r="AK10" s="18">
        <v>314317.812</v>
      </c>
      <c r="AL10" s="18">
        <v>425163.736</v>
      </c>
      <c r="AM10" s="21">
        <f t="shared" si="4"/>
        <v>739481.548</v>
      </c>
      <c r="AN10" s="21">
        <f t="shared" si="5"/>
        <v>1994756.6479999998</v>
      </c>
      <c r="AO10" s="30"/>
    </row>
    <row r="11" spans="1:41" ht="105">
      <c r="A11" s="3" t="s">
        <v>46</v>
      </c>
      <c r="B11" s="3" t="s">
        <v>44</v>
      </c>
      <c r="C11" s="3" t="s">
        <v>36</v>
      </c>
      <c r="D11" s="23" t="s">
        <v>49</v>
      </c>
      <c r="E11" s="25" t="s">
        <v>49</v>
      </c>
      <c r="F11" s="23" t="s">
        <v>49</v>
      </c>
      <c r="G11" s="25" t="s">
        <v>49</v>
      </c>
      <c r="H11" s="23" t="s">
        <v>49</v>
      </c>
      <c r="I11" s="25" t="s">
        <v>49</v>
      </c>
      <c r="J11" s="23" t="s">
        <v>49</v>
      </c>
      <c r="K11" s="25" t="s">
        <v>49</v>
      </c>
      <c r="L11" s="23" t="s">
        <v>49</v>
      </c>
      <c r="M11" s="25" t="s">
        <v>49</v>
      </c>
      <c r="N11" s="22">
        <v>4114</v>
      </c>
      <c r="O11" s="24">
        <v>3985.79</v>
      </c>
      <c r="P11" s="13">
        <f t="shared" si="0"/>
        <v>4114</v>
      </c>
      <c r="Q11" s="13">
        <f t="shared" si="0"/>
        <v>3985.79</v>
      </c>
      <c r="R11" s="12">
        <v>169</v>
      </c>
      <c r="S11" s="24">
        <v>161.4</v>
      </c>
      <c r="T11" s="12">
        <v>1</v>
      </c>
      <c r="U11" s="22">
        <v>0.8</v>
      </c>
      <c r="V11" s="12">
        <v>0</v>
      </c>
      <c r="W11" s="22">
        <v>0</v>
      </c>
      <c r="X11" s="12">
        <v>0</v>
      </c>
      <c r="Y11" s="22">
        <v>0</v>
      </c>
      <c r="Z11" s="28">
        <f t="shared" si="1"/>
        <v>170</v>
      </c>
      <c r="AA11" s="27">
        <f t="shared" si="1"/>
        <v>162.20000000000002</v>
      </c>
      <c r="AB11" s="4">
        <f t="shared" si="2"/>
        <v>4284</v>
      </c>
      <c r="AC11" s="4">
        <f t="shared" si="2"/>
        <v>4147.99</v>
      </c>
      <c r="AD11" s="19">
        <v>6219985</v>
      </c>
      <c r="AE11" s="19">
        <v>0</v>
      </c>
      <c r="AF11" s="19">
        <v>193432</v>
      </c>
      <c r="AG11" s="19">
        <v>61402</v>
      </c>
      <c r="AH11" s="19">
        <v>549656</v>
      </c>
      <c r="AI11" s="19">
        <v>466018</v>
      </c>
      <c r="AJ11" s="20">
        <f t="shared" si="3"/>
        <v>7490493</v>
      </c>
      <c r="AK11" s="18">
        <v>322044</v>
      </c>
      <c r="AL11" s="18">
        <v>0</v>
      </c>
      <c r="AM11" s="21">
        <f t="shared" si="4"/>
        <v>322044</v>
      </c>
      <c r="AN11" s="21">
        <f t="shared" si="5"/>
        <v>7812537</v>
      </c>
      <c r="AO11" s="29" t="s">
        <v>53</v>
      </c>
    </row>
    <row r="12" spans="1:41" ht="15">
      <c r="A12" s="3" t="s">
        <v>47</v>
      </c>
      <c r="B12" s="3" t="s">
        <v>44</v>
      </c>
      <c r="C12" s="3" t="s">
        <v>36</v>
      </c>
      <c r="D12" s="23" t="s">
        <v>49</v>
      </c>
      <c r="E12" s="25" t="s">
        <v>49</v>
      </c>
      <c r="F12" s="23" t="s">
        <v>49</v>
      </c>
      <c r="G12" s="25" t="s">
        <v>49</v>
      </c>
      <c r="H12" s="23" t="s">
        <v>49</v>
      </c>
      <c r="I12" s="25" t="s">
        <v>49</v>
      </c>
      <c r="J12" s="23" t="s">
        <v>49</v>
      </c>
      <c r="K12" s="25" t="s">
        <v>49</v>
      </c>
      <c r="L12" s="23" t="s">
        <v>49</v>
      </c>
      <c r="M12" s="25" t="s">
        <v>49</v>
      </c>
      <c r="N12" s="22">
        <v>38</v>
      </c>
      <c r="O12" s="24">
        <v>36.7</v>
      </c>
      <c r="P12" s="13">
        <f t="shared" si="0"/>
        <v>38</v>
      </c>
      <c r="Q12" s="13">
        <f t="shared" si="0"/>
        <v>36.7</v>
      </c>
      <c r="R12" s="12">
        <v>0</v>
      </c>
      <c r="S12" s="22">
        <v>0</v>
      </c>
      <c r="T12" s="12">
        <v>0</v>
      </c>
      <c r="U12" s="22">
        <v>0</v>
      </c>
      <c r="V12" s="12">
        <v>0</v>
      </c>
      <c r="W12" s="22">
        <v>0</v>
      </c>
      <c r="X12" s="12">
        <v>0</v>
      </c>
      <c r="Y12" s="22">
        <v>0</v>
      </c>
      <c r="Z12" s="28">
        <f t="shared" si="1"/>
        <v>0</v>
      </c>
      <c r="AA12" s="28">
        <f t="shared" si="1"/>
        <v>0</v>
      </c>
      <c r="AB12" s="4">
        <f t="shared" si="2"/>
        <v>38</v>
      </c>
      <c r="AC12" s="4">
        <f t="shared" si="2"/>
        <v>36.7</v>
      </c>
      <c r="AD12" s="19">
        <v>123519.2</v>
      </c>
      <c r="AE12" s="19">
        <v>0</v>
      </c>
      <c r="AF12" s="19">
        <v>0</v>
      </c>
      <c r="AG12" s="19">
        <v>0</v>
      </c>
      <c r="AH12" s="19">
        <v>24487.27</v>
      </c>
      <c r="AI12" s="19">
        <v>10733.65</v>
      </c>
      <c r="AJ12" s="20">
        <f t="shared" si="3"/>
        <v>158740.12</v>
      </c>
      <c r="AK12" s="18">
        <v>0</v>
      </c>
      <c r="AL12" s="18">
        <v>0</v>
      </c>
      <c r="AM12" s="21">
        <f t="shared" si="4"/>
        <v>0</v>
      </c>
      <c r="AN12" s="21">
        <f t="shared" si="5"/>
        <v>158740.12</v>
      </c>
      <c r="AO12" s="30"/>
    </row>
    <row r="13" spans="1:41" ht="15">
      <c r="A13" s="3" t="s">
        <v>48</v>
      </c>
      <c r="B13" s="3" t="s">
        <v>44</v>
      </c>
      <c r="C13" s="3" t="s">
        <v>36</v>
      </c>
      <c r="D13" s="23" t="s">
        <v>49</v>
      </c>
      <c r="E13" s="25" t="s">
        <v>49</v>
      </c>
      <c r="F13" s="23" t="s">
        <v>49</v>
      </c>
      <c r="G13" s="25" t="s">
        <v>49</v>
      </c>
      <c r="H13" s="23" t="s">
        <v>49</v>
      </c>
      <c r="I13" s="25" t="s">
        <v>49</v>
      </c>
      <c r="J13" s="23" t="s">
        <v>49</v>
      </c>
      <c r="K13" s="25" t="s">
        <v>49</v>
      </c>
      <c r="L13" s="23" t="s">
        <v>49</v>
      </c>
      <c r="M13" s="25" t="s">
        <v>49</v>
      </c>
      <c r="N13" s="22">
        <v>299</v>
      </c>
      <c r="O13" s="24">
        <v>284.6</v>
      </c>
      <c r="P13" s="13">
        <f t="shared" si="0"/>
        <v>299</v>
      </c>
      <c r="Q13" s="13">
        <f t="shared" si="0"/>
        <v>284.6</v>
      </c>
      <c r="R13" s="12">
        <v>7</v>
      </c>
      <c r="S13" s="24">
        <v>6.4</v>
      </c>
      <c r="T13" s="12">
        <v>0</v>
      </c>
      <c r="U13" s="22">
        <v>0</v>
      </c>
      <c r="V13" s="12">
        <v>5</v>
      </c>
      <c r="W13" s="24">
        <v>5</v>
      </c>
      <c r="X13" s="12">
        <v>0</v>
      </c>
      <c r="Y13" s="22">
        <v>0</v>
      </c>
      <c r="Z13" s="28">
        <f>SUM(X13,V13,,T13,R13)</f>
        <v>12</v>
      </c>
      <c r="AA13" s="27">
        <f>SUM(Y13,W13,,U13,S13)</f>
        <v>11.4</v>
      </c>
      <c r="AB13" s="4">
        <f t="shared" si="2"/>
        <v>311</v>
      </c>
      <c r="AC13" s="4">
        <f t="shared" si="2"/>
        <v>296</v>
      </c>
      <c r="AD13" s="19">
        <v>1150185.46</v>
      </c>
      <c r="AE13" s="19">
        <v>0</v>
      </c>
      <c r="AF13" s="19">
        <v>0</v>
      </c>
      <c r="AG13" s="19">
        <v>0</v>
      </c>
      <c r="AH13" s="19">
        <v>224224.39</v>
      </c>
      <c r="AI13" s="19">
        <v>164004.15</v>
      </c>
      <c r="AJ13" s="20">
        <f>SUM(AD13:AI13)</f>
        <v>1538414</v>
      </c>
      <c r="AK13" s="18">
        <v>137543.05</v>
      </c>
      <c r="AL13" s="18">
        <v>0</v>
      </c>
      <c r="AM13" s="21">
        <f t="shared" si="4"/>
        <v>137543.05</v>
      </c>
      <c r="AN13" s="21">
        <f t="shared" si="5"/>
        <v>1675957.05</v>
      </c>
      <c r="AO13" s="29" t="s">
        <v>52</v>
      </c>
    </row>
    <row r="14" spans="1:41" ht="15">
      <c r="A14" s="3"/>
      <c r="B14" s="3"/>
      <c r="C14" s="3"/>
      <c r="D14" s="12"/>
      <c r="E14" s="12"/>
      <c r="F14" s="12"/>
      <c r="G14" s="12"/>
      <c r="H14" s="12"/>
      <c r="I14" s="24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K4:K100 I4:I100 G4:G100 M4:M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N4:N100 T4:T100 V4:V100 X4:X100 R4:R100 D4:D100 L4:L100 J4:J100 H4:H100 F4:F100">
      <formula1>N4&gt;=O4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K14:AL100 AD14:AI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DWP Workforce Management July 2011</dc:title>
  <dc:subject>DWP Workforce Management July 2011</dc:subject>
  <dc:creator>DWP</dc:creator>
  <cp:keywords/>
  <dc:description/>
  <cp:lastModifiedBy>57555710</cp:lastModifiedBy>
  <cp:lastPrinted>2011-05-16T09:46:00Z</cp:lastPrinted>
  <dcterms:created xsi:type="dcterms:W3CDTF">2011-03-30T15:28:39Z</dcterms:created>
  <dcterms:modified xsi:type="dcterms:W3CDTF">2011-10-26T12:59:35Z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-1186452685</vt:i4>
  </property>
  <property fmtid="{D5CDD505-2E9C-101B-9397-08002B2CF9AE}" pid="16" name="_NewReviewCycle">
    <vt:lpwstr/>
  </property>
  <property fmtid="{D5CDD505-2E9C-101B-9397-08002B2CF9AE}" pid="17" name="_EmailSubject">
    <vt:lpwstr>[UNCLASSIFIED] Workforce management information returns: publication process</vt:lpwstr>
  </property>
  <property fmtid="{D5CDD505-2E9C-101B-9397-08002B2CF9AE}" pid="18" name="_AuthorEmail">
    <vt:lpwstr>JAMES.NOLAN@DWP.GSI.GOV.UK</vt:lpwstr>
  </property>
  <property fmtid="{D5CDD505-2E9C-101B-9397-08002B2CF9AE}" pid="19" name="_AuthorEmailDisplayName">
    <vt:lpwstr>Nolan James DWP HR STRATEGY</vt:lpwstr>
  </property>
  <property fmtid="{D5CDD505-2E9C-101B-9397-08002B2CF9AE}" pid="20" name="_ReviewingToolsShownOnce">
    <vt:lpwstr/>
  </property>
</Properties>
</file>